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rfield15\RevDesign\2023 Misc Rate Requests\00_Quarterly Tracker\2023_Q1\"/>
    </mc:Choice>
  </mc:AlternateContent>
  <xr:revisionPtr revIDLastSave="0" documentId="13_ncr:1_{3810B127-EB31-4AB3-BA3D-303570A3738E}" xr6:coauthVersionLast="47" xr6:coauthVersionMax="47" xr10:uidLastSave="{00000000-0000-0000-0000-000000000000}"/>
  <bookViews>
    <workbookView xWindow="-110" yWindow="-110" windowWidth="19420" windowHeight="10420" xr2:uid="{CC05B0C5-EAAC-413C-BCF8-41B47476F22B}"/>
  </bookViews>
  <sheets>
    <sheet name="Selected 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'[1]Escalation Rates'!$B$6</definedName>
    <definedName name="_4ColName">SUBSTITUTE(SUBSTITUTE(SUBSTITUTE(SUBSTITUTE(SUBSTITUTE(TRIM(T([2]DATAIN.xls!B1)&amp;"."&amp;T([2]DATAIN.xls!C1)&amp;"."&amp;T([2]DATAIN.xls!D1)&amp;"."&amp;T([2]DATAIN.xls!E1)&amp;"."),"+","and"),"%","pct"),"-",""),"..","."),"&amp;","and")</definedName>
    <definedName name="_FPV1">'[3]#REF'!$N$106:$X$156</definedName>
    <definedName name="_FPV3">'[3]#REF'!$N$160:$X$209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'[3]#REF'!$N$105:$X$154</definedName>
    <definedName name="_SPV3">'[3]#REF'!$N$158:$X$207</definedName>
    <definedName name="Actuals">'[4]Model Inputs'!$H$109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'[3]#REF'!$U$1:$AD$48</definedName>
    <definedName name="Balancing_Authority">[6]Choices!$A$2:$A$41</definedName>
    <definedName name="BondsIssued">'[4]Model Inputs'!$H$108</definedName>
    <definedName name="Boolean">[6]Choices!$AG$2:$AG$3</definedName>
    <definedName name="bt_d">'[3]#REF'!$Z$1:$AM$23</definedName>
    <definedName name="Bundled_Unbundled">[6]Choices!$B$2:$B$3</definedName>
    <definedName name="CBond" localSheetId="0">#REF!</definedName>
    <definedName name="CBond">#REF!</definedName>
    <definedName name="CECRA" localSheetId="0">#REF!</definedName>
    <definedName name="CECRA">#REF!</definedName>
    <definedName name="Construction_Status">[6]Choices!$G$2:$G$5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 localSheetId="0">#REF!</definedName>
    <definedName name="CORE_U">#REF!</definedName>
    <definedName name="Country">[6]Choices!$AO$2:$AO$5</definedName>
    <definedName name="CPUC_Approval_Status">[6]Choices!$E$2:$E$8</definedName>
    <definedName name="CREZ">[6]Choices!$F$2:$F$39</definedName>
    <definedName name="CTAC" localSheetId="0">#REF!</definedName>
    <definedName name="CTAC">#REF!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elay_Termination_Reason">[6]Choices!$K$2:$K$4</definedName>
    <definedName name="DeliverabilityStatusOptions">[7]Lists!$B$36:$B$37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PC_Contract_Status">[6]Choices!$AW$2:$AW$7</definedName>
    <definedName name="F_E">'[3]#REF'!$A$53:$S$100</definedName>
    <definedName name="Facility_Status">[6]Choices!$N$2:$N$7</definedName>
    <definedName name="FAIR">'[3]#REF'!$N$1:$X$49</definedName>
    <definedName name="FBUILD">'[3]#REF'!$N$53:$X$79</definedName>
    <definedName name="FCOMM">'[3]#REF'!$AA$53:$AN$78</definedName>
    <definedName name="FCOMP">'[3]#REF'!$A$106:$K$155</definedName>
    <definedName name="Financing_Status">[6]Choices!$O$2:$O$7</definedName>
    <definedName name="Flat" localSheetId="0">#REF!</definedName>
    <definedName name="Flat">#REF!</definedName>
    <definedName name="FM">'[3]#REF'!$BB$1</definedName>
    <definedName name="FOPROD">'[3]#REF'!$A$53:$K$102</definedName>
    <definedName name="FSONG2">'[3]#REF'!$A$159:$K$208</definedName>
    <definedName name="FSTEAM">'[3]#REF'!$A$1:$K$49</definedName>
    <definedName name="FT_D">'[3]#REF'!$AA$1:$AP$26</definedName>
    <definedName name="gsur">'[8]Tariff G-SUR'!$A$1:$I$25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'[9]Line Losses and Various Inputs'!$B$4</definedName>
    <definedName name="LocalAreaOptions">[10]Lists!$B$11:$B$21</definedName>
    <definedName name="LOLD">1</definedName>
    <definedName name="LOLD_Table">7</definedName>
    <definedName name="Mflag" localSheetId="0">#REF!</definedName>
    <definedName name="Mflag">#REF!</definedName>
    <definedName name="NCORE_U" localSheetId="0">#REF!</definedName>
    <definedName name="NCORE_U">#REF!</definedName>
    <definedName name="ND">[11]Detail!$B$92</definedName>
    <definedName name="Out_Start_Date">[12]Parameters!$F$15</definedName>
    <definedName name="Out_Term_Date">[12]Parameters!$F$16</definedName>
    <definedName name="Overall_Project_Status">[6]Choices!$T$2:$T$6</definedName>
    <definedName name="Party_that_Terminated_Contract">[6]Choices!$AY$2:$AY$4</definedName>
    <definedName name="Path26DesignationOptions">[7]Lists!$B$28:$B$29</definedName>
    <definedName name="PBond" localSheetId="0">#REF!</definedName>
    <definedName name="PBond">#REF!</definedName>
    <definedName name="PCC_Classification">[6]Choices!$U$2:$U$5</definedName>
    <definedName name="PECRA" localSheetId="0">#REF!</definedName>
    <definedName name="PECRA">#REF!</definedName>
    <definedName name="Print_All_Tariff">'[8]Tariff G-SUR'!$A$1:$I$25</definedName>
    <definedName name="Program_Origination">[6]Choices!$I$2:$I$13</definedName>
    <definedName name="RAM_Auction_Round">[6]Choices!$AX$2:$AX$6</definedName>
    <definedName name="record1">[13]MACRO1.XLM!$A$1</definedName>
    <definedName name="Record2">[13]MACRO1.XLM!$A$17</definedName>
    <definedName name="Reporting_LSE">[6]Choices!$J$2:$J$5</definedName>
    <definedName name="Resource_Designation">[14]Lists!$A$6:$A$8</definedName>
    <definedName name="SAIR">'[3]#REF'!$N$1:$X$49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'[3]#REF'!$N$53:$X$79</definedName>
    <definedName name="SchedulingID">'[15]ID and Local Area'!$A$4:$A$667</definedName>
    <definedName name="SCOMM">'[3]#REF'!$AA$53:$AN$78</definedName>
    <definedName name="SCOMP">'[3]#REF'!$A$105:$K$154</definedName>
    <definedName name="sds">[7]Lists!$B$11:$B$21</definedName>
    <definedName name="Season">'[8]Tariff G-CP'!$C$6</definedName>
    <definedName name="Sflag" localSheetId="0">#REF!</definedName>
    <definedName name="Sflag">#REF!</definedName>
    <definedName name="SM">'[3]#REF'!$BB$1</definedName>
    <definedName name="SOPROD">'[3]#REF'!$A$53:$K$102</definedName>
    <definedName name="SSONG2">'[3]#REF'!$A$158:$K$207</definedName>
    <definedName name="SSTEAM">'[3]#REF'!$A$1:$K$49</definedName>
    <definedName name="ST_D">'[3]#REF'!$AA$1:$AP$26</definedName>
    <definedName name="Status_of_Facility_Study___Phase_II_Study">[6]Choices!$AA$2:$AA$10</definedName>
    <definedName name="Status_of_Feasibility_Study">[6]Choices!$AB$2:$AB$10</definedName>
    <definedName name="Status_of_Interconnection_Agreement">[6]Choices!$Q$2:$Q$22</definedName>
    <definedName name="Status_of_System_Impact_Study___Phase_I_Study">[6]Choices!$AC$2:$AC$10</definedName>
    <definedName name="STEAM">'[3]#REF'!$A$1:$S$50</definedName>
    <definedName name="TAC">[11]Detail!$B$115</definedName>
    <definedName name="TACCalcOptions">[16]Lists!$B$32:$B$34</definedName>
    <definedName name="Technology_SubType">[6]Choices!$AV$2:$AV$8</definedName>
    <definedName name="Technology_Type">[6]Choices!$AD$2:$AD$19</definedName>
    <definedName name="TRBA">[11]Detail!$B$121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Q17" i="1"/>
  <c r="Q18" i="1"/>
  <c r="D18" i="1"/>
  <c r="C18" i="1"/>
  <c r="D17" i="1"/>
  <c r="C17" i="1"/>
  <c r="Q16" i="1"/>
  <c r="C16" i="1"/>
  <c r="Q6" i="1"/>
</calcChain>
</file>

<file path=xl/sharedStrings.xml><?xml version="1.0" encoding="utf-8"?>
<sst xmlns="http://schemas.openxmlformats.org/spreadsheetml/2006/main" count="65" uniqueCount="37">
  <si>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</si>
  <si>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</si>
  <si>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</si>
  <si>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</si>
  <si>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</si>
  <si>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</si>
  <si>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</si>
  <si>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</si>
  <si>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B</t>
  </si>
  <si>
    <t>C</t>
  </si>
  <si>
    <t>D</t>
  </si>
  <si>
    <t>E</t>
  </si>
  <si>
    <t>A.22-05-002</t>
  </si>
  <si>
    <t>Demand Response</t>
  </si>
  <si>
    <t>List of currently open proceedings for which affordability metrics have been filed:</t>
  </si>
  <si>
    <t>Note:  Ordered in ACR Scoping Memo and Ruling filed October 1, 2021</t>
  </si>
  <si>
    <t>List of currently open proceedings that do not exceed the threshold for use of the affordability metrics (proceedings shaded gray filed prior to D.22-08-023):</t>
  </si>
  <si>
    <t>A.18-11-015</t>
  </si>
  <si>
    <t>Customer Data Access - Click-Through</t>
  </si>
  <si>
    <t>A.21-06-021</t>
  </si>
  <si>
    <t>2023 GRC Phase I Track 2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</si>
  <si>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</si>
  <si>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</si>
  <si>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</si>
  <si>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</si>
  <si>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</si>
  <si>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</si>
  <si>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</si>
  <si>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X using 500 kWh (from CRT as submitted by utility):</t>
  </si>
  <si>
    <t>Non-CARE</t>
  </si>
  <si>
    <t>CARE</t>
  </si>
  <si>
    <t>2023 GRC</t>
  </si>
  <si>
    <t>A.21-09-008</t>
  </si>
  <si>
    <t>2021 Wildfire Mitigation and Catastrophic Events</t>
  </si>
  <si>
    <t>A.22-12-009</t>
  </si>
  <si>
    <t>2022 WMCE Interim Rate Relief</t>
  </si>
  <si>
    <t>2022 WMCE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</si>
</sst>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1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NumberFormat="1" applyFont="1"/>
    <xf numFmtId="0" fontId="0" fillId="2" borderId="0" xfId="0" applyFill="1" applyAlignment="1">
      <alignment horizontal="right" vertical="center"/>
    </xf>
    <xf numFmtId="0" fontId="0" fillId="2" borderId="0" xfId="0" applyFill="1"/>
    <xf numFmtId="164" fontId="0" fillId="2" borderId="0" xfId="1" applyNumberFormat="1" applyFont="1" applyFill="1"/>
    <xf numFmtId="5" fontId="0" fillId="2" borderId="0" xfId="0" applyNumberFormat="1" applyFill="1"/>
    <xf numFmtId="5" fontId="0" fillId="0" borderId="0" xfId="0" applyNumberFormat="1"/>
    <xf numFmtId="164" fontId="0" fillId="0" borderId="0" xfId="1" applyNumberFormat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E-CREDIT%20Filing/E-CREDI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zm1.PGE/Local%20Settings/Temporary%20Internet%20Files/OLK84/RRQ_Inpu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ost%20and%20Rate%20Tracking%20Tool%20PGE%20Q1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8E/2005/0305/CP_03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ad/Documents/2017%20ERRA%20Forecast/CR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ion Rates"/>
      <sheetName val="2016 Rates"/>
      <sheetName val="2017 Rates"/>
      <sheetName val="2018 Rates"/>
    </sheetNames>
    <sheetDataSet>
      <sheetData sheetId="0">
        <row r="4">
          <cell r="B4">
            <v>2.7900000000000001E-2</v>
          </cell>
        </row>
        <row r="6">
          <cell r="B6">
            <v>2.4E-2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Table 2"/>
      <sheetName val="FERC Jurisdictional "/>
      <sheetName val="AET WP"/>
    </sheetNames>
    <sheetDataSet>
      <sheetData sheetId="0" refreshError="1"/>
      <sheetData sheetId="1" refreshError="1">
        <row r="115">
          <cell r="B115">
            <v>-7020171.7268641395</v>
          </cell>
        </row>
        <row r="121">
          <cell r="B121">
            <v>35584392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esources"/>
      <sheetName val="Other"/>
      <sheetName val="Lists"/>
      <sheetName val="Sheet1"/>
      <sheetName val="Flexible RA Capacity"/>
      <sheetName val="PRM For Annual RA"/>
      <sheetName val="RA Capacity"/>
    </sheetNames>
    <sheetDataSet>
      <sheetData sheetId="0"/>
      <sheetData sheetId="1"/>
      <sheetData sheetId="2"/>
      <sheetData sheetId="3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4"/>
      <sheetData sheetId="5"/>
      <sheetData sheetId="6" refreshError="1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>SMRCOS_6_LNDFIL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  <sheetName val="Billing Table_Roun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Data"/>
      <sheetName val="Summary"/>
      <sheetName val="Authorized Rev Req"/>
      <sheetName val="Incremental Rev Req"/>
      <sheetName val="Res Bill Impact"/>
      <sheetName val="SAR and RAR"/>
      <sheetName val="Hypothetical Summary"/>
      <sheetName val="Hypothetical SAR and RAR"/>
      <sheetName val="Hypothetical Res Bill Im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 Tot Rate"/>
      <sheetName val="Proc Prelim B"/>
      <sheetName val="Total Rate"/>
      <sheetName val="PGA Amort"/>
      <sheetName val="Core Rate Table"/>
      <sheetName val="Proc Volumes"/>
      <sheetName val="Tariff G-CP"/>
      <sheetName val="Tariff G-CPX"/>
      <sheetName val="Res Natural Gas Watch"/>
      <sheetName val="G-NR1 Natural Gas Watch"/>
      <sheetName val="Tariff G-SUR"/>
      <sheetName val="Interstate Charge"/>
      <sheetName val="Interstate NGV"/>
      <sheetName val="Intrastate Backbone"/>
      <sheetName val="Intrastate BB NGV"/>
      <sheetName val="Canadian Charge"/>
      <sheetName val="Canadian Chrg NGV"/>
      <sheetName val="G-CFS Rate"/>
      <sheetName val="Cycled CC Storage"/>
      <sheetName val="Base and Noncycled CC Storage"/>
      <sheetName val="Base and Noncycled CC NGV"/>
      <sheetName val="BCAP Proc Vol"/>
      <sheetName val="Bill Comparison"/>
      <sheetName val="GCP WP Cover"/>
      <sheetName val="GCPX WP Cover"/>
      <sheetName val="Macros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C6">
            <v>1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2" t="str">
            <v>G-SUR Rate Calculation Sheet</v>
          </cell>
        </row>
        <row r="3">
          <cell r="A3">
            <v>38412</v>
          </cell>
        </row>
        <row r="7">
          <cell r="A7" t="str">
            <v>G-SUR WACOG</v>
          </cell>
          <cell r="C7" t="str">
            <v>(Based On G-SUR WACOG)</v>
          </cell>
          <cell r="G7">
            <v>5.5415000000000001</v>
          </cell>
          <cell r="H7" t="str">
            <v>$/Dth</v>
          </cell>
        </row>
        <row r="9">
          <cell r="A9" t="str">
            <v>Converted to $/Therm</v>
          </cell>
          <cell r="D9" t="str">
            <v>($5.5415 Dth/10)</v>
          </cell>
          <cell r="G9">
            <v>0.55415000000000003</v>
          </cell>
          <cell r="H9" t="str">
            <v>$/therm</v>
          </cell>
        </row>
        <row r="13">
          <cell r="A13" t="str">
            <v>WACOG</v>
          </cell>
          <cell r="G13">
            <v>0.55415000000000003</v>
          </cell>
          <cell r="H13" t="str">
            <v>$/therm</v>
          </cell>
        </row>
        <row r="15">
          <cell r="A15" t="str">
            <v>X Franchise Fee Factor*</v>
          </cell>
          <cell r="G15">
            <v>9.7649999999999994E-3</v>
          </cell>
        </row>
        <row r="16">
          <cell r="B16" t="str">
            <v>(updated every GRC)</v>
          </cell>
        </row>
        <row r="17">
          <cell r="A17" t="str">
            <v>Total Franchise Fee Factor Surcharge Table K-863</v>
          </cell>
          <cell r="G17">
            <v>5.4112747500000002E-3</v>
          </cell>
          <cell r="H17" t="str">
            <v>$/therm</v>
          </cell>
        </row>
        <row r="21">
          <cell r="A21" t="str">
            <v>*Does not include Uncollectibles factor of 0.002024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A5FB-5FE5-4A77-AC5D-0C76B86337CF}">
  <dimension ref="A1:T40"/>
  <sheetViews>
    <sheetView tabSelected="1" workbookViewId="0">
      <selection activeCell="D16" sqref="D16"/>
    </sheetView>
  </sheetViews>
  <sheetFormatPr defaultColWidth="8.7265625" defaultRowHeight="14.5" x14ac:dyDescent="0.35"/>
  <cols>
    <col min="1" max="1" width="3.81640625" customWidth="1"/>
    <col min="2" max="2" width="5.26953125" customWidth="1"/>
    <col min="3" max="3" width="12.81640625" customWidth="1"/>
    <col min="17" max="17" width="15.54296875" bestFit="1" customWidth="1"/>
    <col min="18" max="18" width="10.54296875" bestFit="1" customWidth="1"/>
  </cols>
  <sheetData>
    <row r="1" spans="1:17" x14ac:dyDescent="0.35">
      <c r="A1" t="s">
        <v>0</v>
      </c>
      <c r="Q1" s="1"/>
    </row>
    <row r="2" spans="1:17" x14ac:dyDescent="0.35">
      <c r="Q2" s="1" t="s">
        <v>1</v>
      </c>
    </row>
    <row r="3" spans="1:17" x14ac:dyDescent="0.35">
      <c r="Q3" s="1" t="s">
        <v>2</v>
      </c>
    </row>
    <row r="4" spans="1:17" x14ac:dyDescent="0.35">
      <c r="Q4" s="2" t="s">
        <v>3</v>
      </c>
    </row>
    <row r="5" spans="1:17" x14ac:dyDescent="0.35">
      <c r="A5">
        <v>1</v>
      </c>
      <c r="B5" s="3" t="s">
        <v>4</v>
      </c>
      <c r="Q5" s="4">
        <v>16591934.385485906</v>
      </c>
    </row>
    <row r="6" spans="1:17" x14ac:dyDescent="0.35">
      <c r="B6" s="5" t="s">
        <v>5</v>
      </c>
      <c r="C6" t="s">
        <v>6</v>
      </c>
      <c r="Q6" s="6">
        <f>Q5*0.01</f>
        <v>165919.34385485906</v>
      </c>
    </row>
    <row r="7" spans="1:17" x14ac:dyDescent="0.35">
      <c r="B7" s="5"/>
      <c r="Q7" s="6"/>
    </row>
    <row r="8" spans="1:17" x14ac:dyDescent="0.35">
      <c r="A8">
        <v>2</v>
      </c>
      <c r="B8" s="3" t="s">
        <v>7</v>
      </c>
      <c r="Q8" s="6"/>
    </row>
    <row r="9" spans="1:17" x14ac:dyDescent="0.35">
      <c r="B9" s="7" t="s">
        <v>5</v>
      </c>
      <c r="C9" s="8" t="s">
        <v>19</v>
      </c>
      <c r="D9" s="8" t="s">
        <v>31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v>3526411.3224661145</v>
      </c>
    </row>
    <row r="10" spans="1:17" x14ac:dyDescent="0.35">
      <c r="B10" s="7" t="s">
        <v>8</v>
      </c>
      <c r="C10" s="10" t="s">
        <v>32</v>
      </c>
      <c r="D10" s="8" t="s">
        <v>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v>720433</v>
      </c>
    </row>
    <row r="11" spans="1:17" x14ac:dyDescent="0.35">
      <c r="B11" s="5" t="s">
        <v>9</v>
      </c>
      <c r="C11" s="11" t="s">
        <v>34</v>
      </c>
      <c r="D11" t="s">
        <v>35</v>
      </c>
      <c r="Q11" s="12">
        <v>1116043.8168838522</v>
      </c>
    </row>
    <row r="12" spans="1:17" x14ac:dyDescent="0.35">
      <c r="B12" s="5" t="s">
        <v>10</v>
      </c>
      <c r="C12" s="11" t="s">
        <v>34</v>
      </c>
      <c r="D12" t="s">
        <v>36</v>
      </c>
      <c r="Q12" s="12">
        <v>176101.4644897554</v>
      </c>
    </row>
    <row r="13" spans="1:17" x14ac:dyDescent="0.35">
      <c r="B13" s="7" t="s">
        <v>11</v>
      </c>
      <c r="C13" s="8" t="s">
        <v>12</v>
      </c>
      <c r="D13" s="8" t="s">
        <v>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v>199905</v>
      </c>
    </row>
    <row r="14" spans="1:17" x14ac:dyDescent="0.35">
      <c r="Q14" s="6"/>
    </row>
    <row r="15" spans="1:17" x14ac:dyDescent="0.35">
      <c r="A15">
        <v>3</v>
      </c>
      <c r="B15" s="13" t="s">
        <v>14</v>
      </c>
      <c r="Q15" s="6"/>
    </row>
    <row r="16" spans="1:17" x14ac:dyDescent="0.35">
      <c r="B16" s="14" t="s">
        <v>5</v>
      </c>
      <c r="C16" t="str">
        <f>C9</f>
        <v>A.21-06-021</v>
      </c>
      <c r="D16" t="str">
        <f>D9</f>
        <v>2023 GRC</v>
      </c>
      <c r="E16" t="s">
        <v>15</v>
      </c>
      <c r="Q16" s="6">
        <f>Q9</f>
        <v>3526411.3224661145</v>
      </c>
    </row>
    <row r="17" spans="1:18" x14ac:dyDescent="0.35">
      <c r="B17" s="14" t="s">
        <v>8</v>
      </c>
      <c r="C17" t="str">
        <f>C11</f>
        <v>A.22-12-009</v>
      </c>
      <c r="D17" t="str">
        <f>D11</f>
        <v>2022 WMCE Interim Rate Relief</v>
      </c>
      <c r="Q17" s="6">
        <f>Q11</f>
        <v>1116043.8168838522</v>
      </c>
    </row>
    <row r="18" spans="1:18" x14ac:dyDescent="0.35">
      <c r="B18" s="14" t="s">
        <v>9</v>
      </c>
      <c r="C18" t="str">
        <f>C12</f>
        <v>A.22-12-009</v>
      </c>
      <c r="D18" t="str">
        <f>D12</f>
        <v>2022 WMCE</v>
      </c>
      <c r="Q18" s="6">
        <f>Q12</f>
        <v>176101.4644897554</v>
      </c>
    </row>
    <row r="19" spans="1:18" x14ac:dyDescent="0.35">
      <c r="Q19" s="6"/>
    </row>
    <row r="20" spans="1:18" x14ac:dyDescent="0.35">
      <c r="A20">
        <v>4</v>
      </c>
      <c r="B20" t="s">
        <v>16</v>
      </c>
      <c r="Q20" s="6"/>
    </row>
    <row r="21" spans="1:18" x14ac:dyDescent="0.35">
      <c r="B21" s="15" t="s">
        <v>5</v>
      </c>
      <c r="C21" s="8" t="s">
        <v>17</v>
      </c>
      <c r="D21" s="8" t="s">
        <v>18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>
        <v>6849</v>
      </c>
    </row>
    <row r="22" spans="1:18" x14ac:dyDescent="0.35">
      <c r="B22" s="15" t="s">
        <v>8</v>
      </c>
      <c r="C22" s="8" t="s">
        <v>19</v>
      </c>
      <c r="D22" s="8" t="s">
        <v>20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>
        <v>14764.779739538222</v>
      </c>
    </row>
    <row r="23" spans="1:18" x14ac:dyDescent="0.35">
      <c r="Q23" s="6"/>
    </row>
    <row r="24" spans="1:18" ht="15" customHeight="1" x14ac:dyDescent="0.35">
      <c r="A24">
        <v>5</v>
      </c>
      <c r="B24" s="16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"/>
    </row>
    <row r="25" spans="1:18" x14ac:dyDescent="0.35">
      <c r="B25" s="14" t="s">
        <v>5</v>
      </c>
      <c r="C25" s="14" t="s">
        <v>22</v>
      </c>
      <c r="Q25" s="6">
        <v>21422039.926421657</v>
      </c>
    </row>
    <row r="26" spans="1:18" x14ac:dyDescent="0.35">
      <c r="B26" s="14" t="s">
        <v>8</v>
      </c>
      <c r="C26" s="14" t="s">
        <v>23</v>
      </c>
      <c r="Q26" s="6">
        <v>18738786.882282171</v>
      </c>
    </row>
    <row r="27" spans="1:18" x14ac:dyDescent="0.35">
      <c r="B27" s="14" t="s">
        <v>9</v>
      </c>
      <c r="C27" s="14" t="s">
        <v>24</v>
      </c>
      <c r="Q27" s="6">
        <v>17486062.664479781</v>
      </c>
    </row>
    <row r="28" spans="1:18" x14ac:dyDescent="0.35">
      <c r="B28" s="14" t="s">
        <v>10</v>
      </c>
      <c r="C28" s="14" t="s">
        <v>25</v>
      </c>
      <c r="Q28" s="6">
        <v>17182112.948134437</v>
      </c>
    </row>
    <row r="30" spans="1:18" x14ac:dyDescent="0.35">
      <c r="A30">
        <v>6</v>
      </c>
      <c r="B30" s="18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17"/>
      <c r="R30" s="19" t="s">
        <v>27</v>
      </c>
    </row>
    <row r="31" spans="1:18" x14ac:dyDescent="0.35">
      <c r="B31" s="14" t="s">
        <v>5</v>
      </c>
      <c r="C31" s="14" t="s">
        <v>22</v>
      </c>
      <c r="R31" s="20">
        <v>37.316021706210492</v>
      </c>
    </row>
    <row r="32" spans="1:18" x14ac:dyDescent="0.35">
      <c r="B32" s="14" t="s">
        <v>8</v>
      </c>
      <c r="C32" s="14" t="s">
        <v>23</v>
      </c>
      <c r="R32" s="20">
        <v>32.286170447952209</v>
      </c>
    </row>
    <row r="33" spans="1:20" x14ac:dyDescent="0.35">
      <c r="B33" s="14" t="s">
        <v>9</v>
      </c>
      <c r="C33" s="14" t="s">
        <v>24</v>
      </c>
      <c r="R33" s="20">
        <v>30.48280044691845</v>
      </c>
    </row>
    <row r="34" spans="1:20" x14ac:dyDescent="0.35">
      <c r="B34" s="14" t="s">
        <v>10</v>
      </c>
      <c r="C34" s="14" t="s">
        <v>25</v>
      </c>
      <c r="R34" s="20">
        <v>30.111181493771177</v>
      </c>
    </row>
    <row r="36" spans="1:20" x14ac:dyDescent="0.35">
      <c r="A36">
        <v>7</v>
      </c>
      <c r="B36" s="21" t="s">
        <v>28</v>
      </c>
      <c r="S36" s="19" t="s">
        <v>29</v>
      </c>
      <c r="T36" s="19" t="s">
        <v>30</v>
      </c>
    </row>
    <row r="37" spans="1:20" x14ac:dyDescent="0.35">
      <c r="B37" t="s">
        <v>5</v>
      </c>
      <c r="C37" s="14" t="s">
        <v>22</v>
      </c>
      <c r="S37" s="22">
        <v>195.49964647066847</v>
      </c>
      <c r="T37" s="22">
        <v>112.66018917889433</v>
      </c>
    </row>
    <row r="38" spans="1:20" x14ac:dyDescent="0.35">
      <c r="B38" t="s">
        <v>8</v>
      </c>
      <c r="C38" s="14" t="s">
        <v>23</v>
      </c>
      <c r="S38" s="22">
        <v>169.31309598544743</v>
      </c>
      <c r="T38" s="22">
        <v>97.218088260046144</v>
      </c>
    </row>
    <row r="39" spans="1:20" x14ac:dyDescent="0.35">
      <c r="B39" t="s">
        <v>9</v>
      </c>
      <c r="C39" s="14" t="s">
        <v>24</v>
      </c>
      <c r="S39" s="22">
        <v>159.96349362642007</v>
      </c>
      <c r="T39" s="22">
        <v>91.704666274180354</v>
      </c>
    </row>
    <row r="40" spans="1:20" x14ac:dyDescent="0.35">
      <c r="B40" t="s">
        <v>10</v>
      </c>
      <c r="C40" s="14" t="s">
        <v>25</v>
      </c>
      <c r="S40" s="22">
        <v>158.03682886044675</v>
      </c>
      <c r="T40" s="22">
        <v>90.568520000552596</v>
      </c>
    </row>
  </sheetData>
  <mergeCells count="2">
    <mergeCell ref="B24:P24"/>
    <mergeCell ref="B30:O30"/>
  </mergeCells>
  <pageMargins left="0.7" right="0.7" top="0.75" bottom="0.75" header="0.3" footer="0.3"/>
  <pageSetup orientation="portrait" horizontalDpi="90" verticalDpi="90" r:id="rId1"/>
  <headerFooter>
    <oddFooter>&amp;C&amp;1#&amp;"Calibri"&amp;12&amp;K000000Public</oddFooter>
  </headerFooter>
  <ignoredErrors>
    <ignoredError sqref="Q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Maroof, Zarah</dc:creator>
  <cp:lastModifiedBy>Maroof, Zarah</cp:lastModifiedBy>
  <dcterms:created xsi:type="dcterms:W3CDTF">2023-03-02T21:46:28Z</dcterms:created>
  <dcterms:modified xsi:type="dcterms:W3CDTF">2023-03-02T21:48:51Z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837e6c-d705-437e-b3ab-e6d8024f5cad_Enabled">
    <vt:lpwstr>true</vt:lpwstr>
  </property>
  <property fmtid="{D5CDD505-2E9C-101B-9397-08002B2CF9AE}" pid="3" name="MSIP_Label_d3837e6c-d705-437e-b3ab-e6d8024f5cad_SetDate">
    <vt:lpwstr>2023-03-02T21:48:51Z</vt:lpwstr>
  </property>
  <property fmtid="{D5CDD505-2E9C-101B-9397-08002B2CF9AE}" pid="4" name="MSIP_Label_d3837e6c-d705-437e-b3ab-e6d8024f5cad_Method">
    <vt:lpwstr>Privileged</vt:lpwstr>
  </property>
  <property fmtid="{D5CDD505-2E9C-101B-9397-08002B2CF9AE}" pid="5" name="MSIP_Label_d3837e6c-d705-437e-b3ab-e6d8024f5cad_Name">
    <vt:lpwstr>Public (With Markings)</vt:lpwstr>
  </property>
  <property fmtid="{D5CDD505-2E9C-101B-9397-08002B2CF9AE}" pid="6" name="MSIP_Label_d3837e6c-d705-437e-b3ab-e6d8024f5cad_SiteId">
    <vt:lpwstr>44ae661a-ece6-41aa-bc96-7c2c85a08941</vt:lpwstr>
  </property>
  <property fmtid="{D5CDD505-2E9C-101B-9397-08002B2CF9AE}" pid="7" name="MSIP_Label_d3837e6c-d705-437e-b3ab-e6d8024f5cad_ActionId">
    <vt:lpwstr>575b87e4-9ae5-461b-88ce-1e8a921b2942</vt:lpwstr>
  </property>
  <property fmtid="{D5CDD505-2E9C-101B-9397-08002B2CF9AE}" pid="8" name="MSIP_Label_d3837e6c-d705-437e-b3ab-e6d8024f5cad_ContentBits">
    <vt:lpwstr>3</vt:lpwstr>
  </property>
</Properties>
</file>