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2760" windowWidth="11340" windowHeight="12885" tabRatio="584" activeTab="1"/>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fullCalcOnLoad="1"/>
</workbook>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<sst xmlns="http://schemas.openxmlformats.org/spreadsheetml/2006/main" count="107" uniqueCount="42">
  <si>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</si>
  <si>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</si>
  <si>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</si>
  <si>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</si>
  <si>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</si>
  <si>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</si>
  <si>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</si>
  <si>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</si>
  <si>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</si>
  <si>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</si>
  <si>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</si>
  <si>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</si>
  <si>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</si>
  <si>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</si>
  <si>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</si>
  <si>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</si>
  <si>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</si>
  <si>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</si>
  <si>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</si>
  <si>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</si>
  <si>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</si>
  <si>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</si>
  <si>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</si>
  <si>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</si>
  <si>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</si>
  <si>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</si>
  <si>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</si>
  <si>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</si>
  <si>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</si>
  <si>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</si>
  <si>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</si>
  <si>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</si>
  <si>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</si>
  <si>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</si>
  <si>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</si>
  <si>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</si>
  <si>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</si>
  <si>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</si>
  <si>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</si>
  <si>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</si>
  <si>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</si>
  <si>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June 1, 2020 to June 30, 2020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</si>
</sst>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_)"/>
    <numFmt numFmtId="166" formatCode="#,##0.0_);\(#,##0.0\)"/>
    <numFmt numFmtId="167" formatCode="00000"/>
    <numFmt numFmtId="168" formatCode="0.0"/>
    <numFmt numFmtId="169" formatCode="mmmm\ d\,\ yyyy"/>
    <numFmt numFmtId="170" formatCode="#,##0.0"/>
    <numFmt numFmtId="171" formatCode="#,##0.000"/>
    <numFmt numFmtId="172" formatCode="0.000"/>
    <numFmt numFmtId="173" formatCode="#,##0.0000"/>
    <numFmt numFmtId="174" formatCode="_(* #,##0.0_);_(* \(#,##0.0\);_(* &quot;-&quot;??_);_(@_)"/>
    <numFmt numFmtId="175" formatCode="_(* #,##0_);_(* \(#,##0\);_(* &quot;-&quot;??_);_(@_)"/>
    <numFmt numFmtId="176" formatCode="#,##0.00&quot; $&quot;;\-#,##0.00&quot; $&quot;"/>
    <numFmt numFmtId="177" formatCode="_-* #,##0.0_-;\-* #,##0.0_-;_-* &quot;-&quot;??_-;_-@_-"/>
    <numFmt numFmtId="178" formatCode="m\-d\-yy"/>
    <numFmt numFmtId="179" formatCode="0.00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sz val="8"/>
      <color indexed="10"/>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MS Sans Serif"/>
      <family val="0"/>
    </font>
    <font>
      <sz val="11"/>
      <name val="??"/>
      <family val="3"/>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thin"/>
      <right style="medium"/>
      <top style="thin"/>
      <bottom style="thin"/>
    </border>
    <border>
      <left style="medium"/>
      <right>
        <color indexed="63"/>
      </right>
      <top style="medium"/>
      <bottom>
        <color indexed="63"/>
      </bottom>
    </border>
    <border>
      <left style="medium"/>
      <right style="medium"/>
      <top style="thin"/>
      <bottom style="medium"/>
    </border>
    <border>
      <left style="thin"/>
      <right style="medium"/>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medium"/>
      <bottom style="thin"/>
    </border>
    <border>
      <left style="thin"/>
      <right>
        <color indexed="63"/>
      </right>
      <top style="medium"/>
      <bottom style="medium"/>
    </border>
    <border>
      <left style="thin"/>
      <right style="thin"/>
      <top style="thin"/>
      <bottom>
        <color indexed="63"/>
      </bottom>
    </border>
    <border>
      <left style="thin"/>
      <right style="thin"/>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color indexed="63"/>
      </bottom>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178" fontId="1" fillId="26" borderId="1">
      <alignment horizontal="center" vertical="center"/>
      <protection/>
    </xf>
    <xf numFmtId="0" fontId="43" fillId="27" borderId="0" applyNumberFormat="0" applyBorder="0" applyAlignment="0" applyProtection="0"/>
    <xf numFmtId="0" fontId="44" fillId="28" borderId="2" applyNumberFormat="0" applyAlignment="0" applyProtection="0"/>
    <xf numFmtId="0" fontId="45"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19" fillId="0" borderId="0">
      <alignment/>
      <protection locked="0"/>
    </xf>
    <xf numFmtId="0" fontId="46" fillId="0" borderId="0" applyNumberFormat="0" applyFill="0" applyBorder="0" applyAlignment="0" applyProtection="0"/>
    <xf numFmtId="177" fontId="0" fillId="0" borderId="0">
      <alignment/>
      <protection locked="0"/>
    </xf>
    <xf numFmtId="0" fontId="47" fillId="30" borderId="0" applyNumberFormat="0" applyBorder="0" applyAlignment="0" applyProtection="0"/>
    <xf numFmtId="38" fontId="4" fillId="31" borderId="0" applyNumberFormat="0" applyBorder="0" applyAlignment="0" applyProtection="0"/>
    <xf numFmtId="0" fontId="20"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176" fontId="0" fillId="0" borderId="0">
      <alignment/>
      <protection locked="0"/>
    </xf>
    <xf numFmtId="176" fontId="0" fillId="0" borderId="0">
      <alignment/>
      <protection locked="0"/>
    </xf>
    <xf numFmtId="0" fontId="21" fillId="0" borderId="7" applyNumberFormat="0" applyFill="0" applyAlignment="0" applyProtection="0"/>
    <xf numFmtId="0" fontId="51" fillId="32" borderId="2" applyNumberFormat="0" applyAlignment="0" applyProtection="0"/>
    <xf numFmtId="10" fontId="4" fillId="33" borderId="8" applyNumberFormat="0" applyBorder="0" applyAlignment="0" applyProtection="0"/>
    <xf numFmtId="0" fontId="52" fillId="0" borderId="9" applyNumberFormat="0" applyFill="0" applyAlignment="0" applyProtection="0"/>
    <xf numFmtId="0" fontId="53" fillId="34" borderId="0" applyNumberFormat="0" applyBorder="0" applyAlignment="0" applyProtection="0"/>
    <xf numFmtId="37" fontId="22" fillId="0" borderId="0">
      <alignment/>
      <protection/>
    </xf>
    <xf numFmtId="179" fontId="2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18" fillId="0" borderId="0">
      <alignment/>
      <protection/>
    </xf>
    <xf numFmtId="0" fontId="41" fillId="0" borderId="0">
      <alignment/>
      <protection/>
    </xf>
    <xf numFmtId="0" fontId="4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5" borderId="10" applyNumberFormat="0" applyFont="0" applyAlignment="0" applyProtection="0"/>
    <xf numFmtId="0" fontId="54" fillId="28"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176" fontId="0" fillId="0" borderId="13">
      <alignment/>
      <protection locked="0"/>
    </xf>
    <xf numFmtId="37" fontId="4" fillId="36" borderId="0" applyNumberFormat="0" applyBorder="0" applyAlignment="0" applyProtection="0"/>
    <xf numFmtId="37" fontId="4" fillId="0" borderId="0">
      <alignment/>
      <protection/>
    </xf>
    <xf numFmtId="3" fontId="24" fillId="0" borderId="7" applyProtection="0">
      <alignment/>
    </xf>
    <xf numFmtId="0" fontId="57" fillId="0" borderId="0" applyNumberFormat="0" applyFill="0" applyBorder="0" applyAlignment="0" applyProtection="0"/>
  </cellStyleXfs>
  <cellXfs count="126">
    <xf numFmtId="0" fontId="0" fillId="0" borderId="0" xfId="0" applyAlignment="1">
      <alignment/>
    </xf>
    <xf numFmtId="0" fontId="4" fillId="0" borderId="0" xfId="0" applyFont="1" applyAlignment="1">
      <alignment/>
    </xf>
    <xf numFmtId="3" fontId="4" fillId="0" borderId="0" xfId="0" applyNumberFormat="1" applyFont="1" applyAlignment="1">
      <alignment/>
    </xf>
    <xf numFmtId="3" fontId="5" fillId="0" borderId="0" xfId="0" applyNumberFormat="1" applyFont="1" applyAlignment="1">
      <alignment/>
    </xf>
    <xf numFmtId="3" fontId="6" fillId="37" borderId="14" xfId="0" applyNumberFormat="1" applyFont="1" applyFill="1" applyBorder="1" applyAlignment="1">
      <alignment horizontal="centerContinuous"/>
    </xf>
    <xf numFmtId="3" fontId="6" fillId="37" borderId="15" xfId="0" applyNumberFormat="1" applyFont="1" applyFill="1" applyBorder="1" applyAlignment="1">
      <alignment horizontal="centerContinuous"/>
    </xf>
    <xf numFmtId="3" fontId="6" fillId="37" borderId="0" xfId="0" applyNumberFormat="1" applyFont="1" applyFill="1" applyAlignment="1">
      <alignment horizontal="centerContinuous"/>
    </xf>
    <xf numFmtId="3" fontId="6" fillId="37" borderId="16" xfId="0" applyNumberFormat="1" applyFont="1" applyFill="1" applyBorder="1" applyAlignment="1">
      <alignment horizontal="centerContinuous"/>
    </xf>
    <xf numFmtId="3" fontId="6" fillId="37" borderId="17" xfId="0" applyNumberFormat="1" applyFont="1" applyFill="1" applyBorder="1" applyAlignment="1">
      <alignment horizontal="centerContinuous"/>
    </xf>
    <xf numFmtId="3" fontId="6" fillId="37" borderId="18" xfId="0" applyNumberFormat="1" applyFont="1" applyFill="1" applyBorder="1" applyAlignment="1">
      <alignment horizontal="centerContinuous"/>
    </xf>
    <xf numFmtId="0" fontId="9" fillId="0" borderId="19" xfId="0" applyFont="1" applyBorder="1" applyAlignment="1">
      <alignment horizontal="centerContinuous" vertical="center"/>
    </xf>
    <xf numFmtId="0" fontId="10" fillId="0" borderId="20" xfId="0" applyFont="1" applyBorder="1" applyAlignment="1">
      <alignment horizontal="centerContinuous" vertical="center"/>
    </xf>
    <xf numFmtId="169" fontId="7" fillId="37" borderId="21" xfId="0" applyNumberFormat="1" applyFont="1" applyFill="1" applyBorder="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0" fontId="7" fillId="0" borderId="24" xfId="0" applyFont="1" applyBorder="1" applyAlignment="1">
      <alignment horizontal="center"/>
    </xf>
    <xf numFmtId="0" fontId="7" fillId="0" borderId="25" xfId="0" applyFont="1" applyBorder="1" applyAlignment="1">
      <alignment horizontal="center"/>
    </xf>
    <xf numFmtId="3" fontId="9" fillId="37" borderId="26" xfId="0" applyNumberFormat="1" applyFont="1" applyFill="1" applyBorder="1" applyAlignment="1">
      <alignment horizontal="centerContinuous"/>
    </xf>
    <xf numFmtId="0" fontId="1" fillId="0" borderId="24" xfId="0" applyFont="1" applyBorder="1" applyAlignment="1">
      <alignment horizontal="left" vertical="top" wrapText="1"/>
    </xf>
    <xf numFmtId="0" fontId="0" fillId="0" borderId="25" xfId="0" applyFont="1" applyBorder="1" applyAlignment="1">
      <alignment horizontal="left" vertical="top" wrapText="1"/>
    </xf>
    <xf numFmtId="0" fontId="1" fillId="0" borderId="27" xfId="0" applyFont="1" applyBorder="1" applyAlignment="1">
      <alignment horizontal="left" vertical="top" wrapText="1"/>
    </xf>
    <xf numFmtId="0" fontId="0" fillId="0" borderId="28" xfId="0" applyFont="1" applyBorder="1" applyAlignment="1">
      <alignment horizontal="left" vertical="top" wrapText="1"/>
    </xf>
    <xf numFmtId="0" fontId="1" fillId="0" borderId="0" xfId="0" applyFont="1" applyAlignment="1">
      <alignment/>
    </xf>
    <xf numFmtId="0" fontId="1" fillId="0" borderId="29" xfId="0" applyFont="1" applyBorder="1" applyAlignment="1">
      <alignment wrapText="1"/>
    </xf>
    <xf numFmtId="0" fontId="0" fillId="0" borderId="30" xfId="0" applyFont="1" applyBorder="1" applyAlignment="1">
      <alignment wrapText="1"/>
    </xf>
    <xf numFmtId="0" fontId="0" fillId="0" borderId="29" xfId="0" applyBorder="1" applyAlignment="1">
      <alignment/>
    </xf>
    <xf numFmtId="0" fontId="0" fillId="0" borderId="30" xfId="0" applyFont="1" applyBorder="1" applyAlignment="1">
      <alignment/>
    </xf>
    <xf numFmtId="0" fontId="0" fillId="0" borderId="21" xfId="0" applyBorder="1" applyAlignment="1">
      <alignment/>
    </xf>
    <xf numFmtId="0" fontId="0" fillId="0" borderId="31" xfId="0" applyFont="1" applyBorder="1" applyAlignment="1">
      <alignment/>
    </xf>
    <xf numFmtId="0" fontId="12" fillId="0" borderId="22" xfId="0" applyFont="1" applyBorder="1" applyAlignment="1">
      <alignment horizontal="centerContinuous" vertical="top" wrapText="1"/>
    </xf>
    <xf numFmtId="0" fontId="1" fillId="0" borderId="32" xfId="0" applyFont="1" applyBorder="1" applyAlignment="1">
      <alignment horizontal="centerContinuous" vertical="top" wrapText="1"/>
    </xf>
    <xf numFmtId="0" fontId="12" fillId="0" borderId="19" xfId="0" applyFont="1" applyBorder="1" applyAlignment="1">
      <alignment horizontal="centerContinuous"/>
    </xf>
    <xf numFmtId="0" fontId="12" fillId="0" borderId="20" xfId="0" applyFont="1" applyBorder="1" applyAlignment="1">
      <alignment horizontal="centerContinuous"/>
    </xf>
    <xf numFmtId="3" fontId="13" fillId="0" borderId="0" xfId="0" applyNumberFormat="1" applyFont="1" applyAlignment="1">
      <alignment/>
    </xf>
    <xf numFmtId="3" fontId="4" fillId="37" borderId="0" xfId="0" applyNumberFormat="1" applyFont="1" applyFill="1" applyAlignment="1">
      <alignment horizontal="centerContinuous"/>
    </xf>
    <xf numFmtId="0" fontId="5" fillId="0" borderId="22" xfId="0" applyFont="1" applyBorder="1" applyAlignment="1">
      <alignment horizontal="center" wrapText="1"/>
    </xf>
    <xf numFmtId="3" fontId="5" fillId="0" borderId="23" xfId="0" applyNumberFormat="1" applyFont="1" applyBorder="1" applyAlignment="1">
      <alignment horizontal="center" wrapText="1"/>
    </xf>
    <xf numFmtId="3" fontId="5" fillId="0" borderId="22" xfId="0" applyNumberFormat="1" applyFont="1" applyBorder="1" applyAlignment="1">
      <alignment horizontal="center" wrapText="1"/>
    </xf>
    <xf numFmtId="3" fontId="1" fillId="38" borderId="19" xfId="0" applyNumberFormat="1" applyFont="1" applyFill="1" applyBorder="1" applyAlignment="1">
      <alignment horizontal="centerContinuous" vertical="center"/>
    </xf>
    <xf numFmtId="3" fontId="4" fillId="38" borderId="14" xfId="0" applyNumberFormat="1" applyFont="1" applyFill="1" applyBorder="1" applyAlignment="1">
      <alignment horizontal="centerContinuous"/>
    </xf>
    <xf numFmtId="3" fontId="4" fillId="38" borderId="15" xfId="0" applyNumberFormat="1" applyFont="1" applyFill="1" applyBorder="1" applyAlignment="1">
      <alignment horizontal="centerContinuous"/>
    </xf>
    <xf numFmtId="3" fontId="1" fillId="38" borderId="19" xfId="0" applyNumberFormat="1" applyFont="1" applyFill="1" applyBorder="1" applyAlignment="1">
      <alignment horizontal="centerContinuous" vertical="center"/>
    </xf>
    <xf numFmtId="3" fontId="0" fillId="38" borderId="14" xfId="0" applyNumberFormat="1" applyFill="1" applyBorder="1" applyAlignment="1">
      <alignment horizontal="centerContinuous"/>
    </xf>
    <xf numFmtId="3" fontId="0" fillId="38" borderId="15" xfId="0" applyNumberFormat="1" applyFill="1" applyBorder="1" applyAlignment="1">
      <alignment horizontal="centerContinuous"/>
    </xf>
    <xf numFmtId="169" fontId="8" fillId="37" borderId="19" xfId="0" applyNumberFormat="1" applyFont="1" applyFill="1" applyBorder="1" applyAlignment="1">
      <alignment horizontal="centerContinuous"/>
    </xf>
    <xf numFmtId="3" fontId="6" fillId="37" borderId="33" xfId="0" applyNumberFormat="1" applyFont="1" applyFill="1" applyBorder="1" applyAlignment="1">
      <alignment horizontal="centerContinuous"/>
    </xf>
    <xf numFmtId="3" fontId="6" fillId="37" borderId="20" xfId="0" applyNumberFormat="1" applyFont="1" applyFill="1" applyBorder="1" applyAlignment="1">
      <alignment horizontal="centerContinuous"/>
    </xf>
    <xf numFmtId="169" fontId="1" fillId="37" borderId="19" xfId="0" applyNumberFormat="1" applyFont="1" applyFill="1" applyBorder="1" applyAlignment="1">
      <alignment horizontal="centerContinuous"/>
    </xf>
    <xf numFmtId="3" fontId="4" fillId="37" borderId="33" xfId="0" applyNumberFormat="1" applyFont="1" applyFill="1" applyBorder="1" applyAlignment="1">
      <alignment horizontal="centerContinuous"/>
    </xf>
    <xf numFmtId="3" fontId="4" fillId="37" borderId="20" xfId="0" applyNumberFormat="1" applyFont="1" applyFill="1" applyBorder="1" applyAlignment="1">
      <alignment horizontal="centerContinuous"/>
    </xf>
    <xf numFmtId="3" fontId="11" fillId="37" borderId="26" xfId="0" applyNumberFormat="1" applyFont="1" applyFill="1" applyBorder="1" applyAlignment="1">
      <alignment horizontal="centerContinuous"/>
    </xf>
    <xf numFmtId="3" fontId="4" fillId="37" borderId="14" xfId="0" applyNumberFormat="1" applyFont="1" applyFill="1" applyBorder="1" applyAlignment="1">
      <alignment horizontal="centerContinuous"/>
    </xf>
    <xf numFmtId="3" fontId="4" fillId="37" borderId="15" xfId="0" applyNumberFormat="1" applyFont="1" applyFill="1" applyBorder="1" applyAlignment="1">
      <alignment horizontal="centerContinuous"/>
    </xf>
    <xf numFmtId="3" fontId="4" fillId="37" borderId="16" xfId="0" applyNumberFormat="1" applyFont="1" applyFill="1" applyBorder="1" applyAlignment="1">
      <alignment horizontal="centerContinuous"/>
    </xf>
    <xf numFmtId="169" fontId="12" fillId="37" borderId="21" xfId="0" applyNumberFormat="1" applyFont="1" applyFill="1" applyBorder="1" applyAlignment="1">
      <alignment horizontal="centerContinuous"/>
    </xf>
    <xf numFmtId="3" fontId="4" fillId="37" borderId="17" xfId="0" applyNumberFormat="1" applyFont="1" applyFill="1" applyBorder="1" applyAlignment="1">
      <alignment horizontal="centerContinuous"/>
    </xf>
    <xf numFmtId="3" fontId="4" fillId="37" borderId="18" xfId="0" applyNumberFormat="1" applyFont="1" applyFill="1" applyBorder="1" applyAlignment="1">
      <alignment horizontal="centerContinuous"/>
    </xf>
    <xf numFmtId="0" fontId="14" fillId="37" borderId="29" xfId="0" applyFont="1" applyFill="1" applyBorder="1" applyAlignment="1">
      <alignment horizontal="centerContinuous"/>
    </xf>
    <xf numFmtId="0" fontId="15" fillId="37" borderId="29" xfId="0" applyFont="1" applyFill="1" applyBorder="1" applyAlignment="1">
      <alignment horizontal="centerContinuous"/>
    </xf>
    <xf numFmtId="0" fontId="16" fillId="37" borderId="29" xfId="0" applyFont="1" applyFill="1" applyBorder="1" applyAlignment="1">
      <alignment horizontal="centerContinuous"/>
    </xf>
    <xf numFmtId="0" fontId="17" fillId="37" borderId="29" xfId="0" applyFont="1" applyFill="1" applyBorder="1" applyAlignment="1">
      <alignment horizontal="centerContinuous"/>
    </xf>
    <xf numFmtId="0" fontId="5" fillId="0" borderId="24" xfId="0" applyFont="1" applyBorder="1" applyAlignment="1">
      <alignment horizontal="left" wrapText="1"/>
    </xf>
    <xf numFmtId="0" fontId="5" fillId="0" borderId="34" xfId="0" applyFont="1" applyBorder="1" applyAlignment="1">
      <alignment horizontal="left" wrapText="1"/>
    </xf>
    <xf numFmtId="0" fontId="5" fillId="0" borderId="27" xfId="0" applyFont="1" applyBorder="1" applyAlignment="1">
      <alignment horizontal="left" wrapText="1"/>
    </xf>
    <xf numFmtId="3" fontId="5" fillId="0" borderId="24"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27" xfId="0" applyNumberFormat="1" applyFont="1" applyBorder="1" applyAlignment="1">
      <alignment horizontal="right" vertical="center"/>
    </xf>
    <xf numFmtId="3" fontId="5" fillId="0" borderId="35" xfId="0" applyNumberFormat="1" applyFont="1" applyBorder="1" applyAlignment="1">
      <alignment horizontal="right" vertical="center"/>
    </xf>
    <xf numFmtId="3" fontId="5" fillId="0" borderId="36" xfId="0" applyNumberFormat="1" applyFont="1" applyBorder="1" applyAlignment="1">
      <alignment horizontal="center" wrapText="1"/>
    </xf>
    <xf numFmtId="3" fontId="5" fillId="0" borderId="37" xfId="0" applyNumberFormat="1" applyFont="1" applyBorder="1" applyAlignment="1">
      <alignment/>
    </xf>
    <xf numFmtId="3" fontId="5" fillId="0" borderId="38" xfId="0" applyNumberFormat="1" applyFont="1" applyBorder="1" applyAlignment="1">
      <alignment/>
    </xf>
    <xf numFmtId="0" fontId="5" fillId="0" borderId="39" xfId="0" applyFont="1" applyBorder="1" applyAlignment="1">
      <alignment horizontal="left" wrapText="1"/>
    </xf>
    <xf numFmtId="0" fontId="5" fillId="0" borderId="40" xfId="0" applyFont="1" applyBorder="1" applyAlignment="1">
      <alignment horizontal="left" wrapText="1"/>
    </xf>
    <xf numFmtId="0" fontId="5" fillId="0" borderId="41" xfId="0" applyFont="1" applyBorder="1" applyAlignment="1">
      <alignment horizontal="left" wrapText="1"/>
    </xf>
    <xf numFmtId="3" fontId="5" fillId="0" borderId="42" xfId="0" applyNumberFormat="1" applyFont="1" applyBorder="1" applyAlignment="1">
      <alignment horizontal="center" wrapText="1"/>
    </xf>
    <xf numFmtId="3" fontId="5" fillId="0" borderId="43" xfId="0" applyNumberFormat="1" applyFont="1" applyBorder="1" applyAlignment="1">
      <alignment horizontal="right"/>
    </xf>
    <xf numFmtId="3" fontId="5" fillId="0" borderId="28" xfId="0" applyNumberFormat="1" applyFont="1" applyBorder="1" applyAlignment="1">
      <alignment/>
    </xf>
    <xf numFmtId="3" fontId="5" fillId="0" borderId="44" xfId="0" applyNumberFormat="1" applyFont="1" applyBorder="1" applyAlignment="1">
      <alignment horizontal="right"/>
    </xf>
    <xf numFmtId="3" fontId="5" fillId="0" borderId="45" xfId="0" applyNumberFormat="1" applyFont="1" applyBorder="1" applyAlignment="1">
      <alignment/>
    </xf>
    <xf numFmtId="3" fontId="5" fillId="0" borderId="46" xfId="0" applyNumberFormat="1" applyFont="1" applyBorder="1" applyAlignment="1">
      <alignment horizontal="right"/>
    </xf>
    <xf numFmtId="3" fontId="5" fillId="0" borderId="24" xfId="0" applyNumberFormat="1" applyFont="1" applyBorder="1" applyAlignment="1">
      <alignment horizontal="right"/>
    </xf>
    <xf numFmtId="3" fontId="5" fillId="0" borderId="34" xfId="0" applyNumberFormat="1" applyFont="1" applyBorder="1" applyAlignment="1">
      <alignment horizontal="right"/>
    </xf>
    <xf numFmtId="3" fontId="5" fillId="0" borderId="27" xfId="0" applyNumberFormat="1" applyFont="1" applyBorder="1" applyAlignment="1">
      <alignment horizontal="right"/>
    </xf>
    <xf numFmtId="3" fontId="5" fillId="0" borderId="35" xfId="0" applyNumberFormat="1" applyFont="1" applyBorder="1" applyAlignment="1">
      <alignment horizontal="right"/>
    </xf>
    <xf numFmtId="3" fontId="5" fillId="0" borderId="47" xfId="0" applyNumberFormat="1" applyFont="1" applyBorder="1" applyAlignment="1">
      <alignment/>
    </xf>
    <xf numFmtId="3" fontId="5" fillId="0" borderId="48" xfId="0" applyNumberFormat="1" applyFont="1" applyBorder="1" applyAlignment="1">
      <alignment/>
    </xf>
    <xf numFmtId="3" fontId="5" fillId="0" borderId="49" xfId="0" applyNumberFormat="1" applyFont="1" applyBorder="1" applyAlignment="1">
      <alignment horizontal="center" wrapText="1"/>
    </xf>
    <xf numFmtId="3" fontId="5" fillId="0" borderId="19" xfId="0" applyNumberFormat="1" applyFont="1" applyBorder="1" applyAlignment="1">
      <alignment horizontal="center" wrapText="1"/>
    </xf>
    <xf numFmtId="3" fontId="4" fillId="0" borderId="8" xfId="0" applyNumberFormat="1"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0" fontId="0" fillId="0" borderId="48" xfId="0" applyFont="1" applyBorder="1" applyAlignment="1" applyProtection="1">
      <alignment/>
      <protection locked="0"/>
    </xf>
    <xf numFmtId="3" fontId="5" fillId="0" borderId="24" xfId="0" applyNumberFormat="1" applyFont="1" applyBorder="1" applyAlignment="1">
      <alignment/>
    </xf>
    <xf numFmtId="3" fontId="1" fillId="37" borderId="50" xfId="0" applyNumberFormat="1" applyFont="1" applyFill="1" applyBorder="1" applyAlignment="1">
      <alignment/>
    </xf>
    <xf numFmtId="3" fontId="1" fillId="37" borderId="25" xfId="0" applyNumberFormat="1" applyFont="1" applyFill="1" applyBorder="1" applyAlignment="1">
      <alignment/>
    </xf>
    <xf numFmtId="1" fontId="1" fillId="37" borderId="25" xfId="0" applyNumberFormat="1" applyFont="1" applyFill="1" applyBorder="1" applyAlignment="1">
      <alignment/>
    </xf>
    <xf numFmtId="3" fontId="1" fillId="37" borderId="51" xfId="0" applyNumberFormat="1" applyFont="1" applyFill="1" applyBorder="1" applyAlignment="1">
      <alignment/>
    </xf>
    <xf numFmtId="3" fontId="0" fillId="0" borderId="8" xfId="0" applyNumberFormat="1" applyFont="1" applyBorder="1" applyAlignment="1">
      <alignment horizontal="right"/>
    </xf>
    <xf numFmtId="3" fontId="0" fillId="0" borderId="43" xfId="0" applyNumberFormat="1" applyFont="1" applyBorder="1" applyAlignment="1">
      <alignment horizontal="right"/>
    </xf>
    <xf numFmtId="3" fontId="0" fillId="0" borderId="35" xfId="0" applyNumberFormat="1" applyFont="1" applyBorder="1" applyAlignment="1">
      <alignment horizontal="right"/>
    </xf>
    <xf numFmtId="3" fontId="0" fillId="0" borderId="52" xfId="0" applyNumberFormat="1" applyFont="1" applyBorder="1" applyAlignment="1">
      <alignment horizontal="right"/>
    </xf>
    <xf numFmtId="3" fontId="0" fillId="0" borderId="8" xfId="0" applyNumberFormat="1" applyFont="1" applyBorder="1" applyAlignment="1">
      <alignment/>
    </xf>
    <xf numFmtId="3" fontId="0" fillId="0" borderId="47" xfId="0" applyNumberFormat="1" applyFont="1" applyBorder="1" applyAlignment="1">
      <alignment horizontal="right"/>
    </xf>
    <xf numFmtId="3" fontId="0" fillId="0" borderId="48" xfId="0" applyNumberFormat="1" applyFont="1" applyBorder="1" applyAlignment="1">
      <alignment/>
    </xf>
    <xf numFmtId="3" fontId="0" fillId="0" borderId="25" xfId="0" applyNumberFormat="1" applyFont="1" applyBorder="1" applyAlignment="1">
      <alignment horizontal="right"/>
    </xf>
    <xf numFmtId="3" fontId="0" fillId="0" borderId="52" xfId="0" applyNumberFormat="1" applyFont="1" applyBorder="1" applyAlignment="1">
      <alignment/>
    </xf>
    <xf numFmtId="3" fontId="0" fillId="0" borderId="25" xfId="0" applyNumberFormat="1" applyFont="1" applyBorder="1" applyAlignment="1">
      <alignment/>
    </xf>
    <xf numFmtId="3" fontId="0" fillId="0" borderId="38" xfId="0" applyNumberFormat="1" applyFont="1" applyBorder="1" applyAlignment="1">
      <alignment/>
    </xf>
    <xf numFmtId="3" fontId="0" fillId="0" borderId="28" xfId="0" applyNumberFormat="1" applyFont="1" applyBorder="1" applyAlignment="1">
      <alignment/>
    </xf>
    <xf numFmtId="3" fontId="0" fillId="0" borderId="8" xfId="0" applyNumberFormat="1" applyFont="1" applyFill="1" applyBorder="1" applyAlignment="1">
      <alignment/>
    </xf>
    <xf numFmtId="3" fontId="4" fillId="0" borderId="37" xfId="0" applyNumberFormat="1" applyFont="1" applyBorder="1" applyAlignment="1">
      <alignment horizontal="right"/>
    </xf>
    <xf numFmtId="3" fontId="0" fillId="0" borderId="8" xfId="0" applyNumberFormat="1" applyBorder="1" applyAlignment="1" applyProtection="1">
      <alignment/>
      <protection locked="0"/>
    </xf>
    <xf numFmtId="0" fontId="0" fillId="0" borderId="8" xfId="0" applyNumberFormat="1" applyBorder="1" applyAlignment="1" applyProtection="1">
      <alignment/>
      <protection locked="0"/>
    </xf>
    <xf numFmtId="3" fontId="0" fillId="0" borderId="8" xfId="0" applyNumberFormat="1" applyFont="1" applyBorder="1" applyAlignment="1" applyProtection="1">
      <alignment/>
      <protection locked="0"/>
    </xf>
    <xf numFmtId="0" fontId="0" fillId="0" borderId="8" xfId="0" applyNumberFormat="1" applyFont="1" applyBorder="1" applyAlignment="1" applyProtection="1">
      <alignment/>
      <protection locked="0"/>
    </xf>
    <xf numFmtId="3" fontId="0" fillId="0" borderId="38" xfId="0" applyNumberFormat="1" applyFont="1" applyBorder="1" applyAlignment="1" applyProtection="1">
      <alignment/>
      <protection locked="0"/>
    </xf>
    <xf numFmtId="0" fontId="0" fillId="0" borderId="38" xfId="0" applyNumberFormat="1" applyFont="1" applyBorder="1" applyAlignment="1" applyProtection="1">
      <alignment/>
      <protection locked="0"/>
    </xf>
    <xf numFmtId="169" fontId="12" fillId="37" borderId="21" xfId="0" applyNumberFormat="1" applyFont="1" applyFill="1" applyBorder="1" applyAlignment="1">
      <alignment horizontal="center"/>
    </xf>
    <xf numFmtId="169" fontId="12" fillId="37" borderId="17" xfId="0" applyNumberFormat="1" applyFont="1" applyFill="1" applyBorder="1" applyAlignment="1">
      <alignment horizontal="center"/>
    </xf>
    <xf numFmtId="169" fontId="12" fillId="37" borderId="18" xfId="0" applyNumberFormat="1" applyFont="1" applyFill="1" applyBorder="1" applyAlignment="1">
      <alignment horizontal="center"/>
    </xf>
    <xf numFmtId="3" fontId="0" fillId="0" borderId="8" xfId="0" applyNumberFormat="1" applyBorder="1" applyAlignment="1" applyProtection="1">
      <alignment/>
      <protection locked="0"/>
    </xf>
    <xf numFmtId="0" fontId="0" fillId="0" borderId="8" xfId="0" applyBorder="1" applyAlignment="1" applyProtection="1">
      <alignment/>
      <protection locked="0"/>
    </xf>
    <xf numFmtId="0" fontId="0" fillId="0" borderId="38" xfId="0" applyBorder="1" applyAlignment="1" applyProtection="1">
      <alignment/>
      <protection locked="0"/>
    </xf>
    <xf numFmtId="3" fontId="0" fillId="0" borderId="38" xfId="0" applyNumberFormat="1" applyBorder="1" applyAlignment="1" applyProtection="1">
      <alignment/>
      <protection locked="0"/>
    </xf>
    <xf numFmtId="3" fontId="0" fillId="0" borderId="38" xfId="0" applyNumberFormat="1" applyBorder="1" applyAlignment="1">
      <alignment horizontal="right"/>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urrency" xfId="45"/>
    <cellStyle name="Currency [0]" xfId="46"/>
    <cellStyle name="Date" xfId="47"/>
    <cellStyle name="Explanatory Text" xfId="48"/>
    <cellStyle name="Fixed" xfId="49"/>
    <cellStyle name="Good" xfId="50"/>
    <cellStyle name="Grey" xfId="51"/>
    <cellStyle name="HEADER" xfId="52"/>
    <cellStyle name="Heading 1" xfId="53"/>
    <cellStyle name="Heading 2" xfId="54"/>
    <cellStyle name="Heading 3" xfId="55"/>
    <cellStyle name="Heading 4" xfId="56"/>
    <cellStyle name="Heading1" xfId="57"/>
    <cellStyle name="Heading2" xfId="58"/>
    <cellStyle name="HIGHLIGHT" xfId="59"/>
    <cellStyle name="Input" xfId="60"/>
    <cellStyle name="Input [yellow]" xfId="61"/>
    <cellStyle name="Linked Cell" xfId="62"/>
    <cellStyle name="Neutral" xfId="63"/>
    <cellStyle name="no dec" xfId="64"/>
    <cellStyle name="Normal - Style1" xfId="65"/>
    <cellStyle name="Normal 10" xfId="66"/>
    <cellStyle name="Normal 10 2" xfId="67"/>
    <cellStyle name="Normal 11" xfId="68"/>
    <cellStyle name="Normal 11 2" xfId="69"/>
    <cellStyle name="Normal 12" xfId="70"/>
    <cellStyle name="Normal 12 2" xfId="71"/>
    <cellStyle name="Normal 13" xfId="72"/>
    <cellStyle name="Normal 13 2" xfId="73"/>
    <cellStyle name="Normal 14" xfId="74"/>
    <cellStyle name="Normal 14 2" xfId="75"/>
    <cellStyle name="Normal 15" xfId="76"/>
    <cellStyle name="Normal 15 2" xfId="77"/>
    <cellStyle name="Normal 16" xfId="78"/>
    <cellStyle name="Normal 16 2" xfId="79"/>
    <cellStyle name="Normal 17" xfId="80"/>
    <cellStyle name="Normal 17 2" xfId="81"/>
    <cellStyle name="Normal 18" xfId="82"/>
    <cellStyle name="Normal 18 2" xfId="83"/>
    <cellStyle name="Normal 19" xfId="84"/>
    <cellStyle name="Normal 19 2" xfId="85"/>
    <cellStyle name="Normal 2" xfId="86"/>
    <cellStyle name="Normal 2 2" xfId="87"/>
    <cellStyle name="Normal 2 3" xfId="88"/>
    <cellStyle name="Normal 2 4" xfId="89"/>
    <cellStyle name="Normal 2 5" xfId="90"/>
    <cellStyle name="Normal 20" xfId="91"/>
    <cellStyle name="Normal 21" xfId="92"/>
    <cellStyle name="Normal 22" xfId="93"/>
    <cellStyle name="Normal 23" xfId="94"/>
    <cellStyle name="Normal 24" xfId="95"/>
    <cellStyle name="Normal 25" xfId="96"/>
    <cellStyle name="Normal 26" xfId="97"/>
    <cellStyle name="Normal 27" xfId="98"/>
    <cellStyle name="Normal 28" xfId="99"/>
    <cellStyle name="Normal 29" xfId="100"/>
    <cellStyle name="Normal 3" xfId="101"/>
    <cellStyle name="Normal 3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38" xfId="112"/>
    <cellStyle name="Normal 39" xfId="113"/>
    <cellStyle name="Normal 4" xfId="114"/>
    <cellStyle name="Normal 4 2" xfId="115"/>
    <cellStyle name="Normal 40" xfId="116"/>
    <cellStyle name="Normal 41" xfId="117"/>
    <cellStyle name="Normal 42" xfId="118"/>
    <cellStyle name="Normal 43" xfId="119"/>
    <cellStyle name="Normal 44" xfId="120"/>
    <cellStyle name="Normal 45" xfId="121"/>
    <cellStyle name="Normal 46" xfId="122"/>
    <cellStyle name="Normal 47" xfId="123"/>
    <cellStyle name="Normal 48" xfId="124"/>
    <cellStyle name="Normal 5" xfId="125"/>
    <cellStyle name="Normal 5 2" xfId="126"/>
    <cellStyle name="Normal 6" xfId="127"/>
    <cellStyle name="Normal 6 2" xfId="128"/>
    <cellStyle name="Normal 7" xfId="129"/>
    <cellStyle name="Normal 7 2" xfId="130"/>
    <cellStyle name="Normal 8" xfId="131"/>
    <cellStyle name="Normal 8 2" xfId="132"/>
    <cellStyle name="Normal 9" xfId="133"/>
    <cellStyle name="Normal 9 2" xfId="134"/>
    <cellStyle name="Note" xfId="135"/>
    <cellStyle name="Output" xfId="136"/>
    <cellStyle name="Percent" xfId="137"/>
    <cellStyle name="Percent [2]" xfId="138"/>
    <cellStyle name="Title" xfId="139"/>
    <cellStyle name="Total" xfId="140"/>
    <cellStyle name="Total 2" xfId="141"/>
    <cellStyle name="Unprot" xfId="142"/>
    <cellStyle name="Unprot$" xfId="143"/>
    <cellStyle name="Unprotect" xfId="144"/>
    <cellStyle name="Warning Text" xfId="1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showGridLines="0" zoomScale="90" zoomScaleNormal="90" zoomScalePageLayoutView="0" workbookViewId="0" topLeftCell="A1">
      <selection activeCell="K8" sqref="K8"/>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18" t="s">
        <v>0</v>
      </c>
      <c r="B1" s="4"/>
      <c r="C1" s="4"/>
      <c r="D1" s="4"/>
      <c r="E1" s="4"/>
      <c r="F1" s="4"/>
      <c r="G1" s="4"/>
      <c r="H1" s="5"/>
    </row>
    <row r="2" spans="1:8" ht="18.75">
      <c r="A2" s="58" t="s">
        <v>1</v>
      </c>
      <c r="B2" s="6"/>
      <c r="C2" s="6"/>
      <c r="D2" s="6"/>
      <c r="E2" s="6"/>
      <c r="F2" s="6"/>
      <c r="G2" s="6"/>
      <c r="H2" s="7"/>
    </row>
    <row r="3" spans="1:8" ht="18" customHeight="1" thickBot="1">
      <c r="A3" s="12">
        <v>44027</v>
      </c>
      <c r="B3" s="8"/>
      <c r="C3" s="8"/>
      <c r="D3" s="8"/>
      <c r="E3" s="8"/>
      <c r="F3" s="8"/>
      <c r="G3" s="8"/>
      <c r="H3" s="9"/>
    </row>
    <row r="4" spans="1:8" ht="12.75" customHeight="1" thickBot="1">
      <c r="A4" s="45"/>
      <c r="B4" s="46"/>
      <c r="C4" s="46"/>
      <c r="D4" s="46"/>
      <c r="E4" s="46"/>
      <c r="F4" s="46"/>
      <c r="G4" s="46"/>
      <c r="H4" s="47"/>
    </row>
    <row r="5" spans="1:8" ht="15.75" customHeight="1" thickBot="1">
      <c r="A5" s="39" t="s">
        <v>41</v>
      </c>
      <c r="B5" s="43"/>
      <c r="C5" s="43"/>
      <c r="D5" s="43"/>
      <c r="E5" s="43"/>
      <c r="F5" s="43"/>
      <c r="G5" s="43"/>
      <c r="H5" s="44"/>
    </row>
    <row r="6" spans="1:8" ht="25.5" customHeight="1" thickBot="1">
      <c r="A6" s="13" t="s">
        <v>2</v>
      </c>
      <c r="B6" s="14" t="s">
        <v>3</v>
      </c>
      <c r="C6" s="14" t="s">
        <v>4</v>
      </c>
      <c r="D6" s="14" t="s">
        <v>5</v>
      </c>
      <c r="E6" s="14" t="s">
        <v>6</v>
      </c>
      <c r="F6" s="14" t="s">
        <v>7</v>
      </c>
      <c r="G6" s="14" t="s">
        <v>8</v>
      </c>
      <c r="H6" s="15" t="s">
        <v>9</v>
      </c>
    </row>
    <row r="7" spans="1:8" ht="25.5" customHeight="1" thickBot="1">
      <c r="A7" s="62" t="s">
        <v>10</v>
      </c>
      <c r="B7" s="68">
        <f>'Each UDC'!B46</f>
        <v>3</v>
      </c>
      <c r="C7" s="68">
        <f>'Each UDC'!C46</f>
        <v>36</v>
      </c>
      <c r="D7" s="68">
        <f>'Each UDC'!D46</f>
        <v>85</v>
      </c>
      <c r="E7" s="68">
        <f>'Each UDC'!E46</f>
        <v>11</v>
      </c>
      <c r="F7" s="68">
        <f>'Each UDC'!F46</f>
        <v>1</v>
      </c>
      <c r="G7" s="68">
        <f>'Each UDC'!G46</f>
        <v>0</v>
      </c>
      <c r="H7" s="65">
        <f aca="true" t="shared" si="0" ref="H7:H12">SUM(B7:G7)</f>
        <v>136</v>
      </c>
    </row>
    <row r="8" spans="1:8" ht="25.5" customHeight="1" thickBot="1">
      <c r="A8" s="63" t="s">
        <v>11</v>
      </c>
      <c r="B8" s="68">
        <f>'Each UDC'!B47</f>
        <v>3</v>
      </c>
      <c r="C8" s="68">
        <f>'Each UDC'!C47</f>
        <v>33</v>
      </c>
      <c r="D8" s="68">
        <f>'Each UDC'!D47</f>
        <v>79</v>
      </c>
      <c r="E8" s="68">
        <f>'Each UDC'!E47</f>
        <v>10</v>
      </c>
      <c r="F8" s="68">
        <f>'Each UDC'!F47</f>
        <v>1</v>
      </c>
      <c r="G8" s="68">
        <f>'Each UDC'!G47</f>
        <v>0</v>
      </c>
      <c r="H8" s="66">
        <f t="shared" si="0"/>
        <v>126</v>
      </c>
    </row>
    <row r="9" spans="1:8" ht="36" customHeight="1" thickBot="1">
      <c r="A9" s="63" t="s">
        <v>12</v>
      </c>
      <c r="B9" s="68">
        <f>'Each UDC'!B48</f>
        <v>0</v>
      </c>
      <c r="C9" s="68">
        <f>'Each UDC'!C48</f>
        <v>0</v>
      </c>
      <c r="D9" s="68">
        <f>'Each UDC'!D48</f>
        <v>0</v>
      </c>
      <c r="E9" s="68">
        <f>'Each UDC'!E48</f>
        <v>0</v>
      </c>
      <c r="F9" s="68">
        <f>'Each UDC'!F48</f>
        <v>0</v>
      </c>
      <c r="G9" s="68">
        <f>'Each UDC'!G48</f>
        <v>0</v>
      </c>
      <c r="H9" s="66">
        <f t="shared" si="0"/>
        <v>0</v>
      </c>
    </row>
    <row r="10" spans="1:8" ht="25.5" customHeight="1" thickBot="1">
      <c r="A10" s="63" t="s">
        <v>13</v>
      </c>
      <c r="B10" s="68">
        <f>'Each UDC'!B49</f>
        <v>0</v>
      </c>
      <c r="C10" s="68">
        <f>'Each UDC'!C49</f>
        <v>12</v>
      </c>
      <c r="D10" s="68">
        <f>'Each UDC'!D49</f>
        <v>16</v>
      </c>
      <c r="E10" s="68">
        <f>'Each UDC'!E49</f>
        <v>4</v>
      </c>
      <c r="F10" s="68">
        <f>'Each UDC'!F49</f>
        <v>0</v>
      </c>
      <c r="G10" s="68">
        <f>'Each UDC'!G49</f>
        <v>0</v>
      </c>
      <c r="H10" s="66">
        <f t="shared" si="0"/>
        <v>32</v>
      </c>
    </row>
    <row r="11" spans="1:8" ht="25.5" customHeight="1" thickBot="1">
      <c r="A11" s="63" t="s">
        <v>14</v>
      </c>
      <c r="B11" s="68">
        <f>'Each UDC'!B50</f>
        <v>27</v>
      </c>
      <c r="C11" s="68">
        <f>'Each UDC'!C50</f>
        <v>4</v>
      </c>
      <c r="D11" s="68">
        <f>'Each UDC'!D50</f>
        <v>26</v>
      </c>
      <c r="E11" s="68">
        <f>'Each UDC'!E50</f>
        <v>0</v>
      </c>
      <c r="F11" s="68">
        <f>'Each UDC'!F50</f>
        <v>0</v>
      </c>
      <c r="G11" s="68">
        <f>'Each UDC'!G50</f>
        <v>0</v>
      </c>
      <c r="H11" s="66">
        <f t="shared" si="0"/>
        <v>57</v>
      </c>
    </row>
    <row r="12" spans="1:8" ht="25.5" customHeight="1" thickBot="1">
      <c r="A12" s="64" t="s">
        <v>15</v>
      </c>
      <c r="B12" s="68">
        <f>'Each UDC'!B51</f>
        <v>18</v>
      </c>
      <c r="C12" s="68">
        <f>'Each UDC'!C51</f>
        <v>1</v>
      </c>
      <c r="D12" s="68">
        <f>'Each UDC'!D51</f>
        <v>3</v>
      </c>
      <c r="E12" s="68">
        <f>'Each UDC'!E51</f>
        <v>1</v>
      </c>
      <c r="F12" s="68">
        <f>'Each UDC'!F51</f>
        <v>0</v>
      </c>
      <c r="G12" s="68">
        <f>'Each UDC'!G51</f>
        <v>0</v>
      </c>
      <c r="H12" s="67">
        <f t="shared" si="0"/>
        <v>23</v>
      </c>
    </row>
  </sheetData>
  <sheetProtection/>
  <printOptions horizontalCentered="1"/>
  <pageMargins left="0.75" right="0.75" top="1" bottom="1" header="0.5" footer="0.5"/>
  <pageSetup horizontalDpi="600" verticalDpi="600" orientation="landscape" scale="110"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tabSelected="1" zoomScale="90" zoomScaleNormal="90" zoomScalePageLayoutView="0" workbookViewId="0" topLeftCell="A1">
      <selection activeCell="M9" sqref="M9"/>
    </sheetView>
  </sheetViews>
  <sheetFormatPr defaultColWidth="9.140625" defaultRowHeight="12.75"/>
  <cols>
    <col min="1" max="1" width="26.28125" style="2" customWidth="1"/>
    <col min="2" max="8" width="10.57421875" style="2" customWidth="1"/>
    <col min="9" max="15" width="9.140625" style="2" customWidth="1"/>
    <col min="16" max="16" width="9.140625" style="3" customWidth="1"/>
    <col min="17" max="16384" width="9.140625" style="1" customWidth="1"/>
  </cols>
  <sheetData>
    <row r="1" spans="1:8" ht="18">
      <c r="A1" s="51" t="s">
        <v>0</v>
      </c>
      <c r="B1" s="52"/>
      <c r="C1" s="52"/>
      <c r="D1" s="52"/>
      <c r="E1" s="52"/>
      <c r="F1" s="52"/>
      <c r="G1" s="52"/>
      <c r="H1" s="53"/>
    </row>
    <row r="2" spans="1:8" ht="18.75">
      <c r="A2" s="59" t="s">
        <v>16</v>
      </c>
      <c r="B2" s="35"/>
      <c r="C2" s="35"/>
      <c r="D2" s="35"/>
      <c r="E2" s="35"/>
      <c r="F2" s="35"/>
      <c r="G2" s="35"/>
      <c r="H2" s="54"/>
    </row>
    <row r="3" spans="1:8" ht="16.5" thickBot="1">
      <c r="A3" s="55">
        <f>Summary!$A$3</f>
        <v>44027</v>
      </c>
      <c r="B3" s="56"/>
      <c r="C3" s="56"/>
      <c r="D3" s="56"/>
      <c r="E3" s="56"/>
      <c r="F3" s="56"/>
      <c r="G3" s="56"/>
      <c r="H3" s="57"/>
    </row>
    <row r="4" spans="1:8" ht="13.5" thickBot="1">
      <c r="A4" s="48"/>
      <c r="B4" s="49"/>
      <c r="C4" s="49"/>
      <c r="D4" s="49"/>
      <c r="E4" s="49"/>
      <c r="F4" s="49"/>
      <c r="G4" s="49"/>
      <c r="H4" s="50"/>
    </row>
    <row r="5" spans="1:8" ht="13.5" thickBot="1">
      <c r="A5" s="39" t="str">
        <f>Summary!$A$5</f>
        <v>Table 1 - Previous Month's Activities:  June 1, 2020 to June 30, 2020</v>
      </c>
      <c r="B5" s="40"/>
      <c r="C5" s="40"/>
      <c r="D5" s="40"/>
      <c r="E5" s="40"/>
      <c r="F5" s="40"/>
      <c r="G5" s="40"/>
      <c r="H5" s="41"/>
    </row>
    <row r="6" spans="1:8" ht="23.25" thickBot="1">
      <c r="A6" s="36" t="s">
        <v>2</v>
      </c>
      <c r="B6" s="87" t="s">
        <v>3</v>
      </c>
      <c r="C6" s="37" t="s">
        <v>4</v>
      </c>
      <c r="D6" s="37" t="s">
        <v>5</v>
      </c>
      <c r="E6" s="37" t="s">
        <v>6</v>
      </c>
      <c r="F6" s="69" t="s">
        <v>7</v>
      </c>
      <c r="G6" s="88" t="s">
        <v>8</v>
      </c>
      <c r="H6" s="38" t="s">
        <v>9</v>
      </c>
    </row>
    <row r="7" spans="1:8" ht="23.25" thickBot="1">
      <c r="A7" s="72" t="s">
        <v>10</v>
      </c>
      <c r="B7" s="112">
        <v>0</v>
      </c>
      <c r="C7" s="112">
        <v>9</v>
      </c>
      <c r="D7" s="112">
        <v>24</v>
      </c>
      <c r="E7" s="113">
        <v>2</v>
      </c>
      <c r="F7" s="112">
        <v>1</v>
      </c>
      <c r="G7" s="89">
        <v>0</v>
      </c>
      <c r="H7" s="92">
        <f aca="true" t="shared" si="0" ref="H7:H12">SUM(B7:G7)</f>
        <v>36</v>
      </c>
    </row>
    <row r="8" spans="1:8" ht="23.25" thickBot="1">
      <c r="A8" s="73" t="s">
        <v>11</v>
      </c>
      <c r="B8" s="112">
        <v>0</v>
      </c>
      <c r="C8" s="112">
        <v>9</v>
      </c>
      <c r="D8" s="112">
        <v>24</v>
      </c>
      <c r="E8" s="113">
        <v>2</v>
      </c>
      <c r="F8" s="112">
        <v>1</v>
      </c>
      <c r="G8" s="90">
        <v>0</v>
      </c>
      <c r="H8" s="92">
        <f t="shared" si="0"/>
        <v>36</v>
      </c>
    </row>
    <row r="9" spans="1:8" ht="34.5" thickBot="1">
      <c r="A9" s="73" t="s">
        <v>12</v>
      </c>
      <c r="B9" s="112"/>
      <c r="C9" s="112"/>
      <c r="D9" s="113">
        <v>0</v>
      </c>
      <c r="E9" s="112"/>
      <c r="F9" s="113"/>
      <c r="G9" s="90">
        <v>0</v>
      </c>
      <c r="H9" s="92">
        <f t="shared" si="0"/>
        <v>0</v>
      </c>
    </row>
    <row r="10" spans="1:8" ht="29.25" customHeight="1" thickBot="1">
      <c r="A10" s="73" t="s">
        <v>13</v>
      </c>
      <c r="B10" s="121">
        <v>0</v>
      </c>
      <c r="C10" s="121">
        <v>0</v>
      </c>
      <c r="D10" s="121">
        <v>0</v>
      </c>
      <c r="E10" s="121">
        <v>0</v>
      </c>
      <c r="F10" s="121">
        <v>0</v>
      </c>
      <c r="G10" s="90">
        <v>0</v>
      </c>
      <c r="H10" s="92">
        <f t="shared" si="0"/>
        <v>0</v>
      </c>
    </row>
    <row r="11" spans="1:8" ht="28.5" customHeight="1" thickBot="1">
      <c r="A11" s="73" t="s">
        <v>14</v>
      </c>
      <c r="B11" s="121">
        <v>0</v>
      </c>
      <c r="C11" s="121">
        <v>2</v>
      </c>
      <c r="D11" s="121">
        <v>9</v>
      </c>
      <c r="E11" s="121">
        <v>0</v>
      </c>
      <c r="F11" s="122">
        <v>0</v>
      </c>
      <c r="G11" s="90">
        <v>0</v>
      </c>
      <c r="H11" s="92">
        <f t="shared" si="0"/>
        <v>11</v>
      </c>
    </row>
    <row r="12" spans="1:8" ht="29.25" customHeight="1" thickBot="1">
      <c r="A12" s="74" t="s">
        <v>15</v>
      </c>
      <c r="B12" s="124">
        <v>10</v>
      </c>
      <c r="C12" s="123">
        <v>0</v>
      </c>
      <c r="D12" s="123">
        <v>0</v>
      </c>
      <c r="E12" s="124">
        <v>1</v>
      </c>
      <c r="F12" s="125">
        <v>0</v>
      </c>
      <c r="G12" s="91">
        <v>0</v>
      </c>
      <c r="H12" s="92">
        <f t="shared" si="0"/>
        <v>11</v>
      </c>
    </row>
    <row r="13" spans="1:8" ht="12" thickBot="1">
      <c r="A13" s="34"/>
      <c r="B13" s="34"/>
      <c r="C13" s="34"/>
      <c r="D13" s="34"/>
      <c r="E13" s="34"/>
      <c r="F13" s="34"/>
      <c r="G13" s="34"/>
      <c r="H13" s="34"/>
    </row>
    <row r="14" spans="1:8" ht="18">
      <c r="A14" s="51" t="s">
        <v>0</v>
      </c>
      <c r="B14" s="52"/>
      <c r="C14" s="52"/>
      <c r="D14" s="52"/>
      <c r="E14" s="52"/>
      <c r="F14" s="52"/>
      <c r="G14" s="52"/>
      <c r="H14" s="53"/>
    </row>
    <row r="15" spans="1:8" ht="18.75">
      <c r="A15" s="60" t="s">
        <v>17</v>
      </c>
      <c r="B15" s="35"/>
      <c r="C15" s="35"/>
      <c r="D15" s="35"/>
      <c r="E15" s="35"/>
      <c r="F15" s="35"/>
      <c r="G15" s="35"/>
      <c r="H15" s="54"/>
    </row>
    <row r="16" spans="1:8" ht="16.5" thickBot="1">
      <c r="A16" s="55">
        <f>Summary!$A$3</f>
        <v>44027</v>
      </c>
      <c r="B16" s="56"/>
      <c r="C16" s="56"/>
      <c r="D16" s="56"/>
      <c r="E16" s="56"/>
      <c r="F16" s="56"/>
      <c r="G16" s="56"/>
      <c r="H16" s="57"/>
    </row>
    <row r="17" spans="1:14" ht="13.5" thickBot="1">
      <c r="A17" s="48"/>
      <c r="B17" s="49"/>
      <c r="C17" s="49"/>
      <c r="D17" s="49"/>
      <c r="E17" s="49"/>
      <c r="F17" s="49"/>
      <c r="G17" s="49"/>
      <c r="H17" s="50"/>
      <c r="N17" s="2" t="s">
        <v>40</v>
      </c>
    </row>
    <row r="18" spans="1:8" ht="13.5" thickBot="1">
      <c r="A18" s="39" t="str">
        <f>Summary!$A$5</f>
        <v>Table 1 - Previous Month's Activities:  June 1, 2020 to June 30, 2020</v>
      </c>
      <c r="B18" s="40"/>
      <c r="C18" s="40"/>
      <c r="D18" s="40"/>
      <c r="E18" s="40"/>
      <c r="F18" s="40"/>
      <c r="G18" s="40"/>
      <c r="H18" s="41"/>
    </row>
    <row r="19" spans="1:8" ht="23.25" thickBot="1">
      <c r="A19" s="36" t="s">
        <v>2</v>
      </c>
      <c r="B19" s="87" t="s">
        <v>3</v>
      </c>
      <c r="C19" s="37" t="s">
        <v>4</v>
      </c>
      <c r="D19" s="37" t="s">
        <v>5</v>
      </c>
      <c r="E19" s="37" t="s">
        <v>6</v>
      </c>
      <c r="F19" s="69" t="s">
        <v>7</v>
      </c>
      <c r="G19" s="88" t="s">
        <v>8</v>
      </c>
      <c r="H19" s="38" t="s">
        <v>9</v>
      </c>
    </row>
    <row r="20" spans="1:8" ht="22.5">
      <c r="A20" s="62" t="s">
        <v>10</v>
      </c>
      <c r="B20" s="114">
        <v>0</v>
      </c>
      <c r="C20" s="115">
        <v>17</v>
      </c>
      <c r="D20" s="114">
        <v>50</v>
      </c>
      <c r="E20" s="114">
        <v>6</v>
      </c>
      <c r="F20" s="114">
        <v>0</v>
      </c>
      <c r="G20" s="89">
        <v>0</v>
      </c>
      <c r="H20" s="93">
        <f aca="true" t="shared" si="1" ref="H20:H25">SUM(B20:G20)</f>
        <v>73</v>
      </c>
    </row>
    <row r="21" spans="1:8" ht="22.5">
      <c r="A21" s="63" t="s">
        <v>11</v>
      </c>
      <c r="B21" s="114">
        <v>0</v>
      </c>
      <c r="C21" s="115">
        <v>14</v>
      </c>
      <c r="D21" s="115">
        <v>44</v>
      </c>
      <c r="E21" s="114">
        <v>5</v>
      </c>
      <c r="F21" s="114">
        <v>0</v>
      </c>
      <c r="G21" s="90">
        <v>0</v>
      </c>
      <c r="H21" s="93">
        <f t="shared" si="1"/>
        <v>63</v>
      </c>
    </row>
    <row r="22" spans="1:8" ht="33.75">
      <c r="A22" s="63" t="s">
        <v>12</v>
      </c>
      <c r="B22" s="111">
        <v>0</v>
      </c>
      <c r="C22" s="90">
        <v>0</v>
      </c>
      <c r="D22" s="90">
        <v>0</v>
      </c>
      <c r="E22" s="90">
        <v>0</v>
      </c>
      <c r="F22" s="90">
        <v>0</v>
      </c>
      <c r="G22" s="90">
        <v>0</v>
      </c>
      <c r="H22" s="93">
        <f t="shared" si="1"/>
        <v>0</v>
      </c>
    </row>
    <row r="23" spans="1:8" ht="28.5" customHeight="1">
      <c r="A23" s="63" t="s">
        <v>13</v>
      </c>
      <c r="B23" s="114">
        <v>0</v>
      </c>
      <c r="C23" s="114">
        <v>3</v>
      </c>
      <c r="D23" s="114">
        <v>7</v>
      </c>
      <c r="E23" s="115">
        <v>1</v>
      </c>
      <c r="F23" s="115">
        <v>0</v>
      </c>
      <c r="G23" s="90">
        <v>0</v>
      </c>
      <c r="H23" s="93">
        <f t="shared" si="1"/>
        <v>11</v>
      </c>
    </row>
    <row r="24" spans="1:8" ht="29.25" customHeight="1">
      <c r="A24" s="63" t="s">
        <v>14</v>
      </c>
      <c r="B24" s="114">
        <v>27</v>
      </c>
      <c r="C24" s="114">
        <v>1</v>
      </c>
      <c r="D24" s="115">
        <v>15</v>
      </c>
      <c r="E24" s="114">
        <v>0</v>
      </c>
      <c r="F24" s="114">
        <v>0</v>
      </c>
      <c r="G24" s="90">
        <v>0</v>
      </c>
      <c r="H24" s="93">
        <f t="shared" si="1"/>
        <v>43</v>
      </c>
    </row>
    <row r="25" spans="1:8" ht="31.5" customHeight="1" thickBot="1">
      <c r="A25" s="64" t="s">
        <v>15</v>
      </c>
      <c r="B25" s="116">
        <v>5</v>
      </c>
      <c r="C25" s="116">
        <v>1</v>
      </c>
      <c r="D25" s="117">
        <v>3</v>
      </c>
      <c r="E25" s="117">
        <v>0</v>
      </c>
      <c r="F25" s="117">
        <v>0</v>
      </c>
      <c r="G25" s="91">
        <v>0</v>
      </c>
      <c r="H25" s="93">
        <f t="shared" si="1"/>
        <v>9</v>
      </c>
    </row>
    <row r="26" spans="1:8" ht="12" thickBot="1">
      <c r="A26" s="34"/>
      <c r="B26" s="34"/>
      <c r="C26" s="34"/>
      <c r="D26" s="34"/>
      <c r="E26" s="34"/>
      <c r="F26" s="34"/>
      <c r="G26" s="34"/>
      <c r="H26" s="34"/>
    </row>
    <row r="27" spans="1:8" ht="18">
      <c r="A27" s="51" t="s">
        <v>0</v>
      </c>
      <c r="B27" s="52"/>
      <c r="C27" s="52"/>
      <c r="D27" s="52"/>
      <c r="E27" s="52"/>
      <c r="F27" s="52"/>
      <c r="G27" s="52"/>
      <c r="H27" s="53"/>
    </row>
    <row r="28" spans="1:8" ht="18.75">
      <c r="A28" s="61" t="s">
        <v>18</v>
      </c>
      <c r="B28" s="35"/>
      <c r="C28" s="35"/>
      <c r="D28" s="35"/>
      <c r="E28" s="35"/>
      <c r="F28" s="35"/>
      <c r="G28" s="35"/>
      <c r="H28" s="54"/>
    </row>
    <row r="29" spans="1:8" ht="16.5" thickBot="1">
      <c r="A29" s="118">
        <f>Summary!$A$3</f>
        <v>44027</v>
      </c>
      <c r="B29" s="119"/>
      <c r="C29" s="119"/>
      <c r="D29" s="119"/>
      <c r="E29" s="119"/>
      <c r="F29" s="119"/>
      <c r="G29" s="119"/>
      <c r="H29" s="120"/>
    </row>
    <row r="30" spans="1:8" ht="12.75" customHeight="1" thickBot="1">
      <c r="A30" s="48"/>
      <c r="B30" s="49"/>
      <c r="C30" s="49"/>
      <c r="D30" s="49"/>
      <c r="E30" s="49"/>
      <c r="F30" s="49"/>
      <c r="G30" s="49"/>
      <c r="H30" s="50"/>
    </row>
    <row r="31" spans="1:8" ht="18" customHeight="1" thickBot="1">
      <c r="A31" s="39" t="str">
        <f>Summary!$A$5</f>
        <v>Table 1 - Previous Month's Activities:  June 1, 2020 to June 30, 2020</v>
      </c>
      <c r="B31" s="40"/>
      <c r="C31" s="40"/>
      <c r="D31" s="40"/>
      <c r="E31" s="40"/>
      <c r="F31" s="40"/>
      <c r="G31" s="40"/>
      <c r="H31" s="41"/>
    </row>
    <row r="32" spans="1:8" ht="23.25" thickBot="1">
      <c r="A32" s="36" t="s">
        <v>2</v>
      </c>
      <c r="B32" s="37" t="s">
        <v>3</v>
      </c>
      <c r="C32" s="37" t="s">
        <v>4</v>
      </c>
      <c r="D32" s="37" t="s">
        <v>5</v>
      </c>
      <c r="E32" s="37" t="s">
        <v>6</v>
      </c>
      <c r="F32" s="37" t="s">
        <v>7</v>
      </c>
      <c r="G32" s="37" t="s">
        <v>8</v>
      </c>
      <c r="H32" s="38" t="s">
        <v>9</v>
      </c>
    </row>
    <row r="33" spans="1:8" ht="22.5">
      <c r="A33" s="62" t="s">
        <v>10</v>
      </c>
      <c r="B33" s="100">
        <v>3</v>
      </c>
      <c r="C33" s="103">
        <v>10</v>
      </c>
      <c r="D33" s="103">
        <v>11</v>
      </c>
      <c r="E33" s="103">
        <v>3</v>
      </c>
      <c r="F33" s="103">
        <v>0</v>
      </c>
      <c r="G33" s="104">
        <v>0</v>
      </c>
      <c r="H33" s="94">
        <f aca="true" t="shared" si="2" ref="H33:H38">SUM(B33:G33)</f>
        <v>27</v>
      </c>
    </row>
    <row r="34" spans="1:8" ht="22.5">
      <c r="A34" s="63" t="s">
        <v>11</v>
      </c>
      <c r="B34" s="101">
        <v>3</v>
      </c>
      <c r="C34" s="98">
        <v>10</v>
      </c>
      <c r="D34" s="98">
        <v>11</v>
      </c>
      <c r="E34" s="98">
        <v>3</v>
      </c>
      <c r="F34" s="98">
        <v>0</v>
      </c>
      <c r="G34" s="105">
        <v>0</v>
      </c>
      <c r="H34" s="95">
        <f t="shared" si="2"/>
        <v>27</v>
      </c>
    </row>
    <row r="35" spans="1:8" ht="33.75">
      <c r="A35" s="63" t="s">
        <v>12</v>
      </c>
      <c r="B35" s="106">
        <v>0</v>
      </c>
      <c r="C35" s="110">
        <v>0</v>
      </c>
      <c r="D35" s="102">
        <v>0</v>
      </c>
      <c r="E35" s="102">
        <v>0</v>
      </c>
      <c r="F35" s="102">
        <v>0</v>
      </c>
      <c r="G35" s="107">
        <v>0</v>
      </c>
      <c r="H35" s="96">
        <f>SUM(B35:G35)</f>
        <v>0</v>
      </c>
    </row>
    <row r="36" spans="1:8" ht="24.75" customHeight="1">
      <c r="A36" s="63" t="s">
        <v>13</v>
      </c>
      <c r="B36" s="101">
        <v>0</v>
      </c>
      <c r="C36" s="98">
        <v>9</v>
      </c>
      <c r="D36" s="98">
        <v>9</v>
      </c>
      <c r="E36" s="98">
        <v>3</v>
      </c>
      <c r="F36" s="98">
        <v>0</v>
      </c>
      <c r="G36" s="107">
        <v>0</v>
      </c>
      <c r="H36" s="95">
        <f t="shared" si="2"/>
        <v>21</v>
      </c>
    </row>
    <row r="37" spans="1:8" ht="26.25" customHeight="1">
      <c r="A37" s="63" t="s">
        <v>14</v>
      </c>
      <c r="B37" s="101">
        <v>0</v>
      </c>
      <c r="C37" s="98">
        <v>1</v>
      </c>
      <c r="D37" s="98">
        <v>2</v>
      </c>
      <c r="E37" s="98">
        <v>0</v>
      </c>
      <c r="F37" s="98">
        <v>0</v>
      </c>
      <c r="G37" s="107">
        <v>0</v>
      </c>
      <c r="H37" s="95">
        <f t="shared" si="2"/>
        <v>3</v>
      </c>
    </row>
    <row r="38" spans="1:8" ht="27.75" customHeight="1" thickBot="1">
      <c r="A38" s="64" t="s">
        <v>15</v>
      </c>
      <c r="B38" s="99">
        <v>3</v>
      </c>
      <c r="C38" s="108">
        <v>0</v>
      </c>
      <c r="D38" s="108">
        <v>0</v>
      </c>
      <c r="E38" s="108">
        <v>0</v>
      </c>
      <c r="F38" s="108">
        <v>0</v>
      </c>
      <c r="G38" s="109">
        <v>0</v>
      </c>
      <c r="H38" s="97">
        <f t="shared" si="2"/>
        <v>3</v>
      </c>
    </row>
    <row r="39" ht="12" thickBot="1"/>
    <row r="40" spans="1:8" ht="18">
      <c r="A40" s="51" t="s">
        <v>0</v>
      </c>
      <c r="B40" s="52"/>
      <c r="C40" s="52"/>
      <c r="D40" s="52"/>
      <c r="E40" s="52"/>
      <c r="F40" s="52"/>
      <c r="G40" s="52"/>
      <c r="H40" s="53"/>
    </row>
    <row r="41" spans="1:8" ht="18.75">
      <c r="A41" s="58" t="s">
        <v>1</v>
      </c>
      <c r="B41" s="35"/>
      <c r="C41" s="35"/>
      <c r="D41" s="35"/>
      <c r="E41" s="35"/>
      <c r="F41" s="35"/>
      <c r="G41" s="35"/>
      <c r="H41" s="54"/>
    </row>
    <row r="42" spans="1:8" ht="16.5" thickBot="1">
      <c r="A42" s="55">
        <f>Summary!$A$3</f>
        <v>44027</v>
      </c>
      <c r="B42" s="56"/>
      <c r="C42" s="56"/>
      <c r="D42" s="56"/>
      <c r="E42" s="56"/>
      <c r="F42" s="56"/>
      <c r="G42" s="56"/>
      <c r="H42" s="57"/>
    </row>
    <row r="43" spans="1:8" ht="13.5" thickBot="1">
      <c r="A43" s="45"/>
      <c r="B43" s="46"/>
      <c r="C43" s="46"/>
      <c r="D43" s="46"/>
      <c r="E43" s="46"/>
      <c r="F43" s="46"/>
      <c r="G43" s="46"/>
      <c r="H43" s="47"/>
    </row>
    <row r="44" spans="1:8" ht="15.75" customHeight="1" thickBot="1">
      <c r="A44" s="42" t="str">
        <f>Summary!$A$5</f>
        <v>Table 1 - Previous Month's Activities:  June 1, 2020 to June 30, 2020</v>
      </c>
      <c r="B44" s="43"/>
      <c r="C44" s="43"/>
      <c r="D44" s="43"/>
      <c r="E44" s="43"/>
      <c r="F44" s="43"/>
      <c r="G44" s="43"/>
      <c r="H44" s="44"/>
    </row>
    <row r="45" spans="1:8" ht="23.25" thickBot="1">
      <c r="A45" s="13" t="s">
        <v>2</v>
      </c>
      <c r="B45" s="75" t="s">
        <v>3</v>
      </c>
      <c r="C45" s="75" t="s">
        <v>4</v>
      </c>
      <c r="D45" s="75" t="s">
        <v>5</v>
      </c>
      <c r="E45" s="75" t="s">
        <v>6</v>
      </c>
      <c r="F45" s="75" t="s">
        <v>7</v>
      </c>
      <c r="G45" s="75" t="s">
        <v>8</v>
      </c>
      <c r="H45" s="15" t="s">
        <v>9</v>
      </c>
    </row>
    <row r="46" spans="1:8" ht="22.5">
      <c r="A46" s="72" t="s">
        <v>10</v>
      </c>
      <c r="B46" s="84">
        <f aca="true" t="shared" si="3" ref="B46:G51">B7+B20+B33</f>
        <v>3</v>
      </c>
      <c r="C46" s="85">
        <f t="shared" si="3"/>
        <v>36</v>
      </c>
      <c r="D46" s="85">
        <f t="shared" si="3"/>
        <v>85</v>
      </c>
      <c r="E46" s="85">
        <f t="shared" si="3"/>
        <v>11</v>
      </c>
      <c r="F46" s="85">
        <f t="shared" si="3"/>
        <v>1</v>
      </c>
      <c r="G46" s="86">
        <f>G7+G20+G33</f>
        <v>0</v>
      </c>
      <c r="H46" s="80">
        <f aca="true" t="shared" si="4" ref="H46:H51">SUM(B46:G46)</f>
        <v>136</v>
      </c>
    </row>
    <row r="47" spans="1:8" ht="22.5">
      <c r="A47" s="73" t="s">
        <v>11</v>
      </c>
      <c r="B47" s="78">
        <f t="shared" si="3"/>
        <v>3</v>
      </c>
      <c r="C47" s="70">
        <f t="shared" si="3"/>
        <v>33</v>
      </c>
      <c r="D47" s="70">
        <f t="shared" si="3"/>
        <v>79</v>
      </c>
      <c r="E47" s="70">
        <f t="shared" si="3"/>
        <v>10</v>
      </c>
      <c r="F47" s="70">
        <f t="shared" si="3"/>
        <v>1</v>
      </c>
      <c r="G47" s="79">
        <f t="shared" si="3"/>
        <v>0</v>
      </c>
      <c r="H47" s="80">
        <f t="shared" si="4"/>
        <v>126</v>
      </c>
    </row>
    <row r="48" spans="1:8" ht="33.75">
      <c r="A48" s="73" t="s">
        <v>12</v>
      </c>
      <c r="B48" s="78">
        <f t="shared" si="3"/>
        <v>0</v>
      </c>
      <c r="C48" s="70">
        <f t="shared" si="3"/>
        <v>0</v>
      </c>
      <c r="D48" s="70">
        <f t="shared" si="3"/>
        <v>0</v>
      </c>
      <c r="E48" s="70">
        <f t="shared" si="3"/>
        <v>0</v>
      </c>
      <c r="F48" s="70">
        <f t="shared" si="3"/>
        <v>0</v>
      </c>
      <c r="G48" s="79">
        <f t="shared" si="3"/>
        <v>0</v>
      </c>
      <c r="H48" s="81">
        <f t="shared" si="4"/>
        <v>0</v>
      </c>
    </row>
    <row r="49" spans="1:8" ht="25.5" customHeight="1">
      <c r="A49" s="73" t="s">
        <v>13</v>
      </c>
      <c r="B49" s="78">
        <f t="shared" si="3"/>
        <v>0</v>
      </c>
      <c r="C49" s="70">
        <f t="shared" si="3"/>
        <v>12</v>
      </c>
      <c r="D49" s="70">
        <f t="shared" si="3"/>
        <v>16</v>
      </c>
      <c r="E49" s="70">
        <f t="shared" si="3"/>
        <v>4</v>
      </c>
      <c r="F49" s="70">
        <f t="shared" si="3"/>
        <v>0</v>
      </c>
      <c r="G49" s="79">
        <f t="shared" si="3"/>
        <v>0</v>
      </c>
      <c r="H49" s="82">
        <f t="shared" si="4"/>
        <v>32</v>
      </c>
    </row>
    <row r="50" spans="1:8" ht="26.25" customHeight="1">
      <c r="A50" s="73" t="s">
        <v>14</v>
      </c>
      <c r="B50" s="78">
        <f t="shared" si="3"/>
        <v>27</v>
      </c>
      <c r="C50" s="70">
        <f t="shared" si="3"/>
        <v>4</v>
      </c>
      <c r="D50" s="70">
        <f t="shared" si="3"/>
        <v>26</v>
      </c>
      <c r="E50" s="70">
        <f t="shared" si="3"/>
        <v>0</v>
      </c>
      <c r="F50" s="70">
        <f t="shared" si="3"/>
        <v>0</v>
      </c>
      <c r="G50" s="79">
        <f t="shared" si="3"/>
        <v>0</v>
      </c>
      <c r="H50" s="81">
        <f t="shared" si="4"/>
        <v>57</v>
      </c>
    </row>
    <row r="51" spans="1:8" ht="29.25" customHeight="1" thickBot="1">
      <c r="A51" s="74" t="s">
        <v>15</v>
      </c>
      <c r="B51" s="76">
        <f t="shared" si="3"/>
        <v>18</v>
      </c>
      <c r="C51" s="71">
        <f t="shared" si="3"/>
        <v>1</v>
      </c>
      <c r="D51" s="71">
        <f t="shared" si="3"/>
        <v>3</v>
      </c>
      <c r="E51" s="71">
        <f t="shared" si="3"/>
        <v>1</v>
      </c>
      <c r="F51" s="71">
        <f t="shared" si="3"/>
        <v>0</v>
      </c>
      <c r="G51" s="77">
        <f t="shared" si="3"/>
        <v>0</v>
      </c>
      <c r="H51" s="83">
        <f t="shared" si="4"/>
        <v>23</v>
      </c>
    </row>
  </sheetData>
  <sheetProtection/>
  <mergeCells count="1">
    <mergeCell ref="A29:H29"/>
  </mergeCells>
  <printOptions horizontalCentered="1"/>
  <pageMargins left="0.75" right="0.75" top="0.5" bottom="0.5" header="0.5" footer="0.5"/>
  <pageSetup fitToHeight="1" fitToWidth="1" horizontalDpi="600" verticalDpi="600" orientation="portrait" scale="67" r:id="rId1"/>
  <headerFooter alignWithMargins="0">
    <oddFooter>&amp;L&amp;F&amp;R&amp;D</oddFooter>
  </headerFooter>
</worksheet>
</file>

<file path=xl/worksheets/sheet3.xml><?xml version="1.0" encoding="utf-8"?>
<worksheet xmlns="http://schemas.openxmlformats.org/spreadsheetml/2006/main" xmlns:r="http://schemas.openxmlformats.org/officeDocument/2006/relationships">
  <dimension ref="A2:B20"/>
  <sheetViews>
    <sheetView showGridLines="0" zoomScalePageLayoutView="0" workbookViewId="0" topLeftCell="A1">
      <selection activeCell="B11" sqref="B11"/>
    </sheetView>
  </sheetViews>
  <sheetFormatPr defaultColWidth="9.140625" defaultRowHeight="12.75"/>
  <cols>
    <col min="1" max="1" width="28.00390625" style="0" customWidth="1"/>
    <col min="2" max="2" width="74.421875" style="0" customWidth="1"/>
  </cols>
  <sheetData>
    <row r="1" ht="7.5" customHeight="1" thickBot="1"/>
    <row r="2" spans="1:2" ht="30" customHeight="1" thickBot="1">
      <c r="A2" s="10" t="s">
        <v>19</v>
      </c>
      <c r="B2" s="11"/>
    </row>
    <row r="3" ht="10.5" customHeight="1" thickBot="1"/>
    <row r="4" spans="1:2" ht="16.5" thickBot="1">
      <c r="A4" s="30" t="s">
        <v>20</v>
      </c>
      <c r="B4" s="31"/>
    </row>
    <row r="5" spans="1:2" ht="15.75">
      <c r="A5" s="16" t="s">
        <v>2</v>
      </c>
      <c r="B5" s="17" t="s">
        <v>21</v>
      </c>
    </row>
    <row r="6" spans="1:2" ht="38.25">
      <c r="A6" s="19" t="s">
        <v>10</v>
      </c>
      <c r="B6" s="20" t="s">
        <v>35</v>
      </c>
    </row>
    <row r="7" spans="1:2" ht="25.5">
      <c r="A7" s="19" t="s">
        <v>11</v>
      </c>
      <c r="B7" s="20" t="s">
        <v>36</v>
      </c>
    </row>
    <row r="8" spans="1:2" ht="38.25">
      <c r="A8" s="19" t="s">
        <v>12</v>
      </c>
      <c r="B8" s="20" t="s">
        <v>22</v>
      </c>
    </row>
    <row r="9" spans="1:2" ht="38.25">
      <c r="A9" s="19" t="s">
        <v>23</v>
      </c>
      <c r="B9" s="20" t="s">
        <v>37</v>
      </c>
    </row>
    <row r="10" spans="1:2" ht="38.25">
      <c r="A10" s="19" t="s">
        <v>24</v>
      </c>
      <c r="B10" s="20" t="s">
        <v>38</v>
      </c>
    </row>
    <row r="11" spans="1:2" ht="39" thickBot="1">
      <c r="A11" s="21" t="s">
        <v>25</v>
      </c>
      <c r="B11" s="22" t="s">
        <v>39</v>
      </c>
    </row>
    <row r="12" ht="13.5" thickBot="1"/>
    <row r="13" spans="1:2" s="23" customFormat="1" ht="16.5" thickBot="1">
      <c r="A13" s="32" t="s">
        <v>26</v>
      </c>
      <c r="B13" s="33"/>
    </row>
    <row r="14" spans="1:2" ht="25.5">
      <c r="A14" s="24" t="s">
        <v>27</v>
      </c>
      <c r="B14" s="25" t="s">
        <v>28</v>
      </c>
    </row>
    <row r="15" spans="1:2" ht="12.75">
      <c r="A15" s="26"/>
      <c r="B15" s="27" t="s">
        <v>29</v>
      </c>
    </row>
    <row r="16" spans="1:2" ht="12.75">
      <c r="A16" s="26"/>
      <c r="B16" s="27" t="s">
        <v>30</v>
      </c>
    </row>
    <row r="17" spans="1:2" ht="12.75">
      <c r="A17" s="26"/>
      <c r="B17" s="27" t="s">
        <v>31</v>
      </c>
    </row>
    <row r="18" spans="1:2" ht="12.75">
      <c r="A18" s="26"/>
      <c r="B18" s="27" t="s">
        <v>32</v>
      </c>
    </row>
    <row r="19" spans="1:2" ht="12.75">
      <c r="A19" s="26"/>
      <c r="B19" s="27" t="s">
        <v>33</v>
      </c>
    </row>
    <row r="20" spans="1:2" ht="13.5" thickBot="1">
      <c r="A20" s="28"/>
      <c r="B20" s="29" t="s">
        <v>34</v>
      </c>
    </row>
  </sheetData>
  <sheetProtection/>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April_2016_web</dc:title>
  <dc:subject/>
  <dc:creator>Sparnauskas Gratas</dc:creator>
  <cp:keywords/>
  <dc:description/>
  <cp:lastModifiedBy>Blake, Kathleen</cp:lastModifiedBy>
  <cp:lastPrinted>2014-06-11T18:40:58Z</cp:lastPrinted>
  <dcterms:created xsi:type="dcterms:W3CDTF">1998-10-19T21:44:50Z</dcterms:created>
  <dcterms:modified xsi:type="dcterms:W3CDTF">2021-05-21T20:13:56Z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ktContentLanguage">
    <vt:i4>1033</vt:i4>
  </property>
  <property fmtid="{D5CDD505-2E9C-101B-9397-08002B2CF9AE}" pid="4" name="EktQuickLink">
    <vt:lpwstr>://www.cpuc.ca.gov/DownloadAsset.aspx?id=11563</vt:lpwstr>
  </property>
  <property fmtid="{D5CDD505-2E9C-101B-9397-08002B2CF9AE}" pid="5" name="EktContentType">
    <vt:i4>101</vt:i4>
  </property>
  <property fmtid="{D5CDD505-2E9C-101B-9397-08002B2CF9AE}" pid="6" name="EktContentSubType">
    <vt:i4>0</vt:i4>
  </property>
  <property fmtid="{D5CDD505-2E9C-101B-9397-08002B2CF9AE}" pid="7" name="EktFolderName">
    <vt:lpwstr/>
  </property>
  <property fmtid="{D5CDD505-2E9C-101B-9397-08002B2CF9AE}" pid="8" name="EktCmsPath">
    <vt:lpwstr/>
  </property>
  <property fmtid="{D5CDD505-2E9C-101B-9397-08002B2CF9AE}" pid="9" name="EktExpiryType">
    <vt:i4>1</vt:i4>
  </property>
  <property fmtid="{D5CDD505-2E9C-101B-9397-08002B2CF9AE}" pid="10" name="EktDateCreated">
    <vt:filetime>2016-06-02T21:49:05Z</vt:filetime>
  </property>
  <property fmtid="{D5CDD505-2E9C-101B-9397-08002B2CF9AE}" pid="11" name="EktDateModified">
    <vt:filetime>2016-06-02T21:49:06Z</vt:filetime>
  </property>
  <property fmtid="{D5CDD505-2E9C-101B-9397-08002B2CF9AE}" pid="12" name="EktTaxCategory">
    <vt:lpwstr> #eksep# \Energy #eksep# </vt:lpwstr>
  </property>
  <property fmtid="{D5CDD505-2E9C-101B-9397-08002B2CF9AE}" pid="13" name="EktDisabledTaxCategory">
    <vt:lpwstr/>
  </property>
  <property fmtid="{D5CDD505-2E9C-101B-9397-08002B2CF9AE}" pid="14" name="EktCmsSize">
    <vt:i4>64000</vt:i4>
  </property>
  <property fmtid="{D5CDD505-2E9C-101B-9397-08002B2CF9AE}" pid="15" name="EktSearchable">
    <vt:i4>1</vt:i4>
  </property>
  <property fmtid="{D5CDD505-2E9C-101B-9397-08002B2CF9AE}" pid="16" name="EktEDescription">
    <vt:lpwstr>April_2016_web</vt:lpwstr>
  </property>
</Properties>
</file>