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C237B941-AE58-4A92-AD04-DF91B90D3898}" xr6:coauthVersionLast="47" xr6:coauthVersionMax="47" xr10:uidLastSave="{00000000-0000-0000-0000-000000000000}"/>
  <bookViews>
    <workbookView xWindow="-108" yWindow="-108" windowWidth="23256" windowHeight="12576"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5" i="2" l="1"/>
  <c r="H24" i="2"/>
  <c r="H23" i="2"/>
  <c r="H22" i="2"/>
  <c r="H21" i="2"/>
  <c r="H20" i="2"/>
  <c r="H38" i="2"/>
  <c r="H37" i="2"/>
  <c r="H36" i="2"/>
  <c r="H35" i="2"/>
  <c r="H34" i="2"/>
  <c r="H33" i="2"/>
  <c r="H8" i="2"/>
  <c r="H7" i="2"/>
  <c r="H11" i="2" l="1"/>
  <c r="H10" i="2"/>
  <c r="H9" i="2"/>
  <c r="F51" i="2"/>
  <c r="E51" i="2"/>
  <c r="D51" i="2"/>
  <c r="C51" i="2"/>
  <c r="B51" i="2"/>
  <c r="F50" i="2"/>
  <c r="E50" i="2"/>
  <c r="D50" i="2"/>
  <c r="C50" i="2"/>
  <c r="B50" i="2"/>
  <c r="G49" i="2"/>
  <c r="F49" i="2"/>
  <c r="E49" i="2"/>
  <c r="D49" i="2"/>
  <c r="C49" i="2"/>
  <c r="B49" i="2"/>
  <c r="G48" i="2"/>
  <c r="F48" i="2"/>
  <c r="E48" i="2"/>
  <c r="D48" i="2"/>
  <c r="C48" i="2"/>
  <c r="B48" i="2"/>
  <c r="G47" i="2"/>
  <c r="F47" i="2"/>
  <c r="E47" i="2"/>
  <c r="D47" i="2"/>
  <c r="C47" i="2"/>
  <c r="B47" i="2"/>
  <c r="G46" i="2"/>
  <c r="F46" i="2"/>
  <c r="E46" i="2"/>
  <c r="D46" i="2"/>
  <c r="C46" i="2"/>
  <c r="B46" i="2"/>
  <c r="H12" i="2" l="1"/>
  <c r="G50" i="2"/>
  <c r="H50" i="2" s="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G51" i="2"/>
  <c r="H51" i="2" s="1"/>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<sst xmlns="http://schemas.openxmlformats.org/spreadsheetml/2006/main" count="107" uniqueCount="42">
  <si>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</si>
  <si>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</si>
  <si>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</si>
  <si>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</si>
  <si>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</si>
  <si>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</si>
  <si>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</si>
  <si>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</si>
  <si>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</si>
  <si>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</si>
  <si>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</si>
  <si>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</si>
  <si>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</si>
  <si>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</si>
  <si>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</si>
  <si>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</si>
  <si>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</si>
  <si>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</si>
  <si>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</si>
  <si>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</si>
  <si>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</si>
  <si>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</si>
  <si>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</si>
  <si>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</si>
  <si>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</si>
  <si>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</si>
  <si>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</si>
  <si>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</si>
  <si>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</si>
  <si>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</si>
  <si>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</si>
  <si>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</si>
  <si>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</si>
  <si>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</si>
  <si>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</si>
  <si>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</si>
  <si>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</si>
  <si>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</si>
  <si>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</si>
  <si>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</si>
  <si>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</si>
  <si>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February 01, 2023 thru February 28,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</si>
</sst>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1">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s>
  <borders count="4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11">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2" fillId="0" borderId="27" xfId="0" applyNumberFormat="1" applyFont="1" applyBorder="1" applyAlignment="1">
      <alignment horizontal="center" vertical="center"/>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2" fillId="0" borderId="30" xfId="0" applyNumberFormat="1" applyFont="1" applyBorder="1" applyAlignment="1" applyProtection="1">
      <alignment horizontal="center"/>
      <protection locked="0"/>
    </xf>
    <xf numFmtId="0" fontId="30" fillId="0" borderId="46" xfId="0" applyFont="1" applyBorder="1" applyAlignment="1">
      <alignment horizontal="center"/>
    </xf>
    <xf numFmtId="0" fontId="2" fillId="0" borderId="3" xfId="0" applyFont="1" applyBorder="1" applyAlignment="1">
      <alignment horizontal="center" vertical="center"/>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169" fontId="2" fillId="0" borderId="3"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xf numFmtId="3" fontId="2" fillId="0" borderId="31"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2" xfId="0" applyNumberFormat="1" applyFont="1" applyBorder="1" applyAlignment="1">
      <alignment horizontal="center" vertical="center"/>
    </xf>
    <xf numFmtId="3" fontId="2" fillId="0" borderId="25" xfId="0" applyNumberFormat="1" applyFont="1" applyBorder="1" applyAlignment="1">
      <alignment horizontal="center" vertical="center"/>
    </xf>
    <xf numFmtId="3" fontId="2" fillId="0" borderId="36" xfId="0" applyNumberFormat="1" applyFont="1" applyBorder="1" applyAlignment="1">
      <alignment horizontal="center" vertical="center"/>
    </xf>
    <xf numFmtId="3" fontId="2" fillId="0" borderId="30" xfId="0" applyNumberFormat="1" applyFont="1" applyBorder="1" applyAlignment="1">
      <alignment horizontal="center" vertical="center"/>
    </xf>
    <xf numFmtId="3" fontId="2" fillId="0" borderId="24" xfId="0" applyNumberFormat="1" applyFont="1" applyBorder="1" applyAlignment="1">
      <alignment horizontal="center" vertical="center"/>
    </xf>
    <xf numFmtId="3" fontId="2" fillId="0" borderId="33"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37" xfId="0" applyNumberFormat="1" applyFont="1" applyBorder="1" applyAlignment="1">
      <alignment horizontal="center" vertic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K8" sqref="K8"/>
    </sheetView>
  </sheetViews>
  <sheetFormatPr defaultColWidth="9.109375" defaultRowHeight="10.199999999999999"/>
  <cols>
    <col min="1" max="1" width="26.33203125" style="2" customWidth="1"/>
    <col min="2" max="2" width="13" style="2" customWidth="1"/>
    <col min="3" max="3" width="12.44140625" style="2" customWidth="1"/>
    <col min="4" max="4" width="12" style="2" customWidth="1"/>
    <col min="5" max="5" width="12.109375" style="2" customWidth="1"/>
    <col min="6" max="6" width="12.5546875" style="2" customWidth="1"/>
    <col min="7" max="8" width="10.5546875" style="2" customWidth="1"/>
    <col min="9" max="15" width="9.109375" style="2"/>
    <col min="16" max="16" width="9.109375" style="3"/>
    <col min="17" max="16384" width="9.109375" style="1"/>
  </cols>
  <sheetData>
    <row r="1" spans="1:8" ht="17.399999999999999">
      <c r="A1" s="59" t="s">
        <v>0</v>
      </c>
      <c r="B1" s="61"/>
      <c r="C1" s="61"/>
      <c r="D1" s="61"/>
      <c r="E1" s="4"/>
      <c r="F1" s="4"/>
      <c r="G1" s="4"/>
      <c r="H1" s="5"/>
    </row>
    <row r="2" spans="1:8" ht="17.399999999999999">
      <c r="A2" s="60" t="s">
        <v>1</v>
      </c>
      <c r="B2" s="62"/>
      <c r="C2" s="62"/>
      <c r="D2" s="62"/>
      <c r="E2" s="6"/>
      <c r="F2" s="6"/>
      <c r="G2" s="6"/>
      <c r="H2" s="7"/>
    </row>
    <row r="3" spans="1:8" ht="18" customHeight="1" thickBot="1">
      <c r="A3" s="12">
        <v>45000</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4" t="s">
        <v>2</v>
      </c>
      <c r="B6" s="75" t="s">
        <v>3</v>
      </c>
      <c r="C6" s="76" t="s">
        <v>4</v>
      </c>
      <c r="D6" s="76" t="s">
        <v>5</v>
      </c>
      <c r="E6" s="76" t="s">
        <v>6</v>
      </c>
      <c r="F6" s="76" t="s">
        <v>7</v>
      </c>
      <c r="G6" s="76" t="s">
        <v>8</v>
      </c>
      <c r="H6" s="66" t="s">
        <v>9</v>
      </c>
    </row>
    <row r="7" spans="1:8" ht="25.5" customHeight="1">
      <c r="A7" s="63" t="s">
        <v>10</v>
      </c>
      <c r="B7" s="88">
        <f>'Each UDC'!B46</f>
        <v>2</v>
      </c>
      <c r="C7" s="89">
        <f>'Each UDC'!C46</f>
        <v>2496</v>
      </c>
      <c r="D7" s="89">
        <f>'Each UDC'!D46</f>
        <v>404</v>
      </c>
      <c r="E7" s="89">
        <f>'Each UDC'!E46</f>
        <v>56</v>
      </c>
      <c r="F7" s="89">
        <f>'Each UDC'!F46</f>
        <v>12</v>
      </c>
      <c r="G7" s="90">
        <f>'Each UDC'!G46</f>
        <v>0</v>
      </c>
      <c r="H7" s="81">
        <f t="shared" ref="H7:H12" si="0">SUM(B7:G7)</f>
        <v>2970</v>
      </c>
    </row>
    <row r="8" spans="1:8" ht="25.5" customHeight="1">
      <c r="A8" s="56" t="s">
        <v>11</v>
      </c>
      <c r="B8" s="91">
        <f>'Each UDC'!B47</f>
        <v>2</v>
      </c>
      <c r="C8" s="92">
        <f>'Each UDC'!C47</f>
        <v>2485</v>
      </c>
      <c r="D8" s="92">
        <f>'Each UDC'!D47</f>
        <v>389</v>
      </c>
      <c r="E8" s="92">
        <f>'Each UDC'!E47</f>
        <v>52</v>
      </c>
      <c r="F8" s="92">
        <f>'Each UDC'!F47</f>
        <v>10</v>
      </c>
      <c r="G8" s="93">
        <f>'Each UDC'!G47</f>
        <v>0</v>
      </c>
      <c r="H8" s="82">
        <f t="shared" si="0"/>
        <v>2938</v>
      </c>
    </row>
    <row r="9" spans="1:8" ht="36" customHeight="1">
      <c r="A9" s="56" t="s">
        <v>12</v>
      </c>
      <c r="B9" s="91">
        <f>'Each UDC'!B48</f>
        <v>0</v>
      </c>
      <c r="C9" s="92">
        <f>'Each UDC'!C48</f>
        <v>2</v>
      </c>
      <c r="D9" s="92">
        <f>'Each UDC'!D48</f>
        <v>3</v>
      </c>
      <c r="E9" s="92">
        <f>'Each UDC'!E48</f>
        <v>0</v>
      </c>
      <c r="F9" s="92">
        <f>'Each UDC'!F48</f>
        <v>0</v>
      </c>
      <c r="G9" s="93">
        <f>'Each UDC'!G48</f>
        <v>0</v>
      </c>
      <c r="H9" s="82">
        <f t="shared" si="0"/>
        <v>5</v>
      </c>
    </row>
    <row r="10" spans="1:8" ht="39" customHeight="1">
      <c r="A10" s="56" t="s">
        <v>13</v>
      </c>
      <c r="B10" s="91">
        <f>'Each UDC'!B49</f>
        <v>0</v>
      </c>
      <c r="C10" s="92">
        <f>'Each UDC'!C49</f>
        <v>76</v>
      </c>
      <c r="D10" s="92">
        <f>'Each UDC'!D49</f>
        <v>194</v>
      </c>
      <c r="E10" s="92">
        <f>'Each UDC'!E49</f>
        <v>20</v>
      </c>
      <c r="F10" s="92">
        <f>'Each UDC'!F49</f>
        <v>0</v>
      </c>
      <c r="G10" s="93">
        <f>'Each UDC'!G49</f>
        <v>0</v>
      </c>
      <c r="H10" s="82">
        <f t="shared" si="0"/>
        <v>290</v>
      </c>
    </row>
    <row r="11" spans="1:8" ht="42" customHeight="1">
      <c r="A11" s="56" t="s">
        <v>14</v>
      </c>
      <c r="B11" s="91">
        <f>'Each UDC'!B50</f>
        <v>1</v>
      </c>
      <c r="C11" s="92">
        <f>'Each UDC'!C50</f>
        <v>2230</v>
      </c>
      <c r="D11" s="92">
        <f>'Each UDC'!D50</f>
        <v>236</v>
      </c>
      <c r="E11" s="92">
        <f>'Each UDC'!E50</f>
        <v>16</v>
      </c>
      <c r="F11" s="92">
        <f>'Each UDC'!F50</f>
        <v>9</v>
      </c>
      <c r="G11" s="93">
        <f>'Each UDC'!G50</f>
        <v>0</v>
      </c>
      <c r="H11" s="82">
        <f t="shared" si="0"/>
        <v>2492</v>
      </c>
    </row>
    <row r="12" spans="1:8" ht="41.25" customHeight="1" thickBot="1">
      <c r="A12" s="57" t="s">
        <v>15</v>
      </c>
      <c r="B12" s="94">
        <f>'Each UDC'!B51</f>
        <v>2</v>
      </c>
      <c r="C12" s="87">
        <f>'Each UDC'!C51</f>
        <v>268</v>
      </c>
      <c r="D12" s="87">
        <f>'Each UDC'!D51</f>
        <v>59</v>
      </c>
      <c r="E12" s="87">
        <f>'Each UDC'!E51</f>
        <v>12</v>
      </c>
      <c r="F12" s="87">
        <f>'Each UDC'!F51</f>
        <v>4</v>
      </c>
      <c r="G12" s="95">
        <f>'Each UDC'!G51</f>
        <v>0</v>
      </c>
      <c r="H12" s="83">
        <f t="shared" si="0"/>
        <v>345</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40" zoomScaleNormal="100" workbookViewId="0">
      <selection activeCell="B46" sqref="B46:H51"/>
    </sheetView>
  </sheetViews>
  <sheetFormatPr defaultColWidth="9.109375" defaultRowHeight="10.199999999999999"/>
  <cols>
    <col min="1" max="1" width="26.33203125" style="2" customWidth="1"/>
    <col min="2" max="2" width="12.109375" style="2" customWidth="1"/>
    <col min="3" max="3" width="13.44140625" style="2" customWidth="1"/>
    <col min="4" max="4" width="13" style="2" customWidth="1"/>
    <col min="5" max="5" width="11" style="2" customWidth="1"/>
    <col min="6" max="6" width="12.109375" style="2" customWidth="1"/>
    <col min="7" max="8" width="10.5546875" style="2" customWidth="1"/>
    <col min="9" max="15" width="9.109375" style="2"/>
    <col min="16" max="16" width="9.109375" style="3"/>
    <col min="17" max="16384" width="9.109375" style="1"/>
  </cols>
  <sheetData>
    <row r="1" spans="1:8" ht="17.399999999999999">
      <c r="A1" s="44" t="s">
        <v>0</v>
      </c>
      <c r="B1" s="45"/>
      <c r="C1" s="45"/>
      <c r="D1" s="45"/>
      <c r="E1" s="45"/>
      <c r="F1" s="45"/>
      <c r="G1" s="45"/>
      <c r="H1" s="46"/>
    </row>
    <row r="2" spans="1:8" ht="17.399999999999999">
      <c r="A2" s="52" t="s">
        <v>16</v>
      </c>
      <c r="B2" s="31"/>
      <c r="C2" s="31"/>
      <c r="D2" s="31"/>
      <c r="E2" s="31"/>
      <c r="F2" s="31"/>
      <c r="G2" s="31"/>
      <c r="H2" s="47"/>
    </row>
    <row r="3" spans="1:8" ht="16.2" thickBot="1">
      <c r="A3" s="48">
        <f>Summary!$A$3</f>
        <v>45000</v>
      </c>
      <c r="B3" s="49"/>
      <c r="C3" s="49"/>
      <c r="D3" s="49"/>
      <c r="E3" s="49"/>
      <c r="F3" s="49"/>
      <c r="G3" s="49"/>
      <c r="H3" s="50"/>
    </row>
    <row r="4" spans="1:8" ht="13.8" thickBot="1">
      <c r="A4" s="41"/>
      <c r="B4" s="42"/>
      <c r="C4" s="42"/>
      <c r="D4" s="42"/>
      <c r="E4" s="42"/>
      <c r="F4" s="42"/>
      <c r="G4" s="42"/>
      <c r="H4" s="43"/>
    </row>
    <row r="5" spans="1:8" ht="13.8" thickBot="1">
      <c r="A5" s="73" t="str">
        <f>Summary!$A$5</f>
        <v>Table 1 - Previous Month's Activities: From February 01, 2023 thru February 28, 2023</v>
      </c>
      <c r="B5" s="33"/>
      <c r="C5" s="33"/>
      <c r="D5" s="33"/>
      <c r="E5" s="33"/>
      <c r="F5" s="33"/>
      <c r="G5" s="33"/>
      <c r="H5" s="34"/>
    </row>
    <row r="6" spans="1:8" ht="32.25" customHeight="1" thickBot="1">
      <c r="A6" s="67" t="s">
        <v>2</v>
      </c>
      <c r="B6" s="77" t="s">
        <v>3</v>
      </c>
      <c r="C6" s="68" t="s">
        <v>4</v>
      </c>
      <c r="D6" s="68" t="s">
        <v>5</v>
      </c>
      <c r="E6" s="68" t="s">
        <v>6</v>
      </c>
      <c r="F6" s="68" t="s">
        <v>7</v>
      </c>
      <c r="G6" s="71" t="s">
        <v>8</v>
      </c>
      <c r="H6" s="69" t="s">
        <v>9</v>
      </c>
    </row>
    <row r="7" spans="1:8" ht="25.5" customHeight="1">
      <c r="A7" s="74" t="s">
        <v>10</v>
      </c>
      <c r="B7" s="79">
        <v>0</v>
      </c>
      <c r="C7" s="79">
        <v>6</v>
      </c>
      <c r="D7" s="79">
        <v>73</v>
      </c>
      <c r="E7" s="79">
        <v>1</v>
      </c>
      <c r="F7" s="79">
        <v>0</v>
      </c>
      <c r="G7" s="79">
        <v>0</v>
      </c>
      <c r="H7" s="78">
        <f>SUM(B7:G7)</f>
        <v>80</v>
      </c>
    </row>
    <row r="8" spans="1:8" ht="31.5" customHeight="1">
      <c r="A8" s="56" t="s">
        <v>11</v>
      </c>
      <c r="B8" s="79">
        <v>0</v>
      </c>
      <c r="C8" s="79">
        <v>6</v>
      </c>
      <c r="D8" s="79">
        <v>73</v>
      </c>
      <c r="E8" s="79">
        <v>1</v>
      </c>
      <c r="F8" s="79">
        <v>0</v>
      </c>
      <c r="G8" s="79">
        <v>0</v>
      </c>
      <c r="H8" s="78">
        <f t="shared" ref="H8:H12" si="0">SUM(B8:G8)</f>
        <v>80</v>
      </c>
    </row>
    <row r="9" spans="1:8" ht="41.25" customHeight="1">
      <c r="A9" s="56" t="s">
        <v>12</v>
      </c>
      <c r="B9" s="79">
        <v>0</v>
      </c>
      <c r="C9" s="79">
        <v>0</v>
      </c>
      <c r="D9" s="79">
        <v>0</v>
      </c>
      <c r="E9" s="79">
        <v>0</v>
      </c>
      <c r="F9" s="79">
        <v>0</v>
      </c>
      <c r="G9" s="79">
        <v>0</v>
      </c>
      <c r="H9" s="78">
        <f t="shared" si="0"/>
        <v>0</v>
      </c>
    </row>
    <row r="10" spans="1:8" ht="37.5" customHeight="1">
      <c r="A10" s="56" t="s">
        <v>13</v>
      </c>
      <c r="B10" s="79">
        <v>0</v>
      </c>
      <c r="C10" s="79">
        <v>2</v>
      </c>
      <c r="D10" s="79">
        <v>3</v>
      </c>
      <c r="E10" s="79">
        <v>0</v>
      </c>
      <c r="F10" s="79">
        <v>0</v>
      </c>
      <c r="G10" s="79">
        <v>0</v>
      </c>
      <c r="H10" s="78">
        <f t="shared" si="0"/>
        <v>5</v>
      </c>
    </row>
    <row r="11" spans="1:8" ht="42" customHeight="1">
      <c r="A11" s="56" t="s">
        <v>14</v>
      </c>
      <c r="B11" s="79">
        <v>1</v>
      </c>
      <c r="C11" s="79">
        <v>48</v>
      </c>
      <c r="D11" s="79">
        <v>152</v>
      </c>
      <c r="E11" s="79">
        <v>0</v>
      </c>
      <c r="F11" s="79">
        <v>3</v>
      </c>
      <c r="G11" s="79">
        <v>0</v>
      </c>
      <c r="H11" s="78">
        <f t="shared" si="0"/>
        <v>204</v>
      </c>
    </row>
    <row r="12" spans="1:8" ht="41.25" customHeight="1" thickBot="1">
      <c r="A12" s="57" t="s">
        <v>15</v>
      </c>
      <c r="B12" s="79">
        <v>0</v>
      </c>
      <c r="C12" s="79">
        <v>24</v>
      </c>
      <c r="D12" s="79">
        <v>16</v>
      </c>
      <c r="E12" s="79">
        <v>2</v>
      </c>
      <c r="F12" s="79">
        <v>0</v>
      </c>
      <c r="G12" s="79">
        <v>0</v>
      </c>
      <c r="H12" s="78">
        <f t="shared" si="0"/>
        <v>42</v>
      </c>
    </row>
    <row r="13" spans="1:8" ht="10.8" thickBot="1">
      <c r="A13" s="30"/>
      <c r="B13" s="30"/>
      <c r="C13" s="30"/>
      <c r="D13" s="30"/>
      <c r="E13" s="30"/>
      <c r="F13" s="30"/>
      <c r="G13" s="30"/>
      <c r="H13" s="30"/>
    </row>
    <row r="14" spans="1:8" ht="17.399999999999999">
      <c r="A14" s="44" t="s">
        <v>0</v>
      </c>
      <c r="B14" s="45"/>
      <c r="C14" s="45"/>
      <c r="D14" s="45"/>
      <c r="E14" s="45"/>
      <c r="F14" s="45"/>
      <c r="G14" s="45"/>
      <c r="H14" s="46"/>
    </row>
    <row r="15" spans="1:8" ht="17.399999999999999">
      <c r="A15" s="53" t="s">
        <v>17</v>
      </c>
      <c r="B15" s="31"/>
      <c r="C15" s="31"/>
      <c r="D15" s="31"/>
      <c r="E15" s="31"/>
      <c r="F15" s="31"/>
      <c r="G15" s="31"/>
      <c r="H15" s="47"/>
    </row>
    <row r="16" spans="1:8" ht="16.2" thickBot="1">
      <c r="A16" s="48">
        <f>Summary!$A$3</f>
        <v>45000</v>
      </c>
      <c r="B16" s="49"/>
      <c r="C16" s="49"/>
      <c r="D16" s="49"/>
      <c r="E16" s="49"/>
      <c r="F16" s="49"/>
      <c r="G16" s="49"/>
      <c r="H16" s="50"/>
    </row>
    <row r="17" spans="1:14" ht="13.8" thickBot="1">
      <c r="A17" s="41"/>
      <c r="B17" s="42"/>
      <c r="C17" s="42"/>
      <c r="D17" s="42"/>
      <c r="E17" s="42"/>
      <c r="F17" s="42"/>
      <c r="G17" s="42"/>
      <c r="H17" s="43"/>
      <c r="N17" s="2" t="s">
        <v>40</v>
      </c>
    </row>
    <row r="18" spans="1:14" ht="13.8" thickBot="1">
      <c r="A18" s="32" t="str">
        <f>Summary!$A$5</f>
        <v>Table 1 - Previous Month's Activities: From February 01, 2023 thru February 28, 2023</v>
      </c>
      <c r="B18" s="33"/>
      <c r="C18" s="33"/>
      <c r="D18" s="33"/>
      <c r="E18" s="33"/>
      <c r="F18" s="33"/>
      <c r="G18" s="33"/>
      <c r="H18" s="34"/>
    </row>
    <row r="19" spans="1:14" ht="29.25" customHeight="1" thickBot="1">
      <c r="A19" s="67" t="s">
        <v>2</v>
      </c>
      <c r="B19" s="70" t="s">
        <v>3</v>
      </c>
      <c r="C19" s="68" t="s">
        <v>4</v>
      </c>
      <c r="D19" s="68" t="s">
        <v>5</v>
      </c>
      <c r="E19" s="68" t="s">
        <v>6</v>
      </c>
      <c r="F19" s="71" t="s">
        <v>7</v>
      </c>
      <c r="G19" s="72" t="s">
        <v>8</v>
      </c>
      <c r="H19" s="69" t="s">
        <v>9</v>
      </c>
    </row>
    <row r="20" spans="1:14" ht="30.75" customHeight="1">
      <c r="A20" s="55" t="s">
        <v>10</v>
      </c>
      <c r="B20" s="80">
        <v>2</v>
      </c>
      <c r="C20" s="80">
        <v>2486</v>
      </c>
      <c r="D20" s="80">
        <v>314</v>
      </c>
      <c r="E20" s="80">
        <v>54</v>
      </c>
      <c r="F20" s="80">
        <v>12</v>
      </c>
      <c r="G20" s="80">
        <v>0</v>
      </c>
      <c r="H20" s="84">
        <f t="shared" ref="H20:H25" si="1">SUM(B20:G20)</f>
        <v>2868</v>
      </c>
    </row>
    <row r="21" spans="1:14" ht="30" customHeight="1">
      <c r="A21" s="56" t="s">
        <v>11</v>
      </c>
      <c r="B21" s="80">
        <v>2</v>
      </c>
      <c r="C21" s="80">
        <v>2475</v>
      </c>
      <c r="D21" s="80">
        <v>299</v>
      </c>
      <c r="E21" s="80">
        <v>50</v>
      </c>
      <c r="F21" s="80">
        <v>10</v>
      </c>
      <c r="G21" s="80">
        <v>0</v>
      </c>
      <c r="H21" s="85">
        <f t="shared" si="1"/>
        <v>2836</v>
      </c>
    </row>
    <row r="22" spans="1:14" ht="40.5" customHeight="1">
      <c r="A22" s="56" t="s">
        <v>12</v>
      </c>
      <c r="B22" s="96">
        <v>0</v>
      </c>
      <c r="C22" s="96">
        <v>0</v>
      </c>
      <c r="D22" s="96">
        <v>0</v>
      </c>
      <c r="E22" s="96">
        <v>0</v>
      </c>
      <c r="F22" s="96">
        <v>0</v>
      </c>
      <c r="G22" s="96">
        <v>0</v>
      </c>
      <c r="H22" s="85">
        <f t="shared" si="1"/>
        <v>0</v>
      </c>
    </row>
    <row r="23" spans="1:14" ht="38.25" customHeight="1">
      <c r="A23" s="56" t="s">
        <v>13</v>
      </c>
      <c r="B23" s="80">
        <v>0</v>
      </c>
      <c r="C23" s="80">
        <v>25</v>
      </c>
      <c r="D23" s="80">
        <v>37</v>
      </c>
      <c r="E23" s="80">
        <v>20</v>
      </c>
      <c r="F23" s="80">
        <v>0</v>
      </c>
      <c r="G23" s="96">
        <v>0</v>
      </c>
      <c r="H23" s="85">
        <f t="shared" si="1"/>
        <v>82</v>
      </c>
    </row>
    <row r="24" spans="1:14" ht="36" customHeight="1">
      <c r="A24" s="56" t="s">
        <v>14</v>
      </c>
      <c r="B24" s="80">
        <v>0</v>
      </c>
      <c r="C24" s="80">
        <v>2205</v>
      </c>
      <c r="D24" s="80">
        <v>208</v>
      </c>
      <c r="E24" s="80">
        <v>15</v>
      </c>
      <c r="F24" s="80">
        <v>6</v>
      </c>
      <c r="G24" s="96">
        <v>0</v>
      </c>
      <c r="H24" s="85">
        <f t="shared" si="1"/>
        <v>2434</v>
      </c>
    </row>
    <row r="25" spans="1:14" ht="36.75" customHeight="1" thickBot="1">
      <c r="A25" s="57" t="s">
        <v>15</v>
      </c>
      <c r="B25" s="80">
        <v>2</v>
      </c>
      <c r="C25" s="80">
        <v>244</v>
      </c>
      <c r="D25" s="80">
        <v>43</v>
      </c>
      <c r="E25" s="80">
        <v>10</v>
      </c>
      <c r="F25" s="80">
        <v>4</v>
      </c>
      <c r="G25" s="96">
        <v>0</v>
      </c>
      <c r="H25" s="86">
        <f t="shared" si="1"/>
        <v>303</v>
      </c>
    </row>
    <row r="26" spans="1:14" ht="10.8" thickBot="1">
      <c r="A26" s="30"/>
      <c r="B26" s="30"/>
      <c r="C26" s="30"/>
      <c r="D26" s="30"/>
      <c r="E26" s="30"/>
      <c r="F26" s="30"/>
      <c r="G26" s="30"/>
      <c r="H26" s="30"/>
    </row>
    <row r="27" spans="1:14" ht="17.399999999999999">
      <c r="A27" s="44" t="s">
        <v>0</v>
      </c>
      <c r="B27" s="45"/>
      <c r="C27" s="45"/>
      <c r="D27" s="45"/>
      <c r="E27" s="45"/>
      <c r="F27" s="45"/>
      <c r="G27" s="45"/>
      <c r="H27" s="46"/>
    </row>
    <row r="28" spans="1:14" ht="17.399999999999999">
      <c r="A28" s="54" t="s">
        <v>18</v>
      </c>
      <c r="B28" s="31"/>
      <c r="C28" s="31"/>
      <c r="D28" s="31"/>
      <c r="E28" s="31"/>
      <c r="F28" s="31"/>
      <c r="G28" s="31"/>
      <c r="H28" s="47"/>
    </row>
    <row r="29" spans="1:14" ht="16.2" thickBot="1">
      <c r="A29" s="97">
        <f>Summary!$A$3</f>
        <v>45000</v>
      </c>
      <c r="B29" s="98"/>
      <c r="C29" s="98"/>
      <c r="D29" s="98"/>
      <c r="E29" s="98"/>
      <c r="F29" s="98"/>
      <c r="G29" s="98"/>
      <c r="H29" s="99"/>
    </row>
    <row r="30" spans="1:14" ht="12.75" customHeight="1" thickBot="1">
      <c r="A30" s="41"/>
      <c r="B30" s="42"/>
      <c r="C30" s="42"/>
      <c r="D30" s="42"/>
      <c r="E30" s="42"/>
      <c r="F30" s="42"/>
      <c r="G30" s="42"/>
      <c r="H30" s="43"/>
    </row>
    <row r="31" spans="1:14" ht="18" customHeight="1" thickBot="1">
      <c r="A31" s="32" t="str">
        <f>Summary!$A$5</f>
        <v>Table 1 - Previous Month's Activities: From February 01, 2023 thru February 28, 2023</v>
      </c>
      <c r="B31" s="33"/>
      <c r="C31" s="33"/>
      <c r="D31" s="33"/>
      <c r="E31" s="33"/>
      <c r="F31" s="33"/>
      <c r="G31" s="33"/>
      <c r="H31" s="34"/>
    </row>
    <row r="32" spans="1:14" ht="29.25" customHeight="1" thickBot="1">
      <c r="A32" s="67" t="s">
        <v>2</v>
      </c>
      <c r="B32" s="68" t="s">
        <v>3</v>
      </c>
      <c r="C32" s="68" t="s">
        <v>4</v>
      </c>
      <c r="D32" s="68" t="s">
        <v>5</v>
      </c>
      <c r="E32" s="68" t="s">
        <v>6</v>
      </c>
      <c r="F32" s="68" t="s">
        <v>7</v>
      </c>
      <c r="G32" s="68" t="s">
        <v>8</v>
      </c>
      <c r="H32" s="69" t="s">
        <v>9</v>
      </c>
    </row>
    <row r="33" spans="1:8" ht="29.25" customHeight="1" thickBot="1">
      <c r="A33" s="55" t="s">
        <v>10</v>
      </c>
      <c r="B33" s="58">
        <v>0</v>
      </c>
      <c r="C33" s="58">
        <v>4</v>
      </c>
      <c r="D33" s="58">
        <v>17</v>
      </c>
      <c r="E33" s="58">
        <v>1</v>
      </c>
      <c r="F33" s="58">
        <v>0</v>
      </c>
      <c r="G33" s="58">
        <v>0</v>
      </c>
      <c r="H33" s="84">
        <f t="shared" ref="H33:H38" si="2">SUM(B33:G33)</f>
        <v>22</v>
      </c>
    </row>
    <row r="34" spans="1:8" ht="32.25" customHeight="1" thickBot="1">
      <c r="A34" s="56" t="s">
        <v>11</v>
      </c>
      <c r="B34" s="58">
        <v>0</v>
      </c>
      <c r="C34" s="58">
        <v>4</v>
      </c>
      <c r="D34" s="58">
        <v>17</v>
      </c>
      <c r="E34" s="58">
        <v>1</v>
      </c>
      <c r="F34" s="58">
        <v>0</v>
      </c>
      <c r="G34" s="58">
        <v>0</v>
      </c>
      <c r="H34" s="85">
        <f t="shared" si="2"/>
        <v>22</v>
      </c>
    </row>
    <row r="35" spans="1:8" ht="41.25" customHeight="1" thickBot="1">
      <c r="A35" s="56" t="s">
        <v>12</v>
      </c>
      <c r="B35" s="58">
        <v>0</v>
      </c>
      <c r="C35" s="58">
        <v>0</v>
      </c>
      <c r="D35" s="58">
        <v>0</v>
      </c>
      <c r="E35" s="58">
        <v>0</v>
      </c>
      <c r="F35" s="58">
        <v>0</v>
      </c>
      <c r="G35" s="58">
        <v>0</v>
      </c>
      <c r="H35" s="85">
        <f t="shared" si="2"/>
        <v>0</v>
      </c>
    </row>
    <row r="36" spans="1:8" ht="39" customHeight="1" thickBot="1">
      <c r="A36" s="56" t="s">
        <v>13</v>
      </c>
      <c r="B36" s="58">
        <v>0</v>
      </c>
      <c r="C36" s="58">
        <v>3</v>
      </c>
      <c r="D36" s="58">
        <v>5</v>
      </c>
      <c r="E36" s="58">
        <v>0</v>
      </c>
      <c r="F36" s="58">
        <v>0</v>
      </c>
      <c r="G36" s="58">
        <v>0</v>
      </c>
      <c r="H36" s="85">
        <f t="shared" si="2"/>
        <v>8</v>
      </c>
    </row>
    <row r="37" spans="1:8" ht="39.75" customHeight="1" thickBot="1">
      <c r="A37" s="56" t="s">
        <v>14</v>
      </c>
      <c r="B37" s="58">
        <v>0</v>
      </c>
      <c r="C37" s="58">
        <v>1</v>
      </c>
      <c r="D37" s="58">
        <v>12</v>
      </c>
      <c r="E37" s="58">
        <v>1</v>
      </c>
      <c r="F37" s="58">
        <v>0</v>
      </c>
      <c r="G37" s="58">
        <v>0</v>
      </c>
      <c r="H37" s="85">
        <f t="shared" si="2"/>
        <v>14</v>
      </c>
    </row>
    <row r="38" spans="1:8" ht="39.75" customHeight="1" thickBot="1">
      <c r="A38" s="57" t="s">
        <v>15</v>
      </c>
      <c r="B38" s="58">
        <v>0</v>
      </c>
      <c r="C38" s="58">
        <v>0</v>
      </c>
      <c r="D38" s="58">
        <v>0</v>
      </c>
      <c r="E38" s="58">
        <v>0</v>
      </c>
      <c r="F38" s="58">
        <v>0</v>
      </c>
      <c r="G38" s="58">
        <v>0</v>
      </c>
      <c r="H38" s="86">
        <f t="shared" si="2"/>
        <v>0</v>
      </c>
    </row>
    <row r="39" spans="1:8" ht="10.8" thickBot="1"/>
    <row r="40" spans="1:8" ht="17.399999999999999">
      <c r="A40" s="44" t="s">
        <v>0</v>
      </c>
      <c r="B40" s="45"/>
      <c r="C40" s="45"/>
      <c r="D40" s="45"/>
      <c r="E40" s="45"/>
      <c r="F40" s="45"/>
      <c r="G40" s="45"/>
      <c r="H40" s="46"/>
    </row>
    <row r="41" spans="1:8" ht="17.399999999999999">
      <c r="A41" s="51" t="s">
        <v>1</v>
      </c>
      <c r="B41" s="31"/>
      <c r="C41" s="31"/>
      <c r="D41" s="31"/>
      <c r="E41" s="31"/>
      <c r="F41" s="31"/>
      <c r="G41" s="31"/>
      <c r="H41" s="47"/>
    </row>
    <row r="42" spans="1:8" ht="16.2" thickBot="1">
      <c r="A42" s="48">
        <f>Summary!$A$3</f>
        <v>45000</v>
      </c>
      <c r="B42" s="49"/>
      <c r="C42" s="49"/>
      <c r="D42" s="49"/>
      <c r="E42" s="49"/>
      <c r="F42" s="49"/>
      <c r="G42" s="49"/>
      <c r="H42" s="50"/>
    </row>
    <row r="43" spans="1:8" ht="13.8" thickBot="1">
      <c r="A43" s="38"/>
      <c r="B43" s="39"/>
      <c r="C43" s="39"/>
      <c r="D43" s="39"/>
      <c r="E43" s="39"/>
      <c r="F43" s="39"/>
      <c r="G43" s="39"/>
      <c r="H43" s="40"/>
    </row>
    <row r="44" spans="1:8" ht="15.75" customHeight="1" thickBot="1">
      <c r="A44" s="35" t="str">
        <f>Summary!$A$5</f>
        <v>Table 1 - Previous Month's Activities: From February 01, 2023 thru February 28, 2023</v>
      </c>
      <c r="B44" s="36"/>
      <c r="C44" s="36"/>
      <c r="D44" s="36"/>
      <c r="E44" s="36"/>
      <c r="F44" s="36"/>
      <c r="G44" s="36"/>
      <c r="H44" s="37"/>
    </row>
    <row r="45" spans="1:8" ht="30.75" customHeight="1" thickBot="1">
      <c r="A45" s="64" t="s">
        <v>2</v>
      </c>
      <c r="B45" s="65" t="s">
        <v>3</v>
      </c>
      <c r="C45" s="65" t="s">
        <v>4</v>
      </c>
      <c r="D45" s="65" t="s">
        <v>5</v>
      </c>
      <c r="E45" s="65" t="s">
        <v>6</v>
      </c>
      <c r="F45" s="65" t="s">
        <v>7</v>
      </c>
      <c r="G45" s="65" t="s">
        <v>8</v>
      </c>
      <c r="H45" s="66" t="s">
        <v>9</v>
      </c>
    </row>
    <row r="46" spans="1:8" ht="30" customHeight="1">
      <c r="A46" s="63" t="s">
        <v>10</v>
      </c>
      <c r="B46" s="100">
        <f t="shared" ref="B46:G51" si="3">B7+B20+B33</f>
        <v>2</v>
      </c>
      <c r="C46" s="101">
        <f>C7+C20+C33</f>
        <v>2496</v>
      </c>
      <c r="D46" s="101">
        <f t="shared" si="3"/>
        <v>404</v>
      </c>
      <c r="E46" s="101">
        <f t="shared" si="3"/>
        <v>56</v>
      </c>
      <c r="F46" s="101">
        <f t="shared" si="3"/>
        <v>12</v>
      </c>
      <c r="G46" s="102">
        <f>G7+G20+G33</f>
        <v>0</v>
      </c>
      <c r="H46" s="84">
        <f t="shared" ref="H46:H51" si="4">SUM(B46:G46)</f>
        <v>2970</v>
      </c>
    </row>
    <row r="47" spans="1:8" ht="28.5" customHeight="1">
      <c r="A47" s="56" t="s">
        <v>11</v>
      </c>
      <c r="B47" s="103">
        <f t="shared" si="3"/>
        <v>2</v>
      </c>
      <c r="C47" s="104">
        <f t="shared" si="3"/>
        <v>2485</v>
      </c>
      <c r="D47" s="104">
        <f t="shared" si="3"/>
        <v>389</v>
      </c>
      <c r="E47" s="104">
        <f t="shared" si="3"/>
        <v>52</v>
      </c>
      <c r="F47" s="104">
        <f t="shared" si="3"/>
        <v>10</v>
      </c>
      <c r="G47" s="105">
        <f t="shared" si="3"/>
        <v>0</v>
      </c>
      <c r="H47" s="106">
        <f t="shared" si="4"/>
        <v>2938</v>
      </c>
    </row>
    <row r="48" spans="1:8" ht="41.25" customHeight="1">
      <c r="A48" s="56" t="s">
        <v>12</v>
      </c>
      <c r="B48" s="103">
        <f t="shared" si="3"/>
        <v>0</v>
      </c>
      <c r="C48" s="104">
        <f t="shared" ref="C48:D50" si="5">C10+C22+C35</f>
        <v>2</v>
      </c>
      <c r="D48" s="104">
        <f t="shared" si="5"/>
        <v>3</v>
      </c>
      <c r="E48" s="104">
        <f t="shared" si="3"/>
        <v>0</v>
      </c>
      <c r="F48" s="104">
        <f t="shared" si="3"/>
        <v>0</v>
      </c>
      <c r="G48" s="105">
        <f t="shared" si="3"/>
        <v>0</v>
      </c>
      <c r="H48" s="85">
        <f t="shared" si="4"/>
        <v>5</v>
      </c>
    </row>
    <row r="49" spans="1:8" ht="39" customHeight="1">
      <c r="A49" s="56" t="s">
        <v>13</v>
      </c>
      <c r="B49" s="103">
        <f t="shared" si="3"/>
        <v>0</v>
      </c>
      <c r="C49" s="104">
        <f t="shared" si="5"/>
        <v>76</v>
      </c>
      <c r="D49" s="104">
        <f t="shared" si="5"/>
        <v>194</v>
      </c>
      <c r="E49" s="104">
        <f t="shared" si="3"/>
        <v>20</v>
      </c>
      <c r="F49" s="104">
        <f t="shared" si="3"/>
        <v>0</v>
      </c>
      <c r="G49" s="105">
        <f t="shared" si="3"/>
        <v>0</v>
      </c>
      <c r="H49" s="107">
        <f t="shared" si="4"/>
        <v>290</v>
      </c>
    </row>
    <row r="50" spans="1:8" ht="42" customHeight="1">
      <c r="A50" s="56" t="s">
        <v>14</v>
      </c>
      <c r="B50" s="103">
        <f t="shared" si="3"/>
        <v>1</v>
      </c>
      <c r="C50" s="104">
        <f t="shared" si="5"/>
        <v>2230</v>
      </c>
      <c r="D50" s="104">
        <f t="shared" si="5"/>
        <v>236</v>
      </c>
      <c r="E50" s="104">
        <f t="shared" si="3"/>
        <v>16</v>
      </c>
      <c r="F50" s="104">
        <f t="shared" si="3"/>
        <v>9</v>
      </c>
      <c r="G50" s="105">
        <f t="shared" si="3"/>
        <v>0</v>
      </c>
      <c r="H50" s="85">
        <f t="shared" si="4"/>
        <v>2492</v>
      </c>
    </row>
    <row r="51" spans="1:8" ht="39.75" customHeight="1" thickBot="1">
      <c r="A51" s="57" t="s">
        <v>15</v>
      </c>
      <c r="B51" s="108">
        <f t="shared" si="3"/>
        <v>2</v>
      </c>
      <c r="C51" s="109">
        <f t="shared" si="3"/>
        <v>268</v>
      </c>
      <c r="D51" s="109">
        <f t="shared" si="3"/>
        <v>59</v>
      </c>
      <c r="E51" s="109">
        <f t="shared" si="3"/>
        <v>12</v>
      </c>
      <c r="F51" s="109">
        <f>F12+F25+F38</f>
        <v>4</v>
      </c>
      <c r="G51" s="110">
        <f>G12+G25+G38</f>
        <v>0</v>
      </c>
      <c r="H51" s="86">
        <f t="shared" si="4"/>
        <v>345</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3.2"/>
  <cols>
    <col min="1" max="1" width="28" customWidth="1"/>
    <col min="2" max="2" width="74.44140625" customWidth="1"/>
  </cols>
  <sheetData>
    <row r="1" spans="1:2" ht="7.5" customHeight="1" thickBot="1"/>
    <row r="2" spans="1:2" ht="30" customHeight="1" thickBot="1">
      <c r="A2" s="10" t="s">
        <v>19</v>
      </c>
      <c r="B2" s="11"/>
    </row>
    <row r="3" spans="1:2" ht="10.5" customHeight="1" thickBot="1"/>
    <row r="4" spans="1:2" ht="16.2" thickBot="1">
      <c r="A4" s="26" t="s">
        <v>20</v>
      </c>
      <c r="B4" s="27"/>
    </row>
    <row r="5" spans="1:2" ht="15.6">
      <c r="A5" s="13" t="s">
        <v>2</v>
      </c>
      <c r="B5" s="14" t="s">
        <v>21</v>
      </c>
    </row>
    <row r="6" spans="1:2" ht="39.6">
      <c r="A6" s="15" t="s">
        <v>10</v>
      </c>
      <c r="B6" s="16" t="s">
        <v>35</v>
      </c>
    </row>
    <row r="7" spans="1:2" ht="26.4">
      <c r="A7" s="15" t="s">
        <v>11</v>
      </c>
      <c r="B7" s="16" t="s">
        <v>36</v>
      </c>
    </row>
    <row r="8" spans="1:2" ht="39.6">
      <c r="A8" s="15" t="s">
        <v>12</v>
      </c>
      <c r="B8" s="16" t="s">
        <v>22</v>
      </c>
    </row>
    <row r="9" spans="1:2" ht="39.6">
      <c r="A9" s="15" t="s">
        <v>23</v>
      </c>
      <c r="B9" s="16" t="s">
        <v>37</v>
      </c>
    </row>
    <row r="10" spans="1:2" ht="39.6">
      <c r="A10" s="15" t="s">
        <v>24</v>
      </c>
      <c r="B10" s="16" t="s">
        <v>38</v>
      </c>
    </row>
    <row r="11" spans="1:2" ht="40.200000000000003" thickBot="1">
      <c r="A11" s="17" t="s">
        <v>25</v>
      </c>
      <c r="B11" s="18" t="s">
        <v>39</v>
      </c>
    </row>
    <row r="12" spans="1:2" ht="13.8" thickBot="1"/>
    <row r="13" spans="1:2" s="19" customFormat="1" ht="16.2" thickBot="1">
      <c r="A13" s="28" t="s">
        <v>26</v>
      </c>
      <c r="B13" s="29"/>
    </row>
    <row r="14" spans="1:2" ht="26.4">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8"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2023-03-16T00:48:10Z</dcterms:modified>
</cp:coreProperties>
</file>