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wgas-my.sharepoint.com/personal/laurie_brown_swgas_com/Documents/H Drive/California Regulatory/Proceedings/R.24-09-012 SB 1221/Distribution Costs Data Ruling/Website Versions/"/>
    </mc:Choice>
  </mc:AlternateContent>
  <xr:revisionPtr revIDLastSave="0" documentId="8_{DD472ECB-8299-4E3B-ACDE-BC72BC6EBC8F}" xr6:coauthVersionLast="47" xr6:coauthVersionMax="47" xr10:uidLastSave="{00000000-0000-0000-0000-000000000000}"/>
  <bookViews>
    <workbookView xWindow="240" yWindow="2175" windowWidth="24390" windowHeight="10965" activeTab="2" xr2:uid="{79446AAD-70E6-4E1D-B48D-92C43DFA041E}"/>
  </bookViews>
  <sheets>
    <sheet name="Summary" sheetId="2" r:id="rId1"/>
    <sheet name="Costs by Operating District" sheetId="4" r:id="rId2"/>
    <sheet name="Utility-Wide Costs by Program" sheetId="7" r:id="rId3"/>
  </sheets>
  <definedNames>
    <definedName name="_ftn1" localSheetId="1">'Costs by Operating District'!$A$15</definedName>
    <definedName name="_ftn1" localSheetId="0">Summary!$A$15</definedName>
    <definedName name="_ftn1" localSheetId="2">'Utility-Wide Costs by Program'!#REF!</definedName>
    <definedName name="_ftn2" localSheetId="1">'Costs by Operating District'!$A$16</definedName>
    <definedName name="_ftn2" localSheetId="0">Summary!$A$16</definedName>
    <definedName name="_ftn2" localSheetId="2">'Utility-Wide Costs by Program'!#REF!</definedName>
    <definedName name="_ftnref1" localSheetId="1">'Costs by Operating District'!$E$4</definedName>
    <definedName name="_ftnref1" localSheetId="0">Summary!$E$4</definedName>
    <definedName name="_ftnref1" localSheetId="2">'Utility-Wide Costs by Program'!$E$3</definedName>
    <definedName name="_ftnref2" localSheetId="1">'Costs by Operating District'!$E$8</definedName>
    <definedName name="_ftnref2" localSheetId="0">Summary!$E$8</definedName>
    <definedName name="_ftnref2" localSheetId="2">'Utility-Wide Costs by Program'!$E$7</definedName>
    <definedName name="_xlnm.Print_Titles" localSheetId="1">'Costs by Operating District'!$2:$2</definedName>
    <definedName name="_xlnm.Print_Titles" localSheetId="0">Summary!$2:$2</definedName>
    <definedName name="_xlnm.Print_Titles" localSheetId="2">'Utility-Wide Costs by Program'!$1:$1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4" l="1"/>
  <c r="L17" i="4"/>
  <c r="L16" i="4"/>
  <c r="L15" i="4"/>
  <c r="L14" i="4"/>
  <c r="L13" i="4"/>
  <c r="L12" i="4"/>
  <c r="L11" i="4"/>
  <c r="L9" i="4" l="1"/>
  <c r="L6" i="4"/>
  <c r="L5" i="4"/>
  <c r="L4" i="4"/>
  <c r="L3" i="4"/>
</calcChain>
</file>

<file path=xl/sharedStrings.xml><?xml version="1.0" encoding="utf-8"?>
<sst xmlns="http://schemas.openxmlformats.org/spreadsheetml/2006/main" count="260" uniqueCount="144">
  <si>
    <t>Row ID</t>
  </si>
  <si>
    <t>Program Category</t>
  </si>
  <si>
    <t>Row Name</t>
  </si>
  <si>
    <t>Value</t>
  </si>
  <si>
    <r>
      <t>Definition</t>
    </r>
    <r>
      <rPr>
        <sz val="8"/>
        <color theme="1"/>
        <rFont val="Book Antiqua"/>
        <family val="1"/>
      </rPr>
      <t> </t>
    </r>
  </si>
  <si>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</si>
  <si>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</si>
  <si>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</si>
  <si>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</si>
  <si>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</si>
  <si>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t>
  </si>
  <si>
    <t>Cost per service replaced, for services only</t>
  </si>
  <si>
    <t xml:space="preserve">Average cost of replacing gas distribution services only.[1]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</si>
  <si>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</si>
  <si>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</si>
  <si>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</si>
  <si>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</si>
  <si>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</si>
  <si>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</si>
  <si>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</si>
  <si>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</si>
  <si>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</si>
  <si>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</si>
  <si>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Services replaced per year, when services only</t>
  </si>
  <si>
    <t>Average number of services replaced by service-only replacement programs.[2] Also shown in next table, row B3, final column.</t>
  </si>
  <si>
    <t>A7</t>
  </si>
  <si>
    <t>Both main and service and service-only replacement programs</t>
  </si>
  <si>
    <t>Annual pipeline replacement expenditures</t>
  </si>
  <si>
    <t>A8</t>
  </si>
  <si>
    <t>NA</t>
  </si>
  <si>
    <t>Maintenance cost per service</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</si>
  <si>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</si>
  <si>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</si>
  <si>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</si>
  <si>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t>Average days between the date that the project was identified for replacement and the date that replacement activities broke ground. Also shown in next table, row B23, final column.</t>
  </si>
  <si>
    <t>A10</t>
  </si>
  <si>
    <t>Project planning period, for services only</t>
  </si>
  <si>
    <t>Average days between the date that the service(s) was identified for replacement and the date that replacement activities broke ground. Also shown in next table, row B6, final column.</t>
  </si>
  <si>
    <t>[1] Programs which replace both mains and services sometimes replace services alone, but including those projects would be more challenging to include in this calculation.</t>
  </si>
  <si>
    <t xml:space="preserve">[2] Note this will be less than the total services replaced annually because mains and services programs can also includes projects which only replace services.  However, it would be more challenging to include those in this calculation. </t>
  </si>
  <si>
    <t>Definition</t>
  </si>
  <si>
    <t>Totals or Averages Across All Operating Districts</t>
  </si>
  <si>
    <t>B1</t>
  </si>
  <si>
    <t xml:space="preserve">Average cost of replacing gas distribution services only.[1]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</si>
  <si>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</si>
  <si>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</si>
  <si>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</si>
  <si>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</si>
  <si>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programs.[2]</t>
  </si>
  <si>
    <t>B4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</si>
  <si>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</si>
  <si>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</si>
  <si>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</si>
  <si>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</si>
  <si>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</si>
  <si>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</si>
  <si>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</si>
  <si>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</si>
  <si>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</si>
  <si>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</si>
  <si>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</si>
  <si>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</si>
  <si>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</si>
  <si>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</si>
  <si>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</si>
  <si>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</si>
  <si>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r>
      <t xml:space="preserve">Average number of services in a single work order.  Calculated by dividing B12 by B11. </t>
    </r>
    <r>
      <rPr>
        <sz val="8"/>
        <color theme="1"/>
        <rFont val="Book Antiqua"/>
        <family val="1"/>
      </rPr>
      <t> </t>
    </r>
  </si>
  <si>
    <t>B11</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</si>
  <si>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</si>
  <si>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</si>
  <si>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</si>
  <si>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</si>
  <si>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</si>
  <si>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</si>
  <si>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</si>
  <si>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</si>
  <si>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</si>
  <si>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</si>
  <si>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</si>
  <si>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</si>
  <si>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color theme="1"/>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</si>
  <si>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</si>
  <si>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</si>
  <si>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</si>
  <si>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</si>
  <si>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</si>
  <si>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</si>
  <si>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</si>
  <si>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</si>
  <si>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</si>
  <si>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</si>
  <si>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</si>
  <si>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B22</t>
  </si>
  <si>
    <t>Other Misc Costs</t>
  </si>
  <si>
    <t xml:space="preserve">Sum of costs in the cost categories “Fleet,” “Permitting,” “AFUDC,” “Land,” “Other,” and “Administrative &amp; General Costs” as defined in “Definitions of Other Misc Costs.” </t>
  </si>
  <si>
    <t>B23</t>
  </si>
  <si>
    <t>Average days between the date that the project was identified for replacement and the date that replacement activities broke ground.</t>
  </si>
  <si>
    <t>B24</t>
  </si>
  <si>
    <t>Project time to completion, for main programs</t>
  </si>
  <si>
    <t>Average days between the date that the project was identified for replacement and the date that the replacement equipment was placed in operation.</t>
  </si>
  <si>
    <t>[1] Programs which replace both mains and services sometimes replace services alone, but including those projects would be onerous to include in this calculation.</t>
  </si>
  <si>
    <t xml:space="preserve">[2] Note this will be an undercount because mains and services programs can also includes projects which only replace services.  However, it would be more challenging to include those in this calculation. </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</si>
  <si>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</si>
  <si>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</si>
  <si>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</si>
  <si>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</si>
  <si>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</si>
  <si>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</si>
  <si>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</si>
  <si>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</si>
  <si>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</si>
  <si>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</si>
  <si>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</si>
  <si>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</si>
  <si>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</si>
  <si>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</si>
  <si>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</si>
  <si>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</si>
  <si>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</si>
  <si>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</si>
  <si>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</si>
  <si>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</si>
  <si>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</si>
  <si>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</si>
  <si>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Barstow District 011</t>
  </si>
  <si>
    <t>Victorville District 012</t>
  </si>
  <si>
    <t>Big Bear District 013</t>
  </si>
  <si>
    <t>*NA</t>
  </si>
  <si>
    <t>Notes</t>
  </si>
  <si>
    <t>* [CONFIDENTIAL]
NOTE: Cost for District 11 occurred in 2024 with construction occuring in 2025.</t>
  </si>
  <si>
    <t>* [CONFIDENTIAL]</t>
  </si>
  <si>
    <t xml:space="preserve">Targeted Pipe Replacement Program (IRRAM TPRP)
(9636, 9605) </t>
  </si>
  <si>
    <t>North Tahoe District 014</t>
  </si>
  <si>
    <t>Truckee District 015</t>
  </si>
  <si>
    <t>South Lake Tahoe District 016</t>
  </si>
  <si>
    <t>Needles District 019</t>
  </si>
  <si>
    <t>*Southwest Gas does not track broke ground date.</t>
  </si>
  <si>
    <t>$0 values are due to no work being done over the 2021-2024 years</t>
  </si>
  <si>
    <t>[CONFIDENTIAL]</t>
  </si>
  <si>
    <t xml:space="preserve">Totals or Averages Across All Operating Districts  </t>
  </si>
  <si>
    <t>Note: Southwest Gas' Southern California Division (Victorville, Barstow, and Big Bear Districts) have replacement programs under the GRC.  Averages and totals are calculated using the data from those three Districts only.)</t>
  </si>
  <si>
    <t>All costs are recored in C9, C10, C11, C12. Thus total is zero.</t>
  </si>
  <si>
    <t>Note:  Number of services post work is greater than number of services pre-work.  This programs replaces the single Master Meter to the school by running multiple services to each building.</t>
  </si>
  <si>
    <t>Confidential                        Total cost across gas distribution replacement programs. Sum of next table’s B5 and B15, final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</si>
</sst>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0.000"/>
    <numFmt numFmtId="166" formatCode="&quot;$&quot;#,##0.00"/>
    <numFmt numFmtId="167" formatCode="_(&quot;$&quot;* #,##0_);_(&quot;$&quot;* \(#,##0\);_(&quot;$&quot;* &quot;-&quot;??_);_(@_)"/>
  </numFmts>
  <fonts count="20"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sz val="10"/>
      <color theme="1"/>
      <name val="Book Antiqua"/>
      <family val="1"/>
    </font>
    <font>
      <u/>
      <sz val="11"/>
      <color theme="10"/>
      <name val="Aptos Narrow"/>
      <family val="2"/>
      <scheme val="minor"/>
    </font>
    <font>
      <b/>
      <sz val="12"/>
      <color theme="1"/>
      <name val="Book Antiqua"/>
      <family val="1"/>
    </font>
    <font>
      <sz val="12"/>
      <color rgb="FF000000"/>
      <name val="Book Antiqua"/>
      <family val="1"/>
    </font>
    <font>
      <i/>
      <sz val="12"/>
      <color rgb="FF000000"/>
      <name val="Book Antiqua"/>
      <family val="1"/>
    </font>
    <font>
      <sz val="11"/>
      <color theme="1"/>
      <name val="Aptos Narrow"/>
      <family val="2"/>
      <scheme val="minor"/>
    </font>
    <font>
      <sz val="8"/>
      <name val="Aptos Narrow"/>
      <family val="2"/>
      <scheme val="minor"/>
    </font>
    <font>
      <sz val="11"/>
      <color rgb="FF242424"/>
      <name val="Aptos Narrow"/>
      <family val="2"/>
    </font>
    <font>
      <sz val="12"/>
      <color rgb="FFFF0000"/>
      <name val="Book Antiqua"/>
      <family val="1"/>
    </font>
    <font>
      <sz val="11"/>
      <color rgb="FF242424"/>
      <name val="Aptos Narrow"/>
      <family val="2"/>
    </font>
    <font>
      <u/>
      <sz val="11"/>
      <name val="Aptos Narrow"/>
      <family val="2"/>
      <scheme val="minor"/>
    </font>
    <font>
      <sz val="12"/>
      <name val="Book Antiqua"/>
      <family val="1"/>
    </font>
    <font>
      <sz val="11"/>
      <color theme="1"/>
      <name val="Aptos"/>
      <family val="2"/>
    </font>
    <font>
      <i/>
      <sz val="11"/>
      <name val="Book Antiqua"/>
      <family val="1"/>
    </font>
  </fonts>
  <fills count="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7" fillId="0" borderId="0" applyNumberFormat="0" applyFill="0" applyBorder="0" applyAlignment="0" applyProtection="0"/>
    <xf numFmtId="44" fontId="11" fillId="0" borderId="0" applyFont="0" applyFill="0" applyBorder="0" applyAlignment="0" applyProtection="0"/>
  </cellStyleXfs>
  <cellXfs count="66">
    <xf numFmtId="0" fontId="0" fillId="0" borderId="0" xfId="0"/>
    <xf numFmtId="0" fontId="1" fillId="0" borderId="0" xfId="0" applyFont="1"/>
    <xf numFmtId="0" fontId="0" fillId="0" borderId="0" xfId="0" applyAlignment="1">
      <alignment wrapText="1"/>
    </xf>
    <xf numFmtId="0" fontId="4" fillId="0" borderId="0" xfId="0" applyFont="1" applyAlignment="1">
      <alignment vertical="center" wrapText="1"/>
    </xf>
    <xf numFmtId="0" fontId="1" fillId="0" borderId="0" xfId="0" applyFont="1" applyAlignment="1">
      <alignment wrapText="1"/>
    </xf>
    <xf numFmtId="0" fontId="6" fillId="0" borderId="0" xfId="0" applyFont="1" applyAlignment="1">
      <alignment vertical="center" wrapText="1"/>
    </xf>
    <xf numFmtId="0" fontId="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Border="1"/>
    <xf numFmtId="0" fontId="15" fillId="0" borderId="0" xfId="0" applyFont="1" applyBorder="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0" xfId="0" applyFont="1" applyAlignment="1">
      <alignment wrapText="1"/>
    </xf>
    <xf numFmtId="0" fontId="1" fillId="0" borderId="2" xfId="0" applyFont="1" applyBorder="1" applyAlignment="1">
      <alignment wrapText="1"/>
    </xf>
    <xf numFmtId="0" fontId="8" fillId="0" borderId="1" xfId="0" applyFont="1" applyBorder="1" applyAlignment="1">
      <alignment horizontal="center" vertical="center" wrapText="1"/>
    </xf>
    <xf numFmtId="0" fontId="1" fillId="0" borderId="0" xfId="0" applyFont="1" applyBorder="1" applyAlignment="1">
      <alignment wrapText="1"/>
    </xf>
    <xf numFmtId="0" fontId="0" fillId="0" borderId="0" xfId="0" applyBorder="1" applyAlignment="1">
      <alignment wrapText="1"/>
    </xf>
    <xf numFmtId="0" fontId="4" fillId="0" borderId="0" xfId="0" applyFont="1" applyBorder="1" applyAlignment="1">
      <alignment vertical="center" wrapText="1"/>
    </xf>
    <xf numFmtId="0" fontId="6" fillId="0" borderId="0" xfId="0" applyFont="1" applyBorder="1" applyAlignment="1">
      <alignment vertical="center" wrapText="1"/>
    </xf>
    <xf numFmtId="1" fontId="3" fillId="0" borderId="1" xfId="0" applyNumberFormat="1" applyFont="1" applyBorder="1" applyAlignment="1">
      <alignment horizontal="center" vertical="center" wrapText="1"/>
    </xf>
    <xf numFmtId="166" fontId="1" fillId="0" borderId="1" xfId="0" applyNumberFormat="1" applyFont="1" applyBorder="1" applyAlignment="1">
      <alignment vertical="center" wrapText="1"/>
    </xf>
    <xf numFmtId="0" fontId="13" fillId="0" borderId="1"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17" fillId="0" borderId="0" xfId="0" applyFont="1"/>
    <xf numFmtId="0" fontId="18" fillId="0" borderId="0" xfId="0" applyFont="1" applyAlignment="1">
      <alignment wrapText="1"/>
    </xf>
    <xf numFmtId="0" fontId="18" fillId="0" borderId="0" xfId="0" applyFont="1"/>
    <xf numFmtId="0" fontId="2" fillId="0" borderId="1" xfId="0" applyFont="1" applyBorder="1" applyAlignment="1">
      <alignment horizontal="center" vertical="center" wrapText="1"/>
    </xf>
    <xf numFmtId="0" fontId="5" fillId="0" borderId="1" xfId="0" applyFont="1" applyBorder="1" applyAlignment="1">
      <alignment vertical="center" wrapText="1"/>
    </xf>
    <xf numFmtId="167" fontId="5" fillId="0" borderId="1" xfId="2" applyNumberFormat="1" applyFont="1" applyBorder="1" applyAlignment="1">
      <alignment vertical="center" wrapText="1"/>
    </xf>
    <xf numFmtId="167" fontId="1" fillId="0" borderId="1" xfId="2" applyNumberFormat="1" applyFont="1" applyBorder="1" applyAlignment="1">
      <alignment vertical="center" wrapText="1"/>
    </xf>
    <xf numFmtId="0" fontId="1" fillId="0" borderId="1" xfId="0" applyFont="1" applyBorder="1" applyAlignment="1">
      <alignment horizontal="right" vertical="center" wrapText="1"/>
    </xf>
    <xf numFmtId="44" fontId="5" fillId="0" borderId="1" xfId="2" applyFont="1" applyBorder="1" applyAlignment="1">
      <alignment vertical="center" wrapText="1"/>
    </xf>
    <xf numFmtId="0" fontId="5" fillId="0" borderId="1" xfId="0" applyFont="1" applyBorder="1" applyAlignment="1">
      <alignment horizontal="right" vertical="center" wrapText="1"/>
    </xf>
    <xf numFmtId="5" fontId="3" fillId="0" borderId="1" xfId="2" applyNumberFormat="1" applyFont="1" applyFill="1" applyBorder="1" applyAlignment="1">
      <alignment vertical="center" wrapText="1"/>
    </xf>
    <xf numFmtId="167" fontId="3" fillId="0" borderId="1" xfId="2" applyNumberFormat="1" applyFont="1" applyFill="1" applyBorder="1" applyAlignment="1">
      <alignment vertical="center" wrapText="1"/>
    </xf>
    <xf numFmtId="5" fontId="3" fillId="0" borderId="1" xfId="2" applyNumberFormat="1" applyFont="1" applyBorder="1" applyAlignment="1">
      <alignment vertical="center" wrapText="1"/>
    </xf>
    <xf numFmtId="167" fontId="3" fillId="0" borderId="1" xfId="2" applyNumberFormat="1" applyFont="1" applyBorder="1" applyAlignment="1">
      <alignment vertical="center" wrapText="1"/>
    </xf>
    <xf numFmtId="5" fontId="3" fillId="0" borderId="1" xfId="0" applyNumberFormat="1" applyFont="1" applyBorder="1" applyAlignment="1">
      <alignment vertical="center" wrapText="1"/>
    </xf>
    <xf numFmtId="1" fontId="3" fillId="0" borderId="1" xfId="0" applyNumberFormat="1" applyFont="1" applyBorder="1" applyAlignment="1">
      <alignment vertical="center" wrapText="1"/>
    </xf>
    <xf numFmtId="2" fontId="3" fillId="0" borderId="1" xfId="0" applyNumberFormat="1" applyFont="1" applyBorder="1" applyAlignment="1">
      <alignment vertical="center" wrapText="1"/>
    </xf>
    <xf numFmtId="167" fontId="3" fillId="0" borderId="1" xfId="0" applyNumberFormat="1" applyFont="1" applyBorder="1" applyAlignment="1">
      <alignment vertical="center" wrapText="1"/>
    </xf>
    <xf numFmtId="164"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165"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 xfId="2" applyNumberFormat="1" applyFont="1" applyBorder="1" applyAlignment="1">
      <alignment vertical="center" wrapText="1"/>
    </xf>
    <xf numFmtId="1" fontId="3" fillId="0" borderId="1" xfId="2" applyNumberFormat="1" applyFont="1" applyBorder="1" applyAlignment="1">
      <alignment vertical="center" wrapText="1"/>
    </xf>
    <xf numFmtId="164" fontId="3" fillId="0" borderId="1" xfId="2" applyNumberFormat="1" applyFont="1" applyBorder="1" applyAlignment="1">
      <alignment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vertical="center" wrapText="1"/>
    </xf>
    <xf numFmtId="0" fontId="17" fillId="0" borderId="0" xfId="0" applyFont="1" applyAlignment="1">
      <alignment wrapText="1"/>
    </xf>
    <xf numFmtId="0" fontId="17" fillId="0" borderId="0" xfId="0" applyFont="1" applyBorder="1" applyAlignment="1">
      <alignment vertical="center" wrapText="1"/>
    </xf>
    <xf numFmtId="164" fontId="3" fillId="0" borderId="1" xfId="2"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7" fillId="0" borderId="0" xfId="0" applyFont="1" applyBorder="1" applyAlignment="1">
      <alignment wrapText="1"/>
    </xf>
    <xf numFmtId="0" fontId="16" fillId="0" borderId="0" xfId="1" applyFont="1" applyAlignment="1">
      <alignment horizontal="left" vertical="top" wrapText="1"/>
    </xf>
    <xf numFmtId="0" fontId="18" fillId="0" borderId="0" xfId="0" applyFont="1" applyAlignment="1">
      <alignment wrapText="1"/>
    </xf>
    <xf numFmtId="0" fontId="19" fillId="0" borderId="0" xfId="1" applyFont="1" applyBorder="1" applyAlignment="1">
      <alignment horizontal="left" vertical="top" wrapText="1"/>
    </xf>
    <xf numFmtId="0" fontId="18" fillId="0" borderId="0" xfId="0" applyFont="1" applyBorder="1" applyAlignment="1">
      <alignment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3175</xdr:colOff>
      <xdr:row>3</xdr:row>
      <xdr:rowOff>3175</xdr:rowOff>
    </xdr:from>
    <xdr:to>
      <xdr:col>4</xdr:col>
      <xdr:colOff>66675</xdr:colOff>
      <xdr:row>3</xdr:row>
      <xdr:rowOff>105767</xdr:rowOff>
    </xdr:to>
    <xdr:sp macro="" textlink="">
      <xdr:nvSpPr>
        <xdr:cNvPr id="2" name="TextBox 1">
          <a:extLst>
            <a:ext uri="{FF2B5EF4-FFF2-40B4-BE49-F238E27FC236}">
              <a16:creationId xmlns:a16="http://schemas.microsoft.com/office/drawing/2014/main" id="{3E92209F-5AC1-6550-C076-3DAEA097147B}"/>
            </a:ext>
          </a:extLst>
        </xdr:cNvPr>
        <xdr:cNvSpPr txBox="1"/>
      </xdr:nvSpPr>
      <xdr:spPr>
        <a:xfrm>
          <a:off x="4346575" y="16510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X0A0T</a:t>
          </a:r>
        </a:p>
      </xdr:txBody>
    </xdr:sp>
    <xdr:clientData/>
  </xdr:twoCellAnchor>
  <xdr:twoCellAnchor>
    <xdr:from>
      <xdr:col>4</xdr:col>
      <xdr:colOff>3175</xdr:colOff>
      <xdr:row>7</xdr:row>
      <xdr:rowOff>3175</xdr:rowOff>
    </xdr:from>
    <xdr:to>
      <xdr:col>4</xdr:col>
      <xdr:colOff>66675</xdr:colOff>
      <xdr:row>7</xdr:row>
      <xdr:rowOff>105767</xdr:rowOff>
    </xdr:to>
    <xdr:sp macro="" textlink="">
      <xdr:nvSpPr>
        <xdr:cNvPr id="3" name="TextBox 2">
          <a:extLst>
            <a:ext uri="{FF2B5EF4-FFF2-40B4-BE49-F238E27FC236}">
              <a16:creationId xmlns:a16="http://schemas.microsoft.com/office/drawing/2014/main" id="{B33864CA-BEA2-4782-3C90-6D79D75F7B21}"/>
            </a:ext>
          </a:extLst>
        </xdr:cNvPr>
        <xdr:cNvSpPr txBox="1"/>
      </xdr:nvSpPr>
      <xdr:spPr>
        <a:xfrm>
          <a:off x="4346575" y="5670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X0A1T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4" name="TextBox 3">
          <a:extLst>
            <a:ext uri="{FF2B5EF4-FFF2-40B4-BE49-F238E27FC236}">
              <a16:creationId xmlns:a16="http://schemas.microsoft.com/office/drawing/2014/main" id="{6522C3EE-BCA9-FFDA-02C2-570896659C25}"/>
            </a:ext>
          </a:extLst>
        </xdr:cNvPr>
        <xdr:cNvSpPr txBox="1"/>
      </xdr:nvSpPr>
      <xdr:spPr>
        <a:xfrm>
          <a:off x="3175" y="123190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X0A2T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5" name="TextBox 4">
          <a:extLst>
            <a:ext uri="{FF2B5EF4-FFF2-40B4-BE49-F238E27FC236}">
              <a16:creationId xmlns:a16="http://schemas.microsoft.com/office/drawing/2014/main" id="{A212B857-0AB7-11C1-9AA4-F3FB71A29E97}"/>
            </a:ext>
          </a:extLst>
        </xdr:cNvPr>
        <xdr:cNvSpPr txBox="1"/>
      </xdr:nvSpPr>
      <xdr:spPr>
        <a:xfrm>
          <a:off x="3175" y="127762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X0A3T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3175</xdr:colOff>
      <xdr:row>3</xdr:row>
      <xdr:rowOff>3175</xdr:rowOff>
    </xdr:from>
    <xdr:to>
      <xdr:col>4</xdr:col>
      <xdr:colOff>66675</xdr:colOff>
      <xdr:row>3</xdr:row>
      <xdr:rowOff>105767</xdr:rowOff>
    </xdr:to>
    <xdr:sp macro="" textlink="">
      <xdr:nvSpPr>
        <xdr:cNvPr id="2" name="TextBox 1">
          <a:extLst>
            <a:ext uri="{FF2B5EF4-FFF2-40B4-BE49-F238E27FC236}">
              <a16:creationId xmlns:a16="http://schemas.microsoft.com/office/drawing/2014/main" id="{7E118108-AE4E-B280-5EEB-5DB9101D1A41}"/>
            </a:ext>
          </a:extLst>
        </xdr:cNvPr>
        <xdr:cNvSpPr txBox="1"/>
      </xdr:nvSpPr>
      <xdr:spPr>
        <a:xfrm>
          <a:off x="4994275" y="1870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X1A0T</a:t>
          </a:r>
        </a:p>
      </xdr:txBody>
    </xdr:sp>
    <xdr:clientData/>
  </xdr:twoCellAnchor>
  <xdr:twoCellAnchor>
    <xdr:from>
      <xdr:col>4</xdr:col>
      <xdr:colOff>3175</xdr:colOff>
      <xdr:row>7</xdr:row>
      <xdr:rowOff>3175</xdr:rowOff>
    </xdr:from>
    <xdr:to>
      <xdr:col>4</xdr:col>
      <xdr:colOff>66675</xdr:colOff>
      <xdr:row>7</xdr:row>
      <xdr:rowOff>105767</xdr:rowOff>
    </xdr:to>
    <xdr:sp macro="" textlink="">
      <xdr:nvSpPr>
        <xdr:cNvPr id="3" name="TextBox 2">
          <a:extLst>
            <a:ext uri="{FF2B5EF4-FFF2-40B4-BE49-F238E27FC236}">
              <a16:creationId xmlns:a16="http://schemas.microsoft.com/office/drawing/2014/main" id="{88027206-2AD1-82E1-09D3-43B6D1E07385}"/>
            </a:ext>
          </a:extLst>
        </xdr:cNvPr>
        <xdr:cNvSpPr txBox="1"/>
      </xdr:nvSpPr>
      <xdr:spPr>
        <a:xfrm>
          <a:off x="4994275" y="71088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X1A1T</a:t>
          </a:r>
        </a:p>
      </xdr:txBody>
    </xdr:sp>
    <xdr:clientData/>
  </xdr:twoCellAnchor>
  <xdr:twoCellAnchor>
    <xdr:from>
      <xdr:col>0</xdr:col>
      <xdr:colOff>3175</xdr:colOff>
      <xdr:row>15</xdr:row>
      <xdr:rowOff>3175</xdr:rowOff>
    </xdr:from>
    <xdr:to>
      <xdr:col>0</xdr:col>
      <xdr:colOff>66675</xdr:colOff>
      <xdr:row>15</xdr:row>
      <xdr:rowOff>105767</xdr:rowOff>
    </xdr:to>
    <xdr:sp macro="" textlink="">
      <xdr:nvSpPr>
        <xdr:cNvPr id="4" name="TextBox 3">
          <a:extLst>
            <a:ext uri="{FF2B5EF4-FFF2-40B4-BE49-F238E27FC236}">
              <a16:creationId xmlns:a16="http://schemas.microsoft.com/office/drawing/2014/main" id="{9C01EEC5-706C-8D17-127E-4B6ACFC83F48}"/>
            </a:ext>
          </a:extLst>
        </xdr:cNvPr>
        <xdr:cNvSpPr txBox="1"/>
      </xdr:nvSpPr>
      <xdr:spPr>
        <a:xfrm>
          <a:off x="3175" y="151860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X1A2T</a:t>
          </a:r>
        </a:p>
      </xdr:txBody>
    </xdr:sp>
    <xdr:clientData/>
  </xdr:twoCellAnchor>
  <xdr:twoCellAnchor>
    <xdr:from>
      <xdr:col>0</xdr:col>
      <xdr:colOff>3175</xdr:colOff>
      <xdr:row>14</xdr:row>
      <xdr:rowOff>3175</xdr:rowOff>
    </xdr:from>
    <xdr:to>
      <xdr:col>0</xdr:col>
      <xdr:colOff>66675</xdr:colOff>
      <xdr:row>14</xdr:row>
      <xdr:rowOff>105767</xdr:rowOff>
    </xdr:to>
    <xdr:sp macro="" textlink="">
      <xdr:nvSpPr>
        <xdr:cNvPr id="5" name="TextBox 4">
          <a:extLst>
            <a:ext uri="{FF2B5EF4-FFF2-40B4-BE49-F238E27FC236}">
              <a16:creationId xmlns:a16="http://schemas.microsoft.com/office/drawing/2014/main" id="{0063C3D4-50BC-406E-E961-5220F6EAB2CF}"/>
            </a:ext>
          </a:extLst>
        </xdr:cNvPr>
        <xdr:cNvSpPr txBox="1"/>
      </xdr:nvSpPr>
      <xdr:spPr>
        <a:xfrm>
          <a:off x="3175" y="139763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X1A3T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3175</xdr:colOff>
      <xdr:row>2</xdr:row>
      <xdr:rowOff>3175</xdr:rowOff>
    </xdr:from>
    <xdr:to>
      <xdr:col>4</xdr:col>
      <xdr:colOff>66675</xdr:colOff>
      <xdr:row>2</xdr:row>
      <xdr:rowOff>105767</xdr:rowOff>
    </xdr:to>
    <xdr:sp macro="" textlink="">
      <xdr:nvSpPr>
        <xdr:cNvPr id="2" name="TextBox 1">
          <a:extLst>
            <a:ext uri="{FF2B5EF4-FFF2-40B4-BE49-F238E27FC236}">
              <a16:creationId xmlns:a16="http://schemas.microsoft.com/office/drawing/2014/main" id="{50569350-59B1-BFA9-49DA-481B9463C020}"/>
            </a:ext>
          </a:extLst>
        </xdr:cNvPr>
        <xdr:cNvSpPr txBox="1"/>
      </xdr:nvSpPr>
      <xdr:spPr>
        <a:xfrm>
          <a:off x="5146675" y="2279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X2A0T</a:t>
          </a:r>
        </a:p>
      </xdr:txBody>
    </xdr:sp>
    <xdr:clientData/>
  </xdr:twoCellAnchor>
  <xdr:twoCellAnchor>
    <xdr:from>
      <xdr:col>4</xdr:col>
      <xdr:colOff>3175</xdr:colOff>
      <xdr:row>6</xdr:row>
      <xdr:rowOff>3175</xdr:rowOff>
    </xdr:from>
    <xdr:to>
      <xdr:col>4</xdr:col>
      <xdr:colOff>66675</xdr:colOff>
      <xdr:row>6</xdr:row>
      <xdr:rowOff>105767</xdr:rowOff>
    </xdr:to>
    <xdr:sp macro="" textlink="">
      <xdr:nvSpPr>
        <xdr:cNvPr id="3" name="TextBox 2">
          <a:extLst>
            <a:ext uri="{FF2B5EF4-FFF2-40B4-BE49-F238E27FC236}">
              <a16:creationId xmlns:a16="http://schemas.microsoft.com/office/drawing/2014/main" id="{AD4125D9-2DCC-9B79-19FC-8D5C45942DA4}"/>
            </a:ext>
          </a:extLst>
        </xdr:cNvPr>
        <xdr:cNvSpPr txBox="1"/>
      </xdr:nvSpPr>
      <xdr:spPr>
        <a:xfrm>
          <a:off x="5146675" y="61182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kern="1200">
              <a:latin typeface="ZWAdobeF" pitchFamily="2" charset="0"/>
            </a:rPr>
            <a:t>X2A1T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0l2];/"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0l3];/"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1l2];/" TargetMode="External"/><Relationship Id="rId2" Type="http://schemas.openxmlformats.org/officeDocument/2006/relationships/hyperlink" Target="http://[s1l1];/" TargetMode="External"/><Relationship Id="rId1" Type="http://schemas.openxmlformats.org/officeDocument/2006/relationships/hyperlink" Target="http://[s1l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1l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2l1];/" TargetMode="External"/><Relationship Id="rId1" Type="http://schemas.openxmlformats.org/officeDocument/2006/relationships/hyperlink" Target="http://[s2l0];/"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F18"/>
  <sheetViews>
    <sheetView topLeftCell="A4" zoomScaleNormal="100" workbookViewId="0">
      <selection activeCell="D6" sqref="D6"/>
    </sheetView>
  </sheetViews>
  <sheetFormatPr defaultColWidth="8.7109375" defaultRowHeight="15.75" x14ac:dyDescent="0.25"/>
  <cols>
    <col min="1" max="2" width="13.42578125" style="4" customWidth="1"/>
    <col min="3" max="3" width="14.5703125" style="4" customWidth="1"/>
    <col min="4" max="4" width="19.140625" style="4" bestFit="1" customWidth="1"/>
    <col min="5" max="5" width="31.7109375" style="4" customWidth="1"/>
    <col min="6" max="6" width="27.140625" style="1" customWidth="1"/>
    <col min="7" max="16384" width="8.7109375" style="1"/>
  </cols>
  <sheetData>
    <row r="1" spans="1:6" x14ac:dyDescent="0.25">
      <c r="A1" s="12"/>
      <c r="B1" s="12"/>
      <c r="C1" s="12"/>
      <c r="D1" s="12"/>
      <c r="E1" s="12"/>
    </row>
    <row r="2" spans="1:6" ht="33" x14ac:dyDescent="0.25">
      <c r="A2" s="27" t="s">
        <v>0</v>
      </c>
      <c r="B2" s="27" t="s">
        <v>1</v>
      </c>
      <c r="C2" s="27" t="s">
        <v>2</v>
      </c>
      <c r="D2" s="27" t="s">
        <v>3</v>
      </c>
      <c r="E2" s="27" t="s">
        <v>4</v>
      </c>
    </row>
    <row r="3" spans="1:6" ht="78.75" x14ac:dyDescent="0.25">
      <c r="A3" s="10" t="s">
        <v>5</v>
      </c>
      <c r="B3" s="10" t="s">
        <v>6</v>
      </c>
      <c r="C3" s="28" t="s">
        <v>7</v>
      </c>
      <c r="D3" s="29">
        <v>18289</v>
      </c>
      <c r="E3" s="11" t="s">
        <v>8</v>
      </c>
    </row>
    <row r="4" spans="1:6" ht="63" x14ac:dyDescent="0.25">
      <c r="A4" s="10" t="s">
        <v>9</v>
      </c>
      <c r="B4" s="10" t="s">
        <v>10</v>
      </c>
      <c r="C4" s="28" t="s">
        <v>11</v>
      </c>
      <c r="D4" s="29">
        <v>138786</v>
      </c>
      <c r="E4" s="11" t="s">
        <v>12</v>
      </c>
    </row>
    <row r="5" spans="1:6" ht="94.5" x14ac:dyDescent="0.25">
      <c r="A5" s="10" t="s">
        <v>13</v>
      </c>
      <c r="B5" s="10" t="s">
        <v>6</v>
      </c>
      <c r="C5" s="10" t="s">
        <v>14</v>
      </c>
      <c r="D5" s="30">
        <v>616036</v>
      </c>
      <c r="E5" s="11" t="s">
        <v>15</v>
      </c>
    </row>
    <row r="6" spans="1:6" ht="63" x14ac:dyDescent="0.25">
      <c r="A6" s="10" t="s">
        <v>16</v>
      </c>
      <c r="B6" s="10" t="s">
        <v>6</v>
      </c>
      <c r="C6" s="10" t="s">
        <v>17</v>
      </c>
      <c r="D6" s="10">
        <v>19</v>
      </c>
      <c r="E6" s="11" t="s">
        <v>18</v>
      </c>
    </row>
    <row r="7" spans="1:6" ht="94.5" x14ac:dyDescent="0.25">
      <c r="A7" s="10" t="s">
        <v>19</v>
      </c>
      <c r="B7" s="10" t="s">
        <v>6</v>
      </c>
      <c r="C7" s="10" t="s">
        <v>20</v>
      </c>
      <c r="D7" s="10">
        <v>29</v>
      </c>
      <c r="E7" s="11" t="s">
        <v>21</v>
      </c>
    </row>
    <row r="8" spans="1:6" ht="78.75" x14ac:dyDescent="0.25">
      <c r="A8" s="10" t="s">
        <v>22</v>
      </c>
      <c r="B8" s="10" t="s">
        <v>10</v>
      </c>
      <c r="C8" s="10" t="s">
        <v>23</v>
      </c>
      <c r="D8" s="10">
        <v>0.86</v>
      </c>
      <c r="E8" s="11" t="s">
        <v>24</v>
      </c>
    </row>
    <row r="9" spans="1:6" ht="94.5" x14ac:dyDescent="0.25">
      <c r="A9" s="10" t="s">
        <v>25</v>
      </c>
      <c r="B9" s="10" t="s">
        <v>26</v>
      </c>
      <c r="C9" s="10" t="s">
        <v>27</v>
      </c>
      <c r="D9" s="30"/>
      <c r="E9" s="11" t="s">
        <v>143</v>
      </c>
    </row>
    <row r="10" spans="1:6" ht="94.5" x14ac:dyDescent="0.25">
      <c r="A10" s="10" t="s">
        <v>28</v>
      </c>
      <c r="B10" s="31" t="s">
        <v>29</v>
      </c>
      <c r="C10" s="28" t="s">
        <v>30</v>
      </c>
      <c r="D10" s="32">
        <v>30</v>
      </c>
      <c r="E10" s="10" t="s">
        <v>31</v>
      </c>
      <c r="F10" s="8"/>
    </row>
    <row r="11" spans="1:6" ht="110.25" x14ac:dyDescent="0.25">
      <c r="A11" s="10" t="s">
        <v>32</v>
      </c>
      <c r="B11" s="10" t="s">
        <v>6</v>
      </c>
      <c r="C11" s="28" t="s">
        <v>33</v>
      </c>
      <c r="D11" s="33" t="s">
        <v>127</v>
      </c>
      <c r="E11" s="11" t="s">
        <v>34</v>
      </c>
      <c r="F11" s="9"/>
    </row>
    <row r="12" spans="1:6" ht="110.25" x14ac:dyDescent="0.25">
      <c r="A12" s="10" t="s">
        <v>35</v>
      </c>
      <c r="B12" s="10" t="s">
        <v>10</v>
      </c>
      <c r="C12" s="28" t="s">
        <v>36</v>
      </c>
      <c r="D12" s="33" t="s">
        <v>127</v>
      </c>
      <c r="E12" s="11" t="s">
        <v>37</v>
      </c>
      <c r="F12" s="8"/>
    </row>
    <row r="13" spans="1:6" x14ac:dyDescent="0.25">
      <c r="A13" s="2"/>
      <c r="B13" s="2"/>
      <c r="C13" s="2"/>
      <c r="D13" s="2"/>
      <c r="E13" s="2"/>
    </row>
    <row r="14" spans="1:6" x14ac:dyDescent="0.25">
      <c r="A14" s="2"/>
      <c r="B14" s="2"/>
      <c r="C14" s="2"/>
      <c r="D14" s="2"/>
      <c r="E14" s="2"/>
    </row>
    <row r="15" spans="1:6" s="24" customFormat="1" ht="36" customHeight="1" x14ac:dyDescent="0.25">
      <c r="A15" s="62" t="s">
        <v>38</v>
      </c>
      <c r="B15" s="62"/>
      <c r="C15" s="62"/>
      <c r="D15" s="62"/>
      <c r="E15" s="62"/>
    </row>
    <row r="16" spans="1:6" s="24" customFormat="1" ht="47.65" customHeight="1" x14ac:dyDescent="0.25">
      <c r="A16" s="62" t="s">
        <v>39</v>
      </c>
      <c r="B16" s="62"/>
      <c r="C16" s="62"/>
      <c r="D16" s="62"/>
      <c r="E16" s="62"/>
    </row>
    <row r="17" spans="1:5" x14ac:dyDescent="0.25">
      <c r="A17" s="3"/>
      <c r="B17" s="2"/>
      <c r="C17" s="2"/>
      <c r="D17" s="2"/>
      <c r="E17" s="2"/>
    </row>
    <row r="18" spans="1:5" s="26" customFormat="1" ht="15" x14ac:dyDescent="0.25">
      <c r="A18" s="63" t="s">
        <v>136</v>
      </c>
      <c r="B18" s="63"/>
      <c r="C18" s="63"/>
      <c r="D18" s="63"/>
      <c r="E18" s="25"/>
    </row>
  </sheetData>
  <mergeCells count="3">
    <mergeCell ref="A15:E15"/>
    <mergeCell ref="A16:E16"/>
    <mergeCell ref="A18:D18"/>
  </mergeCells>
  <hyperlinks>
    <hyperlink ref="A15" r:id="rId1" location="_ftnref1" display="_ftnref1" xr:uid="{AB48F987-8E73-4913-82E7-C27B8A8874F0}"/>
    <hyperlink ref="A16" r:id="rId2" location="_ftnref2" display="_ftnref2" xr:uid="{9BB3D5F0-5B8A-4DEC-B974-B9D07A666DFE}"/>
    <hyperlink ref="E4" r:id="rId3" location="_ftn1" display="_ftn1" xr:uid="{73BE6466-791B-436C-9473-BC201CBFAAC8}"/>
    <hyperlink ref="E8" r:id="rId4" location="_ftn2" display="_ftn2" xr:uid="{6F7B1A5F-D444-44AC-9B57-2CF6C279F18F}"/>
  </hyperlinks>
  <pageMargins left="0.7" right="0.7" top="0.75" bottom="0.75" header="0.3" footer="0.3"/>
  <pageSetup scale="66" fitToHeight="2" orientation="landscape" r:id="rId5"/>
  <headerFooter>
    <oddHeader>&amp;LSouthwest Gas Distribution Replacement Costs Data - Summary - Table A</oddHeader>
  </headerFooter>
  <rowBreaks count="1" manualBreakCount="1">
    <brk id="8"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M47"/>
  <sheetViews>
    <sheetView topLeftCell="A22" zoomScale="70" zoomScaleNormal="70" zoomScalePageLayoutView="50" workbookViewId="0">
      <selection activeCell="E24" sqref="E24"/>
    </sheetView>
  </sheetViews>
  <sheetFormatPr defaultColWidth="8.7109375" defaultRowHeight="15.75" x14ac:dyDescent="0.25"/>
  <cols>
    <col min="1" max="1" width="11.28515625" style="4" customWidth="1"/>
    <col min="2" max="2" width="13.42578125" style="4" customWidth="1"/>
    <col min="3" max="3" width="14.7109375" style="4" customWidth="1"/>
    <col min="4" max="4" width="30.140625" style="4" customWidth="1"/>
    <col min="5" max="5" width="15.42578125" style="4" bestFit="1" customWidth="1"/>
    <col min="6" max="6" width="16.7109375" style="4" bestFit="1" customWidth="1"/>
    <col min="7" max="7" width="13.140625" style="4" bestFit="1" customWidth="1"/>
    <col min="8" max="8" width="14.5703125" style="4" bestFit="1" customWidth="1"/>
    <col min="9" max="9" width="15.5703125" style="4" bestFit="1" customWidth="1"/>
    <col min="10" max="10" width="16" style="4" bestFit="1" customWidth="1"/>
    <col min="11" max="11" width="12.85546875" style="4" bestFit="1" customWidth="1"/>
    <col min="12" max="12" width="20.28515625" style="4" customWidth="1"/>
    <col min="13" max="13" width="49.42578125" style="10" customWidth="1"/>
    <col min="14" max="16384" width="8.7109375" style="4"/>
  </cols>
  <sheetData>
    <row r="1" spans="1:13" s="12" customFormat="1" x14ac:dyDescent="0.25">
      <c r="M1" s="22"/>
    </row>
    <row r="2" spans="1:13" ht="66" x14ac:dyDescent="0.25">
      <c r="A2" s="27" t="s">
        <v>0</v>
      </c>
      <c r="B2" s="27" t="s">
        <v>1</v>
      </c>
      <c r="C2" s="27" t="s">
        <v>2</v>
      </c>
      <c r="D2" s="27" t="s">
        <v>40</v>
      </c>
      <c r="E2" s="27" t="s">
        <v>124</v>
      </c>
      <c r="F2" s="27" t="s">
        <v>125</v>
      </c>
      <c r="G2" s="27" t="s">
        <v>126</v>
      </c>
      <c r="H2" s="27" t="s">
        <v>132</v>
      </c>
      <c r="I2" s="27" t="s">
        <v>133</v>
      </c>
      <c r="J2" s="27" t="s">
        <v>134</v>
      </c>
      <c r="K2" s="27" t="s">
        <v>135</v>
      </c>
      <c r="L2" s="27" t="s">
        <v>41</v>
      </c>
      <c r="M2" s="14" t="s">
        <v>128</v>
      </c>
    </row>
    <row r="3" spans="1:13" ht="63" x14ac:dyDescent="0.25">
      <c r="A3" s="10" t="s">
        <v>42</v>
      </c>
      <c r="B3" s="10" t="s">
        <v>10</v>
      </c>
      <c r="C3" s="28" t="s">
        <v>11</v>
      </c>
      <c r="D3" s="11" t="s">
        <v>43</v>
      </c>
      <c r="E3" s="34">
        <v>0</v>
      </c>
      <c r="F3" s="35">
        <v>285512.20090909075</v>
      </c>
      <c r="G3" s="34">
        <v>0</v>
      </c>
      <c r="H3" s="36">
        <v>0</v>
      </c>
      <c r="I3" s="37">
        <v>206669</v>
      </c>
      <c r="J3" s="37">
        <v>479321.47499999998</v>
      </c>
      <c r="K3" s="36">
        <v>0</v>
      </c>
      <c r="L3" s="38">
        <f>AVERAGE(E3:K3)</f>
        <v>138786.09655844155</v>
      </c>
      <c r="M3" s="20" t="s">
        <v>137</v>
      </c>
    </row>
    <row r="4" spans="1:13" ht="78.75" x14ac:dyDescent="0.25">
      <c r="A4" s="10" t="s">
        <v>44</v>
      </c>
      <c r="B4" s="10" t="s">
        <v>10</v>
      </c>
      <c r="C4" s="10" t="s">
        <v>45</v>
      </c>
      <c r="D4" s="11" t="s">
        <v>46</v>
      </c>
      <c r="E4" s="34">
        <v>0</v>
      </c>
      <c r="F4" s="35">
        <v>26447445.978947356</v>
      </c>
      <c r="G4" s="34">
        <v>0</v>
      </c>
      <c r="H4" s="36">
        <v>0</v>
      </c>
      <c r="I4" s="37">
        <v>4982703.9342465745</v>
      </c>
      <c r="J4" s="37">
        <v>2195936.9960954445</v>
      </c>
      <c r="K4" s="36">
        <v>0</v>
      </c>
      <c r="L4" s="38">
        <f>AVERAGE(E4:K4)</f>
        <v>4803726.7013270538</v>
      </c>
    </row>
    <row r="5" spans="1:13" ht="85.5" customHeight="1" x14ac:dyDescent="0.25">
      <c r="A5" s="10" t="s">
        <v>47</v>
      </c>
      <c r="B5" s="10" t="s">
        <v>10</v>
      </c>
      <c r="C5" s="10" t="s">
        <v>23</v>
      </c>
      <c r="D5" s="11" t="s">
        <v>48</v>
      </c>
      <c r="E5" s="11">
        <v>0</v>
      </c>
      <c r="F5" s="39">
        <v>3</v>
      </c>
      <c r="G5" s="39">
        <v>0</v>
      </c>
      <c r="H5" s="11">
        <v>0</v>
      </c>
      <c r="I5" s="11">
        <v>1</v>
      </c>
      <c r="J5" s="11">
        <v>2</v>
      </c>
      <c r="K5" s="11">
        <v>0</v>
      </c>
      <c r="L5" s="40">
        <f>AVERAGE(E5:K5)</f>
        <v>0.8571428571428571</v>
      </c>
      <c r="M5" s="10" t="s">
        <v>142</v>
      </c>
    </row>
    <row r="6" spans="1:13" ht="63" x14ac:dyDescent="0.25">
      <c r="A6" s="10" t="s">
        <v>49</v>
      </c>
      <c r="B6" s="10" t="s">
        <v>10</v>
      </c>
      <c r="C6" s="10" t="s">
        <v>50</v>
      </c>
      <c r="D6" s="11" t="s">
        <v>51</v>
      </c>
      <c r="E6" s="40">
        <v>0</v>
      </c>
      <c r="F6" s="40">
        <v>2.9687499999999999E-2</v>
      </c>
      <c r="G6" s="40">
        <v>0</v>
      </c>
      <c r="H6" s="40">
        <v>0</v>
      </c>
      <c r="I6" s="40">
        <v>4.1477272727272731E-2</v>
      </c>
      <c r="J6" s="40">
        <v>0.43655303030303028</v>
      </c>
      <c r="K6" s="40">
        <v>0</v>
      </c>
      <c r="L6" s="40">
        <f>SUM(E6:K6)</f>
        <v>0.50771780303030301</v>
      </c>
    </row>
    <row r="7" spans="1:13" ht="189" x14ac:dyDescent="0.25">
      <c r="A7" s="10" t="s">
        <v>52</v>
      </c>
      <c r="B7" s="10" t="s">
        <v>10</v>
      </c>
      <c r="C7" s="10" t="s">
        <v>53</v>
      </c>
      <c r="D7" s="11" t="s">
        <v>54</v>
      </c>
      <c r="E7" s="35"/>
      <c r="F7" s="35"/>
      <c r="G7" s="34">
        <v>0</v>
      </c>
      <c r="H7" s="36">
        <v>0</v>
      </c>
      <c r="I7" s="37"/>
      <c r="J7" s="37"/>
      <c r="K7" s="36">
        <v>0</v>
      </c>
      <c r="L7" s="41"/>
      <c r="M7" s="10" t="s">
        <v>129</v>
      </c>
    </row>
    <row r="8" spans="1:13" ht="94.5" x14ac:dyDescent="0.25">
      <c r="A8" s="10" t="s">
        <v>55</v>
      </c>
      <c r="B8" s="10" t="s">
        <v>10</v>
      </c>
      <c r="C8" s="28" t="s">
        <v>36</v>
      </c>
      <c r="D8" s="11" t="s">
        <v>56</v>
      </c>
      <c r="E8" s="42" t="s">
        <v>127</v>
      </c>
      <c r="F8" s="42" t="s">
        <v>127</v>
      </c>
      <c r="G8" s="42" t="s">
        <v>127</v>
      </c>
      <c r="H8" s="42" t="s">
        <v>127</v>
      </c>
      <c r="I8" s="42" t="s">
        <v>127</v>
      </c>
      <c r="J8" s="42" t="s">
        <v>127</v>
      </c>
      <c r="K8" s="42" t="s">
        <v>127</v>
      </c>
      <c r="L8" s="43" t="s">
        <v>127</v>
      </c>
      <c r="M8" s="21"/>
    </row>
    <row r="9" spans="1:13" ht="94.5" x14ac:dyDescent="0.25">
      <c r="A9" s="10" t="s">
        <v>57</v>
      </c>
      <c r="B9" s="10" t="s">
        <v>10</v>
      </c>
      <c r="C9" s="10" t="s">
        <v>58</v>
      </c>
      <c r="D9" s="11" t="s">
        <v>59</v>
      </c>
      <c r="E9" s="39">
        <v>0</v>
      </c>
      <c r="F9" s="39">
        <v>26.375</v>
      </c>
      <c r="G9" s="39">
        <v>0</v>
      </c>
      <c r="H9" s="11">
        <v>0</v>
      </c>
      <c r="I9" s="11">
        <v>379</v>
      </c>
      <c r="J9" s="11">
        <v>429</v>
      </c>
      <c r="K9" s="11">
        <v>0</v>
      </c>
      <c r="L9" s="39">
        <f>AVERAGE(E9:K9)</f>
        <v>119.19642857142857</v>
      </c>
    </row>
    <row r="10" spans="1:13" ht="31.5" x14ac:dyDescent="0.25">
      <c r="A10" s="44" t="s">
        <v>60</v>
      </c>
      <c r="B10" s="44"/>
      <c r="C10" s="44"/>
      <c r="D10" s="44"/>
      <c r="E10" s="44"/>
      <c r="F10" s="44"/>
      <c r="G10" s="44"/>
      <c r="H10" s="44"/>
      <c r="I10" s="44"/>
      <c r="J10" s="44"/>
      <c r="K10" s="44"/>
      <c r="L10" s="45"/>
    </row>
    <row r="11" spans="1:13" ht="94.5" x14ac:dyDescent="0.25">
      <c r="A11" s="10" t="s">
        <v>61</v>
      </c>
      <c r="B11" s="10" t="s">
        <v>6</v>
      </c>
      <c r="C11" s="28" t="s">
        <v>7</v>
      </c>
      <c r="D11" s="11" t="s">
        <v>62</v>
      </c>
      <c r="E11" s="35">
        <v>23801.553846153831</v>
      </c>
      <c r="F11" s="35">
        <v>12777.398120068618</v>
      </c>
      <c r="G11" s="34">
        <v>0</v>
      </c>
      <c r="H11" s="34">
        <v>0</v>
      </c>
      <c r="I11" s="34">
        <v>0</v>
      </c>
      <c r="J11" s="34">
        <v>0</v>
      </c>
      <c r="K11" s="36">
        <v>0</v>
      </c>
      <c r="L11" s="41">
        <f>AVERAGE(E11:F11)</f>
        <v>18289.475983111224</v>
      </c>
      <c r="M11" s="20" t="s">
        <v>137</v>
      </c>
    </row>
    <row r="12" spans="1:13" ht="94.5" x14ac:dyDescent="0.25">
      <c r="A12" s="10" t="s">
        <v>63</v>
      </c>
      <c r="B12" s="10" t="s">
        <v>6</v>
      </c>
      <c r="C12" s="10" t="s">
        <v>14</v>
      </c>
      <c r="D12" s="11" t="s">
        <v>64</v>
      </c>
      <c r="E12" s="35">
        <v>447191.23795620439</v>
      </c>
      <c r="F12" s="35">
        <v>784881.39521990088</v>
      </c>
      <c r="G12" s="34">
        <v>0</v>
      </c>
      <c r="H12" s="34">
        <v>0</v>
      </c>
      <c r="I12" s="34">
        <v>0</v>
      </c>
      <c r="J12" s="34">
        <v>0</v>
      </c>
      <c r="K12" s="36">
        <v>0</v>
      </c>
      <c r="L12" s="41">
        <f>AVERAGE(E12:F12)</f>
        <v>616036.31658805266</v>
      </c>
      <c r="M12" s="20" t="s">
        <v>137</v>
      </c>
    </row>
    <row r="13" spans="1:13" ht="63" x14ac:dyDescent="0.25">
      <c r="A13" s="10" t="s">
        <v>65</v>
      </c>
      <c r="B13" s="10" t="s">
        <v>6</v>
      </c>
      <c r="C13" s="10" t="s">
        <v>17</v>
      </c>
      <c r="D13" s="11" t="s">
        <v>66</v>
      </c>
      <c r="E13" s="39">
        <v>8.2727272727272734</v>
      </c>
      <c r="F13" s="39">
        <v>29.2964824120603</v>
      </c>
      <c r="G13" s="39">
        <v>0</v>
      </c>
      <c r="H13" s="39">
        <v>0</v>
      </c>
      <c r="I13" s="39">
        <v>0</v>
      </c>
      <c r="J13" s="39">
        <v>0</v>
      </c>
      <c r="K13" s="11">
        <v>0</v>
      </c>
      <c r="L13" s="39">
        <f>AVERAGE(E13:F13)</f>
        <v>18.784604842393787</v>
      </c>
    </row>
    <row r="14" spans="1:13" ht="63" x14ac:dyDescent="0.25">
      <c r="A14" s="10" t="s">
        <v>67</v>
      </c>
      <c r="B14" s="10" t="s">
        <v>6</v>
      </c>
      <c r="C14" s="10" t="s">
        <v>20</v>
      </c>
      <c r="D14" s="11" t="s">
        <v>68</v>
      </c>
      <c r="E14" s="39">
        <v>8.25</v>
      </c>
      <c r="F14" s="39">
        <v>49.75</v>
      </c>
      <c r="G14" s="39">
        <v>0</v>
      </c>
      <c r="H14" s="39">
        <v>0</v>
      </c>
      <c r="I14" s="39">
        <v>0</v>
      </c>
      <c r="J14" s="39">
        <v>0</v>
      </c>
      <c r="K14" s="11">
        <v>0</v>
      </c>
      <c r="L14" s="39">
        <f>AVERAGE(E14:F14)</f>
        <v>29</v>
      </c>
    </row>
    <row r="15" spans="1:13" ht="94.5" x14ac:dyDescent="0.25">
      <c r="A15" s="10" t="s">
        <v>69</v>
      </c>
      <c r="B15" s="10" t="s">
        <v>6</v>
      </c>
      <c r="C15" s="10" t="s">
        <v>70</v>
      </c>
      <c r="D15" s="11" t="s">
        <v>71</v>
      </c>
      <c r="E15" s="39">
        <v>68.25</v>
      </c>
      <c r="F15" s="39">
        <v>1457.5</v>
      </c>
      <c r="G15" s="39">
        <v>0</v>
      </c>
      <c r="H15" s="39">
        <v>0</v>
      </c>
      <c r="I15" s="39">
        <v>0</v>
      </c>
      <c r="J15" s="39">
        <v>0</v>
      </c>
      <c r="K15" s="11">
        <v>0</v>
      </c>
      <c r="L15" s="39">
        <f>SUM(E15:F15)</f>
        <v>1525.75</v>
      </c>
    </row>
    <row r="16" spans="1:13" ht="63" x14ac:dyDescent="0.25">
      <c r="A16" s="10" t="s">
        <v>72</v>
      </c>
      <c r="B16" s="10" t="s">
        <v>6</v>
      </c>
      <c r="C16" s="10" t="s">
        <v>73</v>
      </c>
      <c r="D16" s="11" t="s">
        <v>74</v>
      </c>
      <c r="E16" s="46">
        <v>3.6325757575757551</v>
      </c>
      <c r="F16" s="46">
        <v>23.7272253787878</v>
      </c>
      <c r="G16" s="47">
        <v>0</v>
      </c>
      <c r="H16" s="48">
        <v>0</v>
      </c>
      <c r="I16" s="48">
        <v>0</v>
      </c>
      <c r="J16" s="48">
        <v>0</v>
      </c>
      <c r="K16" s="49">
        <v>0</v>
      </c>
      <c r="L16" s="46">
        <f>SUM(E16:F16)</f>
        <v>27.359801136363554</v>
      </c>
    </row>
    <row r="17" spans="1:13" ht="63" x14ac:dyDescent="0.25">
      <c r="A17" s="10" t="s">
        <v>75</v>
      </c>
      <c r="B17" s="10" t="s">
        <v>6</v>
      </c>
      <c r="C17" s="10" t="s">
        <v>76</v>
      </c>
      <c r="D17" s="11" t="s">
        <v>77</v>
      </c>
      <c r="E17" s="46">
        <v>1.0208333333333317</v>
      </c>
      <c r="F17" s="46">
        <v>15.9042140151514</v>
      </c>
      <c r="G17" s="47">
        <v>0</v>
      </c>
      <c r="H17" s="48">
        <v>0</v>
      </c>
      <c r="I17" s="48">
        <v>0</v>
      </c>
      <c r="J17" s="48">
        <v>0</v>
      </c>
      <c r="K17" s="49">
        <v>0</v>
      </c>
      <c r="L17" s="46">
        <f>SUM(E17:F17)</f>
        <v>16.925047348484732</v>
      </c>
    </row>
    <row r="18" spans="1:13" ht="78.75" x14ac:dyDescent="0.25">
      <c r="A18" s="10" t="s">
        <v>78</v>
      </c>
      <c r="B18" s="10" t="s">
        <v>6</v>
      </c>
      <c r="C18" s="10" t="s">
        <v>79</v>
      </c>
      <c r="D18" s="11" t="s">
        <v>80</v>
      </c>
      <c r="E18" s="34"/>
      <c r="F18" s="34"/>
      <c r="G18" s="34"/>
      <c r="H18" s="50">
        <v>0</v>
      </c>
      <c r="I18" s="50">
        <v>0</v>
      </c>
      <c r="J18" s="50">
        <v>0</v>
      </c>
      <c r="K18" s="50">
        <v>0</v>
      </c>
      <c r="L18" s="38"/>
      <c r="M18" s="10" t="s">
        <v>138</v>
      </c>
    </row>
    <row r="19" spans="1:13" ht="63" x14ac:dyDescent="0.25">
      <c r="A19" s="10" t="s">
        <v>81</v>
      </c>
      <c r="B19" s="10" t="s">
        <v>6</v>
      </c>
      <c r="C19" s="10" t="s">
        <v>82</v>
      </c>
      <c r="D19" s="51"/>
      <c r="E19" s="52"/>
      <c r="F19" s="52"/>
      <c r="G19" s="52"/>
      <c r="H19" s="51"/>
      <c r="I19" s="51"/>
      <c r="J19" s="51"/>
      <c r="K19" s="51"/>
      <c r="L19" s="51"/>
    </row>
    <row r="20" spans="1:13" ht="173.25" x14ac:dyDescent="0.25">
      <c r="A20" s="10" t="s">
        <v>83</v>
      </c>
      <c r="B20" s="10" t="s">
        <v>6</v>
      </c>
      <c r="C20" s="10" t="s">
        <v>84</v>
      </c>
      <c r="D20" s="10" t="s">
        <v>85</v>
      </c>
      <c r="E20" s="34"/>
      <c r="F20" s="34"/>
      <c r="G20" s="34"/>
      <c r="H20" s="36">
        <v>0</v>
      </c>
      <c r="I20" s="36">
        <v>0</v>
      </c>
      <c r="J20" s="36">
        <v>0</v>
      </c>
      <c r="K20" s="36">
        <v>0</v>
      </c>
      <c r="L20" s="38"/>
      <c r="M20" s="10" t="s">
        <v>138</v>
      </c>
    </row>
    <row r="21" spans="1:13" ht="94.5" x14ac:dyDescent="0.25">
      <c r="A21" s="10" t="s">
        <v>86</v>
      </c>
      <c r="B21" s="10" t="s">
        <v>6</v>
      </c>
      <c r="C21" s="10" t="s">
        <v>87</v>
      </c>
      <c r="D21" s="10" t="s">
        <v>88</v>
      </c>
      <c r="E21" s="34"/>
      <c r="F21" s="34"/>
      <c r="G21" s="34"/>
      <c r="H21" s="36">
        <v>0</v>
      </c>
      <c r="I21" s="36">
        <v>0</v>
      </c>
      <c r="J21" s="36">
        <v>0</v>
      </c>
      <c r="K21" s="36">
        <v>0</v>
      </c>
      <c r="L21" s="38"/>
      <c r="M21" s="10" t="s">
        <v>138</v>
      </c>
    </row>
    <row r="22" spans="1:13" ht="63" x14ac:dyDescent="0.25">
      <c r="A22" s="10" t="s">
        <v>89</v>
      </c>
      <c r="B22" s="10" t="s">
        <v>6</v>
      </c>
      <c r="C22" s="10" t="s">
        <v>90</v>
      </c>
      <c r="D22" s="10" t="s">
        <v>91</v>
      </c>
      <c r="E22" s="34"/>
      <c r="F22" s="34"/>
      <c r="G22" s="34"/>
      <c r="H22" s="36">
        <v>0</v>
      </c>
      <c r="I22" s="36">
        <v>0</v>
      </c>
      <c r="J22" s="36">
        <v>0</v>
      </c>
      <c r="K22" s="36">
        <v>0</v>
      </c>
      <c r="L22" s="38"/>
      <c r="M22" s="10" t="s">
        <v>138</v>
      </c>
    </row>
    <row r="23" spans="1:13" ht="126" x14ac:dyDescent="0.25">
      <c r="A23" s="10" t="s">
        <v>92</v>
      </c>
      <c r="B23" s="10" t="s">
        <v>6</v>
      </c>
      <c r="C23" s="11" t="s">
        <v>93</v>
      </c>
      <c r="D23" s="11" t="s">
        <v>94</v>
      </c>
      <c r="E23" s="34"/>
      <c r="F23" s="34"/>
      <c r="G23" s="34"/>
      <c r="H23" s="36">
        <v>0</v>
      </c>
      <c r="I23" s="36">
        <v>0</v>
      </c>
      <c r="J23" s="36">
        <v>0</v>
      </c>
      <c r="K23" s="36">
        <v>0</v>
      </c>
      <c r="L23" s="38"/>
      <c r="M23" s="10" t="s">
        <v>138</v>
      </c>
    </row>
    <row r="24" spans="1:13" ht="94.5" x14ac:dyDescent="0.25">
      <c r="A24" s="10" t="s">
        <v>95</v>
      </c>
      <c r="B24" s="10" t="s">
        <v>6</v>
      </c>
      <c r="C24" s="28" t="s">
        <v>33</v>
      </c>
      <c r="D24" s="11" t="s">
        <v>96</v>
      </c>
      <c r="E24" s="42" t="s">
        <v>127</v>
      </c>
      <c r="F24" s="42" t="s">
        <v>127</v>
      </c>
      <c r="G24" s="42" t="s">
        <v>127</v>
      </c>
      <c r="H24" s="42" t="s">
        <v>127</v>
      </c>
      <c r="I24" s="42" t="s">
        <v>127</v>
      </c>
      <c r="J24" s="42" t="s">
        <v>127</v>
      </c>
      <c r="K24" s="11">
        <v>0</v>
      </c>
      <c r="L24" s="43" t="s">
        <v>127</v>
      </c>
      <c r="M24" s="21"/>
    </row>
    <row r="25" spans="1:13" ht="94.5" x14ac:dyDescent="0.25">
      <c r="A25" s="10" t="s">
        <v>97</v>
      </c>
      <c r="B25" s="10" t="s">
        <v>6</v>
      </c>
      <c r="C25" s="10" t="s">
        <v>98</v>
      </c>
      <c r="D25" s="11" t="s">
        <v>99</v>
      </c>
      <c r="E25" s="39">
        <v>158.73173701298674</v>
      </c>
      <c r="F25" s="39">
        <v>143.95314950980384</v>
      </c>
      <c r="G25" s="39">
        <v>0</v>
      </c>
      <c r="H25" s="39">
        <v>0</v>
      </c>
      <c r="I25" s="39">
        <v>0</v>
      </c>
      <c r="J25" s="39">
        <v>0</v>
      </c>
      <c r="K25" s="11">
        <v>0</v>
      </c>
      <c r="L25" s="39">
        <f>AVERAGE(E25:F25)</f>
        <v>151.34244326139529</v>
      </c>
    </row>
    <row r="26" spans="1:13" x14ac:dyDescent="0.25">
      <c r="A26" s="2"/>
      <c r="B26" s="2"/>
      <c r="C26" s="2"/>
      <c r="D26" s="2"/>
      <c r="M26" s="22"/>
    </row>
    <row r="27" spans="1:13" x14ac:dyDescent="0.25">
      <c r="A27" s="2"/>
      <c r="B27" s="2"/>
      <c r="C27" s="2"/>
      <c r="D27" s="2"/>
      <c r="M27" s="22"/>
    </row>
    <row r="28" spans="1:13" s="53" customFormat="1" ht="33.6" customHeight="1" x14ac:dyDescent="0.25">
      <c r="A28" s="62" t="s">
        <v>100</v>
      </c>
      <c r="B28" s="62"/>
      <c r="C28" s="62"/>
      <c r="D28" s="62"/>
      <c r="E28" s="62"/>
      <c r="M28" s="54"/>
    </row>
    <row r="29" spans="1:13" s="53" customFormat="1" ht="32.1" customHeight="1" x14ac:dyDescent="0.25">
      <c r="A29" s="62" t="s">
        <v>101</v>
      </c>
      <c r="B29" s="62"/>
      <c r="C29" s="62"/>
      <c r="D29" s="62"/>
      <c r="E29" s="62"/>
      <c r="M29" s="54"/>
    </row>
    <row r="30" spans="1:13" x14ac:dyDescent="0.25">
      <c r="A30" s="3"/>
      <c r="B30" s="2"/>
      <c r="C30" s="2"/>
      <c r="D30" s="2"/>
      <c r="M30" s="22"/>
    </row>
    <row r="31" spans="1:13" s="1" customFormat="1" x14ac:dyDescent="0.25">
      <c r="A31" s="63" t="s">
        <v>136</v>
      </c>
      <c r="B31" s="63"/>
      <c r="C31" s="63"/>
      <c r="D31" s="63"/>
      <c r="E31" s="4"/>
      <c r="M31" s="23"/>
    </row>
    <row r="32" spans="1:13" x14ac:dyDescent="0.25">
      <c r="A32" s="5"/>
      <c r="B32" s="2"/>
      <c r="C32" s="2"/>
      <c r="D32" s="2"/>
      <c r="M32" s="22"/>
    </row>
    <row r="33" spans="13:13" x14ac:dyDescent="0.25">
      <c r="M33" s="22"/>
    </row>
    <row r="34" spans="13:13" x14ac:dyDescent="0.25">
      <c r="M34" s="22"/>
    </row>
    <row r="35" spans="13:13" x14ac:dyDescent="0.25">
      <c r="M35" s="22"/>
    </row>
    <row r="36" spans="13:13" x14ac:dyDescent="0.25">
      <c r="M36" s="22"/>
    </row>
    <row r="37" spans="13:13" x14ac:dyDescent="0.25">
      <c r="M37" s="22"/>
    </row>
    <row r="38" spans="13:13" x14ac:dyDescent="0.25">
      <c r="M38" s="22"/>
    </row>
    <row r="39" spans="13:13" x14ac:dyDescent="0.25">
      <c r="M39" s="22"/>
    </row>
    <row r="40" spans="13:13" x14ac:dyDescent="0.25">
      <c r="M40" s="22"/>
    </row>
    <row r="41" spans="13:13" x14ac:dyDescent="0.25">
      <c r="M41" s="22"/>
    </row>
    <row r="42" spans="13:13" x14ac:dyDescent="0.25">
      <c r="M42" s="22"/>
    </row>
    <row r="43" spans="13:13" x14ac:dyDescent="0.25">
      <c r="M43" s="22"/>
    </row>
    <row r="44" spans="13:13" x14ac:dyDescent="0.25">
      <c r="M44" s="22"/>
    </row>
    <row r="45" spans="13:13" x14ac:dyDescent="0.25">
      <c r="M45" s="22"/>
    </row>
    <row r="46" spans="13:13" x14ac:dyDescent="0.25">
      <c r="M46" s="22"/>
    </row>
    <row r="47" spans="13:13" x14ac:dyDescent="0.25">
      <c r="M47" s="22"/>
    </row>
  </sheetData>
  <mergeCells count="3">
    <mergeCell ref="A28:E28"/>
    <mergeCell ref="A29:E29"/>
    <mergeCell ref="A31:D31"/>
  </mergeCells>
  <phoneticPr fontId="12" type="noConversion"/>
  <hyperlinks>
    <hyperlink ref="A28" r:id="rId1" location="_ftnref1" display="_ftnref1" xr:uid="{D18EC149-BA04-4D0C-BD8D-571E2A508F27}"/>
    <hyperlink ref="A29" r:id="rId2" location="_ftnref2" display="_ftnref2" xr:uid="{7CD6CECE-B5A8-41C8-9A11-B3F1B9ED1CF7}"/>
    <hyperlink ref="D5" r:id="rId3" location="_ftn2" display="_ftn2" xr:uid="{1564FF55-1357-40B9-A2F4-6EB0C50C9AB7}"/>
    <hyperlink ref="D3" r:id="rId4" location="_ftn1" display="_ftn1" xr:uid="{6B715C32-8FFB-4998-B077-5FEA6F80EF3E}"/>
  </hyperlinks>
  <pageMargins left="0.7" right="0.7" top="0.75" bottom="0.75" header="0.3" footer="0.3"/>
  <pageSetup scale="41" fitToHeight="2" orientation="landscape" r:id="rId5"/>
  <headerFooter>
    <oddHeader>&amp;LSouthwest Gas Distribution Replacement Costs Data - Costs by Operating District - Table B</oddHeader>
  </headerFooter>
  <rowBreaks count="1" manualBreakCount="1">
    <brk id="15" max="16383" man="1"/>
  </rowBreaks>
  <ignoredErrors>
    <ignoredError sqref="L11:L17 L25" formulaRange="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dimension ref="A1:K48"/>
  <sheetViews>
    <sheetView tabSelected="1" zoomScaleNormal="100" zoomScalePageLayoutView="60" workbookViewId="0">
      <selection activeCell="H3" sqref="H3"/>
    </sheetView>
  </sheetViews>
  <sheetFormatPr defaultColWidth="8.7109375" defaultRowHeight="15.75" x14ac:dyDescent="0.25"/>
  <cols>
    <col min="1" max="1" width="11.28515625" style="4" customWidth="1"/>
    <col min="2" max="2" width="13.42578125" style="4" customWidth="1"/>
    <col min="3" max="3" width="14.7109375" style="4" customWidth="1"/>
    <col min="4" max="4" width="32.28515625" style="4" customWidth="1"/>
    <col min="5" max="6" width="20.28515625" style="4" customWidth="1"/>
    <col min="7" max="7" width="26" style="4" customWidth="1"/>
    <col min="8" max="8" width="48.7109375" style="4" customWidth="1"/>
    <col min="9" max="16384" width="8.7109375" style="4"/>
  </cols>
  <sheetData>
    <row r="1" spans="1:11" ht="99.75" customHeight="1" x14ac:dyDescent="0.25">
      <c r="A1" s="27" t="s">
        <v>0</v>
      </c>
      <c r="B1" s="27" t="s">
        <v>1</v>
      </c>
      <c r="C1" s="27" t="s">
        <v>2</v>
      </c>
      <c r="D1" s="27" t="s">
        <v>40</v>
      </c>
      <c r="E1" s="27" t="s">
        <v>131</v>
      </c>
      <c r="F1" s="27" t="s">
        <v>139</v>
      </c>
      <c r="G1" s="14" t="s">
        <v>128</v>
      </c>
      <c r="H1" s="13" t="s">
        <v>140</v>
      </c>
      <c r="I1" s="12"/>
      <c r="J1" s="12"/>
      <c r="K1" s="12"/>
    </row>
    <row r="2" spans="1:11" ht="78.75" x14ac:dyDescent="0.25">
      <c r="A2" s="10" t="s">
        <v>102</v>
      </c>
      <c r="B2" s="10" t="s">
        <v>6</v>
      </c>
      <c r="C2" s="28" t="s">
        <v>7</v>
      </c>
      <c r="D2" s="11" t="s">
        <v>103</v>
      </c>
      <c r="E2" s="55">
        <v>12192.983988740816</v>
      </c>
      <c r="F2" s="55">
        <v>12192.983988740816</v>
      </c>
      <c r="G2" s="6"/>
    </row>
    <row r="3" spans="1:11" ht="78.75" x14ac:dyDescent="0.25">
      <c r="A3" s="10" t="s">
        <v>104</v>
      </c>
      <c r="B3" s="10" t="s">
        <v>6</v>
      </c>
      <c r="C3" s="10" t="s">
        <v>14</v>
      </c>
      <c r="D3" s="11" t="s">
        <v>105</v>
      </c>
      <c r="E3" s="55">
        <v>410690.87772536842</v>
      </c>
      <c r="F3" s="55">
        <v>410690.87772536842</v>
      </c>
      <c r="G3" s="6"/>
    </row>
    <row r="4" spans="1:11" ht="63" x14ac:dyDescent="0.25">
      <c r="A4" s="10" t="s">
        <v>106</v>
      </c>
      <c r="B4" s="10" t="s">
        <v>6</v>
      </c>
      <c r="C4" s="10" t="s">
        <v>17</v>
      </c>
      <c r="D4" s="11" t="s">
        <v>107</v>
      </c>
      <c r="E4" s="19">
        <v>12.523069894929192</v>
      </c>
      <c r="F4" s="19">
        <v>12.523069894929192</v>
      </c>
      <c r="G4" s="6"/>
    </row>
    <row r="5" spans="1:11" ht="63" x14ac:dyDescent="0.25">
      <c r="A5" s="10" t="s">
        <v>108</v>
      </c>
      <c r="B5" s="10" t="s">
        <v>6</v>
      </c>
      <c r="C5" s="10" t="s">
        <v>20</v>
      </c>
      <c r="D5" s="11" t="s">
        <v>109</v>
      </c>
      <c r="E5" s="19">
        <v>58</v>
      </c>
      <c r="F5" s="19">
        <v>58</v>
      </c>
      <c r="G5" s="7"/>
    </row>
    <row r="6" spans="1:11" ht="94.5" x14ac:dyDescent="0.25">
      <c r="A6" s="10" t="s">
        <v>110</v>
      </c>
      <c r="B6" s="10" t="s">
        <v>6</v>
      </c>
      <c r="C6" s="10" t="s">
        <v>70</v>
      </c>
      <c r="D6" s="11" t="s">
        <v>71</v>
      </c>
      <c r="E6" s="19">
        <v>1525.75</v>
      </c>
      <c r="F6" s="19">
        <v>1525.75</v>
      </c>
      <c r="G6" s="7"/>
    </row>
    <row r="7" spans="1:11" ht="63" x14ac:dyDescent="0.25">
      <c r="A7" s="10" t="s">
        <v>111</v>
      </c>
      <c r="B7" s="10" t="s">
        <v>6</v>
      </c>
      <c r="C7" s="10" t="s">
        <v>73</v>
      </c>
      <c r="D7" s="11" t="s">
        <v>74</v>
      </c>
      <c r="E7" s="56">
        <v>27.359801136363554</v>
      </c>
      <c r="F7" s="56">
        <v>27.359801136363554</v>
      </c>
      <c r="G7" s="6"/>
    </row>
    <row r="8" spans="1:11" ht="63" x14ac:dyDescent="0.25">
      <c r="A8" s="10" t="s">
        <v>112</v>
      </c>
      <c r="B8" s="10" t="s">
        <v>6</v>
      </c>
      <c r="C8" s="10" t="s">
        <v>76</v>
      </c>
      <c r="D8" s="11" t="s">
        <v>77</v>
      </c>
      <c r="E8" s="56">
        <v>16.925047348484732</v>
      </c>
      <c r="F8" s="56">
        <v>16.925047348484732</v>
      </c>
      <c r="G8" s="6"/>
    </row>
    <row r="9" spans="1:11" ht="78.75" x14ac:dyDescent="0.25">
      <c r="A9" s="10" t="s">
        <v>113</v>
      </c>
      <c r="B9" s="10" t="s">
        <v>6</v>
      </c>
      <c r="C9" s="10" t="s">
        <v>79</v>
      </c>
      <c r="D9" s="57" t="s">
        <v>114</v>
      </c>
      <c r="E9" s="55"/>
      <c r="F9" s="55"/>
      <c r="G9" s="6" t="s">
        <v>130</v>
      </c>
    </row>
    <row r="10" spans="1:11" ht="63" x14ac:dyDescent="0.25">
      <c r="A10" s="10"/>
      <c r="B10" s="10" t="s">
        <v>6</v>
      </c>
      <c r="C10" s="10" t="s">
        <v>82</v>
      </c>
      <c r="D10" s="44"/>
      <c r="E10" s="58"/>
      <c r="F10" s="59"/>
      <c r="G10" s="6"/>
    </row>
    <row r="11" spans="1:11" ht="157.5" x14ac:dyDescent="0.25">
      <c r="A11" s="10" t="s">
        <v>115</v>
      </c>
      <c r="B11" s="10" t="s">
        <v>6</v>
      </c>
      <c r="C11" s="10" t="s">
        <v>84</v>
      </c>
      <c r="D11" s="10" t="s">
        <v>85</v>
      </c>
      <c r="E11" s="55"/>
      <c r="F11" s="55"/>
      <c r="G11" s="6" t="s">
        <v>130</v>
      </c>
    </row>
    <row r="12" spans="1:11" ht="78.75" x14ac:dyDescent="0.25">
      <c r="A12" s="10" t="s">
        <v>116</v>
      </c>
      <c r="B12" s="10" t="s">
        <v>6</v>
      </c>
      <c r="C12" s="10" t="s">
        <v>87</v>
      </c>
      <c r="D12" s="10" t="s">
        <v>88</v>
      </c>
      <c r="E12" s="55"/>
      <c r="F12" s="55"/>
      <c r="G12" s="6" t="s">
        <v>130</v>
      </c>
    </row>
    <row r="13" spans="1:11" ht="63" x14ac:dyDescent="0.25">
      <c r="A13" s="10" t="s">
        <v>117</v>
      </c>
      <c r="B13" s="10" t="s">
        <v>6</v>
      </c>
      <c r="C13" s="10" t="s">
        <v>90</v>
      </c>
      <c r="D13" s="10" t="s">
        <v>91</v>
      </c>
      <c r="E13" s="55"/>
      <c r="F13" s="55"/>
      <c r="G13" s="6" t="s">
        <v>130</v>
      </c>
    </row>
    <row r="14" spans="1:11" ht="126" x14ac:dyDescent="0.25">
      <c r="A14" s="10" t="s">
        <v>118</v>
      </c>
      <c r="B14" s="10" t="s">
        <v>6</v>
      </c>
      <c r="C14" s="11" t="s">
        <v>93</v>
      </c>
      <c r="D14" s="11" t="s">
        <v>94</v>
      </c>
      <c r="E14" s="55"/>
      <c r="F14" s="55"/>
      <c r="G14" s="6" t="s">
        <v>130</v>
      </c>
    </row>
    <row r="15" spans="1:11" ht="173.25" x14ac:dyDescent="0.25">
      <c r="A15" s="10" t="s">
        <v>119</v>
      </c>
      <c r="B15" s="10" t="s">
        <v>6</v>
      </c>
      <c r="C15" s="11" t="s">
        <v>120</v>
      </c>
      <c r="D15" s="11" t="s">
        <v>121</v>
      </c>
      <c r="E15" s="55">
        <v>0</v>
      </c>
      <c r="F15" s="55">
        <v>0</v>
      </c>
      <c r="G15" s="6" t="s">
        <v>141</v>
      </c>
    </row>
    <row r="16" spans="1:11" ht="78.75" x14ac:dyDescent="0.25">
      <c r="A16" s="10" t="s">
        <v>122</v>
      </c>
      <c r="B16" s="10" t="s">
        <v>6</v>
      </c>
      <c r="C16" s="10" t="s">
        <v>33</v>
      </c>
      <c r="D16" s="11" t="s">
        <v>96</v>
      </c>
      <c r="E16" s="19" t="s">
        <v>127</v>
      </c>
      <c r="F16" s="19" t="s">
        <v>127</v>
      </c>
      <c r="G16" s="60"/>
    </row>
    <row r="17" spans="1:7" ht="94.5" x14ac:dyDescent="0.25">
      <c r="A17" s="10" t="s">
        <v>123</v>
      </c>
      <c r="B17" s="10" t="s">
        <v>6</v>
      </c>
      <c r="C17" s="10" t="s">
        <v>98</v>
      </c>
      <c r="D17" s="11" t="s">
        <v>99</v>
      </c>
      <c r="E17" s="19">
        <v>100.89496217426353</v>
      </c>
      <c r="F17" s="19">
        <v>100.89496217426353</v>
      </c>
      <c r="G17" s="6"/>
    </row>
    <row r="18" spans="1:7" s="15" customFormat="1" x14ac:dyDescent="0.25">
      <c r="A18" s="16"/>
      <c r="B18" s="16"/>
      <c r="C18" s="16"/>
      <c r="D18" s="16"/>
      <c r="E18" s="16"/>
      <c r="F18" s="16"/>
      <c r="G18" s="16"/>
    </row>
    <row r="19" spans="1:7" s="15" customFormat="1" x14ac:dyDescent="0.25">
      <c r="A19" s="16"/>
      <c r="B19" s="16"/>
      <c r="C19" s="16"/>
      <c r="D19" s="16"/>
    </row>
    <row r="20" spans="1:7" s="61" customFormat="1" ht="38.1" customHeight="1" x14ac:dyDescent="0.25">
      <c r="A20" s="64" t="s">
        <v>100</v>
      </c>
      <c r="B20" s="64"/>
      <c r="C20" s="64"/>
      <c r="D20" s="64"/>
      <c r="E20" s="64"/>
    </row>
    <row r="21" spans="1:7" s="61" customFormat="1" ht="49.15" customHeight="1" x14ac:dyDescent="0.25">
      <c r="A21" s="64" t="s">
        <v>101</v>
      </c>
      <c r="B21" s="64"/>
      <c r="C21" s="64"/>
      <c r="D21" s="64"/>
      <c r="E21" s="64"/>
    </row>
    <row r="22" spans="1:7" s="15" customFormat="1" x14ac:dyDescent="0.25">
      <c r="A22" s="17"/>
      <c r="B22" s="16"/>
      <c r="C22" s="16"/>
      <c r="D22" s="16"/>
    </row>
    <row r="23" spans="1:7" s="8" customFormat="1" x14ac:dyDescent="0.25">
      <c r="A23" s="65" t="s">
        <v>136</v>
      </c>
      <c r="B23" s="65"/>
      <c r="C23" s="65"/>
      <c r="D23" s="65"/>
      <c r="E23" s="15"/>
    </row>
    <row r="24" spans="1:7" s="15" customFormat="1" x14ac:dyDescent="0.25">
      <c r="A24" s="18"/>
      <c r="B24" s="16"/>
      <c r="C24" s="16"/>
      <c r="D24" s="16"/>
    </row>
    <row r="25" spans="1:7" s="15" customFormat="1" x14ac:dyDescent="0.25"/>
    <row r="26" spans="1:7" s="15" customFormat="1" x14ac:dyDescent="0.25"/>
    <row r="27" spans="1:7" s="15" customFormat="1" x14ac:dyDescent="0.25"/>
    <row r="28" spans="1:7" s="15" customFormat="1" x14ac:dyDescent="0.25"/>
    <row r="29" spans="1:7" s="15" customFormat="1" x14ac:dyDescent="0.25"/>
    <row r="30" spans="1:7" s="15" customFormat="1" x14ac:dyDescent="0.25"/>
    <row r="31" spans="1:7" s="15" customFormat="1" x14ac:dyDescent="0.25"/>
    <row r="32" spans="1:7" s="15" customFormat="1" x14ac:dyDescent="0.25"/>
    <row r="33" s="15" customFormat="1" x14ac:dyDescent="0.25"/>
    <row r="34" s="15" customFormat="1" x14ac:dyDescent="0.25"/>
    <row r="35" s="15" customFormat="1" x14ac:dyDescent="0.25"/>
    <row r="36" s="15" customFormat="1" x14ac:dyDescent="0.25"/>
    <row r="37" s="15" customFormat="1" x14ac:dyDescent="0.25"/>
    <row r="38" s="15" customFormat="1" x14ac:dyDescent="0.25"/>
    <row r="39" s="15" customFormat="1" x14ac:dyDescent="0.25"/>
    <row r="40" s="15" customFormat="1" x14ac:dyDescent="0.25"/>
    <row r="41" s="15" customFormat="1" x14ac:dyDescent="0.25"/>
    <row r="42" s="15" customFormat="1" x14ac:dyDescent="0.25"/>
    <row r="43" s="15" customFormat="1" x14ac:dyDescent="0.25"/>
    <row r="44" s="15" customFormat="1" x14ac:dyDescent="0.25"/>
    <row r="45" s="15" customFormat="1" x14ac:dyDescent="0.25"/>
    <row r="46" s="15" customFormat="1" x14ac:dyDescent="0.25"/>
    <row r="47" s="15" customFormat="1" x14ac:dyDescent="0.25"/>
    <row r="48" s="15" customFormat="1" x14ac:dyDescent="0.25"/>
  </sheetData>
  <mergeCells count="3">
    <mergeCell ref="A20:E20"/>
    <mergeCell ref="A21:E21"/>
    <mergeCell ref="A23:D23"/>
  </mergeCells>
  <hyperlinks>
    <hyperlink ref="A20" r:id="rId1" location="_ftnref1" display="_ftnref1" xr:uid="{D88FF0C6-85C4-4093-8ABC-F43152959C14}"/>
    <hyperlink ref="A21" r:id="rId2" location="_ftnref2" display="_ftnref2" xr:uid="{95FF944B-8B75-4985-B10C-C0E092ECF4A9}"/>
  </hyperlinks>
  <pageMargins left="0.7" right="0.7" top="0.75" bottom="0.75" header="0.3" footer="0.3"/>
  <pageSetup scale="48" fitToHeight="2" orientation="landscape" r:id="rId3"/>
  <headerFooter alignWithMargins="0">
    <oddHeader>&amp;LSouthwest Gas Distribution Replacement Costs Data - Utility-Wide Costs by Program - Table C</oddHeader>
  </headerFooter>
  <rowBreaks count="1" manualBreakCount="1">
    <brk id="10" max="1638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5FDBA0338BD94DB99484E2DC5FA7CC" ma:contentTypeVersion="8" ma:contentTypeDescription="Create a new document." ma:contentTypeScope="" ma:versionID="d447cddbee33cde9c2aa72e492d8f55d">
  <xsd:schema xmlns:xsd="http://www.w3.org/2001/XMLSchema" xmlns:xs="http://www.w3.org/2001/XMLSchema" xmlns:p="http://schemas.microsoft.com/office/2006/metadata/properties" xmlns:ns2="fc66017b-8c3f-4f23-a5b4-8adb5bab2ea4" xmlns:ns3="22287d99-f603-4083-a319-a38aeaadb14c" targetNamespace="http://schemas.microsoft.com/office/2006/metadata/properties" ma:root="true" ma:fieldsID="f6e6545ec877a9801ad54c15a1a868b2" ns2:_="" ns3:_="">
    <xsd:import namespace="fc66017b-8c3f-4f23-a5b4-8adb5bab2ea4"/>
    <xsd:import namespace="22287d99-f603-4083-a319-a38aeaadb1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6017b-8c3f-4f23-a5b4-8adb5bab2e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87d99-f603-4083-a319-a38aeaadb14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AF831B-D0ED-4B74-9FCD-65DAC674BA02}"/>
</file>

<file path=customXml/itemProps2.xml><?xml version="1.0" encoding="utf-8"?>
<ds:datastoreItem xmlns:ds="http://schemas.openxmlformats.org/officeDocument/2006/customXml" ds:itemID="{62D612F5-D701-41FB-A661-C3BBEA8E4C27}"/>
</file>

<file path=customXml/itemProps3.xml><?xml version="1.0" encoding="utf-8"?>
<ds:datastoreItem xmlns:ds="http://schemas.openxmlformats.org/officeDocument/2006/customXml" ds:itemID="{896D75C8-4417-4E68-A430-67DB010FAF97}"/>
</file>

<file path=docMetadata/LabelInfo.xml><?xml version="1.0" encoding="utf-8"?>
<clbl:labelList xmlns:clbl="http://schemas.microsoft.com/office/2020/mipLabelMetadata">
  <clbl:label id="{17d2d3b5-feb7-443b-bf62-385bdd1ba84a}" enabled="1" method="Standard" siteId="{2a9bf6a6-6083-447c-ba3c-9c468c3d16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Summary</vt:lpstr>
      <vt:lpstr>Costs by Operating District</vt:lpstr>
      <vt:lpstr>Utility-Wide Costs by Program</vt:lpstr>
      <vt:lpstr>'Costs by Operating District'!_ftn1</vt:lpstr>
      <vt:lpstr>Summary!_ftn1</vt:lpstr>
      <vt:lpstr>'Costs by Operating District'!_ftn2</vt:lpstr>
      <vt:lpstr>Summary!_ftn2</vt:lpstr>
      <vt:lpstr>'Costs by Operating District'!_ftnref1</vt:lpstr>
      <vt:lpstr>Summary!_ftnref1</vt:lpstr>
      <vt:lpstr>'Utility-Wide Costs by Program'!_ftnref1</vt:lpstr>
      <vt:lpstr>'Costs by Operating District'!_ftnref2</vt:lpstr>
      <vt:lpstr>Summary!_ftnref2</vt:lpstr>
      <vt:lpstr>'Utility-Wide Costs by Program'!_ftnref2</vt:lpstr>
      <vt:lpstr>'Costs by Operating District'!Print_Titles</vt:lpstr>
      <vt:lpstr>Summary!Print_Titles</vt:lpstr>
      <vt:lpstr>'Utility-Wide Costs by Program'!Print_Titles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Laurie Brown</cp:lastModifiedBy>
  <cp:revision/>
  <cp:lastPrinted>2025-11-04T17:31:16Z</cp:lastPrinted>
  <dcterms:created xsi:type="dcterms:W3CDTF">2025-09-03T18:53:20Z</dcterms:created>
  <dcterms:modified xsi:type="dcterms:W3CDTF">2025-11-05T22:17:55Z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0x010100F75FDBA0338BD94DB99484E2DC5FA7CC</vt:lpwstr>
  </property>
</Properties>
</file>