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3\CAM-RMR\"/>
    </mc:Choice>
  </mc:AlternateContent>
  <xr:revisionPtr revIDLastSave="0" documentId="13_ncr:1_{ED697E31-315B-453B-AAC0-86706E894DFA}" xr6:coauthVersionLast="47" xr6:coauthVersionMax="47" xr10:uidLastSave="{00000000-0000-0000-0000-000000000000}"/>
  <bookViews>
    <workbookView xWindow="-7896" yWindow="-17388" windowWidth="30936" windowHeight="16896" activeTab="3" xr2:uid="{4A8D19B9-CFBE-418B-83EC-9BD53E72C5A4}"/>
  </bookViews>
  <sheets>
    <sheet name="Quarter 1" sheetId="9" r:id="rId1"/>
    <sheet name="Quarter 2" sheetId="10" r:id="rId2"/>
    <sheet name="Quarter 3" sheetId="12" r:id="rId3"/>
    <sheet name="Quarter 4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alancing_Authority">[1]Choices!$A$2:$A$41</definedName>
    <definedName name="Boolean">[1]Choices!$AG$2:$AG$3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>[4]Lists!#REF!</definedName>
    <definedName name="DeliverabilityStatusOptions">[5]Lists!$B$36:$B$37</definedName>
    <definedName name="Draft2016EFC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>[6]Lists!$B$11:$B$21</definedName>
    <definedName name="LSEs">[2]DataValidation!$A$2:$A$22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>#REF!</definedName>
    <definedName name="RAM_Auction_Round">[1]Choices!$AX$2:$AX$6</definedName>
    <definedName name="raw_data">#REF!</definedName>
    <definedName name="Reporting_LSE">[1]Choices!$J$2:$J$5</definedName>
    <definedName name="Resource_Designation">[7]Lists!$A$6:$A$8</definedName>
    <definedName name="Resource_ID">'[8]ID and Local Area'!$A$2:$A$1008</definedName>
    <definedName name="ResourceIDs">[2]DataValidation!$X$2:$X$1235</definedName>
    <definedName name="RMR">'[8]ID and Local Area'!$F$22:$F$23</definedName>
    <definedName name="SchedulingID">#REF!</definedName>
    <definedName name="sds">[5]Lists!$B$11:$B$21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[9]Lists!$A$2:$A$3</definedName>
    <definedName name="TACCalcOptions">[10]Lists!$B$32:$B$34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3" l="1"/>
  <c r="G61" i="13" s="1"/>
  <c r="F23" i="13"/>
  <c r="F61" i="13" s="1"/>
  <c r="E23" i="13"/>
  <c r="E61" i="13" s="1"/>
  <c r="F88" i="9" l="1"/>
  <c r="E88" i="9"/>
  <c r="D88" i="9"/>
  <c r="F31" i="9"/>
  <c r="E31" i="9"/>
  <c r="D31" i="9"/>
  <c r="D6" i="9"/>
  <c r="F6" i="9"/>
  <c r="E6" i="9"/>
</calcChain>
</file>

<file path=xl/sharedStrings.xml><?xml version="1.0" encoding="utf-8"?>
<sst xmlns="http://schemas.openxmlformats.org/spreadsheetml/2006/main" count="1545" uniqueCount="184">
  <si>
    <t>PG&amp;E</t>
  </si>
  <si>
    <t xml:space="preserve">Scheduling Resource ID </t>
  </si>
  <si>
    <t>CAM System RA NQC Allocated (MW)</t>
  </si>
  <si>
    <t>Local RA Area</t>
  </si>
  <si>
    <t xml:space="preserve">Local RA </t>
  </si>
  <si>
    <t>CAM Allocation Effective Date (mm/dd/yyyy)</t>
  </si>
  <si>
    <t>Capacity End Date (mm/dd/yyyy)</t>
  </si>
  <si>
    <t>January</t>
  </si>
  <si>
    <t>February</t>
  </si>
  <si>
    <t>March</t>
  </si>
  <si>
    <t>CAISO System</t>
  </si>
  <si>
    <t>COCOPP_2_CTG1</t>
  </si>
  <si>
    <t>COCOPP_2_CTG2</t>
  </si>
  <si>
    <t>COCOPP_2_CTG3</t>
  </si>
  <si>
    <t>COCOPP_2_CTG4</t>
  </si>
  <si>
    <t>GRZZLY_1_BERKLY</t>
  </si>
  <si>
    <t>KERNRG_1_UNITS</t>
  </si>
  <si>
    <t>Big Creek-Ventura</t>
  </si>
  <si>
    <t>STOILS_1_UNITS</t>
  </si>
  <si>
    <t>TANHIL_6_SOLART</t>
  </si>
  <si>
    <t>TIDWTR_2_UNITS</t>
  </si>
  <si>
    <t>SCE</t>
  </si>
  <si>
    <t>CHINO_2_APEBT1</t>
  </si>
  <si>
    <t>SANTGO_2_MABBT1</t>
  </si>
  <si>
    <t>CHINO_6_CIMGEN</t>
  </si>
  <si>
    <t>ELSEGN_2_UN1011</t>
  </si>
  <si>
    <t>ELSEGN_2_UN2021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</si>
  <si>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</si>
  <si>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</si>
  <si>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</si>
  <si>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</si>
  <si>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</si>
  <si>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</si>
  <si>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</si>
  <si>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</si>
  <si>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WALCRK_2_CTG1</t>
  </si>
  <si>
    <t>WALCRK_2_CTG2</t>
  </si>
  <si>
    <t>WALCRK_2_CTG3</t>
  </si>
  <si>
    <t>WALCRK_2_CTG4</t>
  </si>
  <si>
    <t>WALCRK_2_CTG5</t>
  </si>
  <si>
    <t>BARRE_6_PEAKER</t>
  </si>
  <si>
    <t>CENTER_6_PEAKER</t>
  </si>
  <si>
    <t>ETIWND_6_GRPLND</t>
  </si>
  <si>
    <t>MNDALY_6_MCGRTH</t>
  </si>
  <si>
    <t>MIRLOM_6_PEAKER</t>
  </si>
  <si>
    <t>MIRLOM_2_MLBBTA</t>
  </si>
  <si>
    <t>MIRLOM_2_MLBBTB</t>
  </si>
  <si>
    <t>ARCOGN_2_UNITS</t>
  </si>
  <si>
    <t>CHEVMN_2_UNITS</t>
  </si>
  <si>
    <t>ELKHIL_2_PL1X3</t>
  </si>
  <si>
    <t>SNCLRA_2_UNIT1</t>
  </si>
  <si>
    <t>UNVRSY_1_UNIT 1</t>
  </si>
  <si>
    <t>LA Basin</t>
  </si>
  <si>
    <t>UOG</t>
  </si>
  <si>
    <t>ESCNDO_6_PL1X2</t>
  </si>
  <si>
    <t>San Diego-IV</t>
  </si>
  <si>
    <t>PIOPIC_2_CTG1</t>
  </si>
  <si>
    <t>PIOPIC_2_CTG2</t>
  </si>
  <si>
    <t>PIOPIC_2_CTG3</t>
  </si>
  <si>
    <t>ESCNDO_6_EB1BT1</t>
  </si>
  <si>
    <t>ESCNDO_6_EB2BT2</t>
  </si>
  <si>
    <t>ESCNDO_6_EB3BT3</t>
  </si>
  <si>
    <t>ELCAJN_6_EB1BT1</t>
  </si>
  <si>
    <t>SAMPSN_6_KELCO1</t>
  </si>
  <si>
    <t>CARLS1_2_CARCT1</t>
  </si>
  <si>
    <t>CARLS2_1_CARCT1</t>
  </si>
  <si>
    <t>FRITO_1_LAY</t>
  </si>
  <si>
    <t>Decision or Resolution Authorizing Contract</t>
  </si>
  <si>
    <t>D.10-07-045</t>
  </si>
  <si>
    <t>D.10-12-035</t>
  </si>
  <si>
    <t>E-4648</t>
  </si>
  <si>
    <t>E-4804</t>
  </si>
  <si>
    <t>E-4860</t>
  </si>
  <si>
    <t>D.08-09-041</t>
  </si>
  <si>
    <t>D.08-04-011/D.08-09-041</t>
  </si>
  <si>
    <t>D.09-03-031</t>
  </si>
  <si>
    <t>D.14-06-043</t>
  </si>
  <si>
    <t>D.18-06-009</t>
  </si>
  <si>
    <t>D.14-7-019</t>
  </si>
  <si>
    <t>E-4681</t>
  </si>
  <si>
    <t>D1303029</t>
  </si>
  <si>
    <t>D1402016</t>
  </si>
  <si>
    <t>Res E-4798</t>
  </si>
  <si>
    <t>Res E-4799</t>
  </si>
  <si>
    <t>D1505051</t>
  </si>
  <si>
    <t>AL 3882-E</t>
  </si>
  <si>
    <t>D.18-05-024</t>
  </si>
  <si>
    <t>Is this contract a tolling agreement? (Y/N)</t>
  </si>
  <si>
    <t>Y</t>
  </si>
  <si>
    <t>N</t>
  </si>
  <si>
    <t>Pending</t>
  </si>
  <si>
    <t>E-4949</t>
  </si>
  <si>
    <t>D.15-11-041</t>
  </si>
  <si>
    <t>A.19-04-016</t>
  </si>
  <si>
    <t>AL 4002-E</t>
  </si>
  <si>
    <t>SDG&amp;E</t>
  </si>
  <si>
    <t>OhmConnect, Inc.</t>
  </si>
  <si>
    <t>ALAMIT_2_PL1X3</t>
  </si>
  <si>
    <t>HNTGBH_2_PL1X3</t>
  </si>
  <si>
    <t>SNCLRA_6_PROCGN</t>
  </si>
  <si>
    <t>E-5037</t>
  </si>
  <si>
    <t>STANTN_2_STAGT1</t>
  </si>
  <si>
    <t>STANTN_2_STAGT2</t>
  </si>
  <si>
    <t>CHARMN_2_PGONG1</t>
  </si>
  <si>
    <t>AL 4123-E</t>
  </si>
  <si>
    <t>DRAM 6 Contracts</t>
  </si>
  <si>
    <t>Local RA</t>
  </si>
  <si>
    <t>VISTRA_5_DALBT1</t>
  </si>
  <si>
    <t>VISTRA_5_DALBT2</t>
  </si>
  <si>
    <t>VISTRA_5_DALBT3</t>
  </si>
  <si>
    <t>ELKHRN_1_EESX3</t>
  </si>
  <si>
    <t>D. 10-12-035</t>
  </si>
  <si>
    <t>ALAMIT_7_ES1</t>
  </si>
  <si>
    <t>SNCLRA_2_VESBT1</t>
  </si>
  <si>
    <t>GOLETA_2_VALBT1</t>
  </si>
  <si>
    <t>SNCLRA_2_SILBT1</t>
  </si>
  <si>
    <t>DRAM RFO</t>
  </si>
  <si>
    <t>MRGT_6_TGEBT1</t>
  </si>
  <si>
    <t>0.00</t>
  </si>
  <si>
    <t>Bay Area</t>
  </si>
  <si>
    <t>LEAP_SDG3_DRAM_2022</t>
  </si>
  <si>
    <t>RESI1_SDG3_DRAM_2022</t>
  </si>
  <si>
    <t>RESI2_SDG3_DRAM_2022</t>
  </si>
  <si>
    <t>AL 3674-E</t>
  </si>
  <si>
    <t>Fallbrook Energy Storage</t>
  </si>
  <si>
    <t>MCC Bucket</t>
  </si>
  <si>
    <t>DR</t>
  </si>
  <si>
    <t>SENTNL_2_CTG1-8 (8 Res IDs)</t>
  </si>
  <si>
    <t>D.21-02-028</t>
  </si>
  <si>
    <t>D.21-12-015</t>
  </si>
  <si>
    <t>D.21-03-056</t>
  </si>
  <si>
    <t>10/31/2023*</t>
  </si>
  <si>
    <t>N/A</t>
  </si>
  <si>
    <t>AL 6323-E</t>
  </si>
  <si>
    <t>Emergency Reliability Resources</t>
  </si>
  <si>
    <t>AL 3689-E</t>
  </si>
  <si>
    <t>Quarter 1 2023 CAM List</t>
  </si>
  <si>
    <t>Westside Canal (Battery Storage)</t>
  </si>
  <si>
    <t>Melrose (Battery Storage)</t>
  </si>
  <si>
    <t>Paula Gomez (Battery Storage)</t>
  </si>
  <si>
    <t xml:space="preserve">Sagebrush </t>
  </si>
  <si>
    <t>Enerwise Global Technologies, LLC</t>
  </si>
  <si>
    <t>DSRTSN_2_DS2X2</t>
  </si>
  <si>
    <t>AL 4802-E</t>
  </si>
  <si>
    <t>10136_Leapfrog</t>
  </si>
  <si>
    <t>10137_RESI Station (Non-Residential)</t>
  </si>
  <si>
    <t>10140_RESI Station (Residential)</t>
  </si>
  <si>
    <t>10138_Voltus</t>
  </si>
  <si>
    <t>AL-6504-E</t>
  </si>
  <si>
    <t>AL 6289-E</t>
  </si>
  <si>
    <t>PCG2_MALIN500_I_F_XXXX_1_1</t>
  </si>
  <si>
    <t>SUNCAT_2_A1BBT1</t>
  </si>
  <si>
    <t>SUNCAT_2_A1ABT1</t>
  </si>
  <si>
    <t>CRIMSN_2_CRMBT2</t>
  </si>
  <si>
    <t>7/31/2023**</t>
  </si>
  <si>
    <t>AL 3868-E</t>
  </si>
  <si>
    <t>Resolution E-5193</t>
  </si>
  <si>
    <t>AL 6608-E</t>
  </si>
  <si>
    <t>Quarter 2 2023 CAM List</t>
  </si>
  <si>
    <t>April</t>
  </si>
  <si>
    <t>May</t>
  </si>
  <si>
    <t>June</t>
  </si>
  <si>
    <t>FALBRK_6_FESBT1</t>
  </si>
  <si>
    <t>03/06/2017</t>
  </si>
  <si>
    <t>02/21/2017</t>
  </si>
  <si>
    <t>OIR Microgrid Boulevard</t>
  </si>
  <si>
    <t xml:space="preserve">OIR Microgrid Elliot </t>
  </si>
  <si>
    <t xml:space="preserve">OIR Microgrid Clairemont </t>
  </si>
  <si>
    <t>OIR Microgrid Paradise</t>
  </si>
  <si>
    <t>LEAP_SDG3_DRAM_2023</t>
  </si>
  <si>
    <t>RESI_SDG3_DRAM_2023 Residential</t>
  </si>
  <si>
    <t>RESI_SDG3_DRAM_2023 Non-Residential</t>
  </si>
  <si>
    <t>Goleta Energy Storage (f.k.a. AltaGas Power Holdings (U.S.) Inc.)</t>
  </si>
  <si>
    <t>Painter Energy Storage, LLC</t>
  </si>
  <si>
    <t>Aug</t>
  </si>
  <si>
    <t>Sep</t>
  </si>
  <si>
    <t>Jul</t>
  </si>
  <si>
    <t>Quarter 3 2023 CAM List</t>
  </si>
  <si>
    <t>Oct</t>
  </si>
  <si>
    <t>Nov</t>
  </si>
  <si>
    <t>Dec</t>
  </si>
  <si>
    <t>Quarter 4 2023 CAM List</t>
  </si>
  <si>
    <t>Res E-5193</t>
  </si>
  <si>
    <t xml:space="preserve">AL 3929-E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</si>
</sst>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6" fillId="0" borderId="0"/>
    <xf numFmtId="0" fontId="8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0" fontId="7" fillId="0" borderId="0" applyNumberFormat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164" fontId="7" fillId="0" borderId="1" xfId="1" applyNumberFormat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/>
    <xf numFmtId="0" fontId="6" fillId="0" borderId="1" xfId="1" applyBorder="1"/>
    <xf numFmtId="2" fontId="7" fillId="0" borderId="1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0" fontId="7" fillId="0" borderId="1" xfId="1" applyFont="1" applyBorder="1"/>
    <xf numFmtId="2" fontId="7" fillId="0" borderId="0" xfId="1" applyNumberFormat="1" applyFont="1" applyAlignment="1" applyProtection="1">
      <alignment horizontal="center"/>
      <protection locked="0"/>
    </xf>
    <xf numFmtId="14" fontId="6" fillId="0" borderId="0" xfId="1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8" fillId="0" borderId="0" xfId="0" applyFont="1"/>
    <xf numFmtId="0" fontId="8" fillId="0" borderId="1" xfId="0" applyFont="1" applyBorder="1"/>
    <xf numFmtId="0" fontId="13" fillId="0" borderId="1" xfId="0" applyFont="1" applyBorder="1"/>
    <xf numFmtId="14" fontId="8" fillId="0" borderId="1" xfId="0" applyNumberFormat="1" applyFont="1" applyBorder="1" applyAlignment="1">
      <alignment horizontal="center"/>
    </xf>
    <xf numFmtId="14" fontId="7" fillId="0" borderId="1" xfId="1" applyNumberFormat="1" applyFont="1" applyBorder="1" applyAlignment="1" applyProtection="1">
      <alignment horizontal="center"/>
      <protection locked="0"/>
    </xf>
    <xf numFmtId="0" fontId="6" fillId="0" borderId="1" xfId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164" fontId="6" fillId="0" borderId="1" xfId="1" applyNumberFormat="1" applyBorder="1" applyAlignment="1" applyProtection="1">
      <alignment horizontal="center"/>
      <protection locked="0"/>
    </xf>
    <xf numFmtId="0" fontId="5" fillId="0" borderId="1" xfId="1" applyFont="1" applyBorder="1"/>
    <xf numFmtId="2" fontId="13" fillId="0" borderId="1" xfId="0" applyNumberFormat="1" applyFont="1" applyBorder="1"/>
    <xf numFmtId="43" fontId="13" fillId="0" borderId="1" xfId="0" applyNumberFormat="1" applyFont="1" applyBorder="1"/>
    <xf numFmtId="43" fontId="13" fillId="0" borderId="3" xfId="0" applyNumberFormat="1" applyFont="1" applyBorder="1"/>
    <xf numFmtId="2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0" fillId="0" borderId="0" xfId="0" applyNumberFormat="1"/>
    <xf numFmtId="0" fontId="2" fillId="0" borderId="1" xfId="0" applyFont="1" applyBorder="1"/>
    <xf numFmtId="2" fontId="6" fillId="0" borderId="1" xfId="76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8" fillId="2" borderId="1" xfId="0" applyFont="1" applyFill="1" applyBorder="1"/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14" fontId="8" fillId="0" borderId="1" xfId="0" applyNumberFormat="1" applyFont="1" applyBorder="1"/>
    <xf numFmtId="0" fontId="8" fillId="0" borderId="1" xfId="0" applyFont="1" applyFill="1" applyBorder="1"/>
    <xf numFmtId="0" fontId="8" fillId="2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4" fontId="8" fillId="0" borderId="4" xfId="0" applyNumberFormat="1" applyFont="1" applyBorder="1"/>
    <xf numFmtId="0" fontId="8" fillId="0" borderId="1" xfId="0" applyFont="1" applyBorder="1" applyAlignment="1">
      <alignment horizontal="center" vertical="center"/>
    </xf>
  </cellXfs>
  <cellStyles count="77">
    <cellStyle name="Comma" xfId="76" builtinId="3"/>
    <cellStyle name="Comma 2" xfId="4" xr:uid="{36C90565-C5F7-438B-AB56-87143714778F}"/>
    <cellStyle name="Comma 2 2" xfId="9" xr:uid="{E864A88C-8A38-47E1-B1A9-D24DC4F29725}"/>
    <cellStyle name="Comma 2 2 2" xfId="39" xr:uid="{C8746393-9891-407F-BA94-E6E9B3EBA3EA}"/>
    <cellStyle name="Comma 2 3" xfId="7" xr:uid="{34F2DC82-2743-4B6D-9A8D-BD06B54F1571}"/>
    <cellStyle name="Comma 2 3 2" xfId="37" xr:uid="{61436786-19A9-4D3E-BBE7-584139374B92}"/>
    <cellStyle name="Comma 2 4" xfId="35" xr:uid="{CB54B732-4A89-437F-A6A3-B7E66D1A6642}"/>
    <cellStyle name="Comma 3" xfId="15" xr:uid="{878A608D-17F8-4BA1-A217-54BF106C2675}"/>
    <cellStyle name="Comma 3 2" xfId="41" xr:uid="{8AF7E41E-49E6-4ED2-8B00-22B460981BAB}"/>
    <cellStyle name="Comma 4" xfId="16" xr:uid="{D16981D7-BCA6-40AC-B671-1D98A8F35F87}"/>
    <cellStyle name="Comma 4 2" xfId="17" xr:uid="{3B30A3E1-0298-4AA8-95EA-8016D90D66BD}"/>
    <cellStyle name="Comma 4 2 2" xfId="43" xr:uid="{575D8A3D-4891-4F13-99E4-F6897BE557B0}"/>
    <cellStyle name="Comma 4 3" xfId="42" xr:uid="{69C1F722-9F88-4789-AE18-82B0E1E7DF40}"/>
    <cellStyle name="Comma 5" xfId="18" xr:uid="{B873058D-7819-442A-982E-8139C8504147}"/>
    <cellStyle name="Comma 5 2" xfId="19" xr:uid="{62874BE8-87BC-41E5-85CF-29DF45276011}"/>
    <cellStyle name="Comma 5 2 2" xfId="45" xr:uid="{C776C54D-93A1-4702-853F-50E3AF083F94}"/>
    <cellStyle name="Comma 5 3" xfId="44" xr:uid="{C9ED9E6A-52C9-4AEC-B243-9D5A5773C715}"/>
    <cellStyle name="Normal" xfId="0" builtinId="0"/>
    <cellStyle name="Normal 10" xfId="20" xr:uid="{5FC2C922-3B6E-4644-89AE-F1369EF1CF25}"/>
    <cellStyle name="Normal 10 2" xfId="21" xr:uid="{DE97F59E-3549-49C7-B81E-37A7DA6B7AEC}"/>
    <cellStyle name="Normal 10 2 2" xfId="22" xr:uid="{DF75AE88-CAD4-49CF-BF3B-2CBA49945457}"/>
    <cellStyle name="Normal 10 2 2 2" xfId="48" xr:uid="{C1230EF6-9C99-423A-8AF0-E049DA6CDE20}"/>
    <cellStyle name="Normal 10 2 3" xfId="47" xr:uid="{EF468BC4-0E8B-4399-B370-915D6CC01767}"/>
    <cellStyle name="Normal 10 3" xfId="46" xr:uid="{C6EB7F30-55E0-470B-B048-EF8AA68DD4D6}"/>
    <cellStyle name="Normal 11" xfId="10" xr:uid="{DAC83ADB-8E2F-4525-A03B-E86096F55AC6}"/>
    <cellStyle name="Normal 12" xfId="30" xr:uid="{8D7FCA85-B2B9-4ACC-A624-BA4581B903CB}"/>
    <cellStyle name="Normal 12 2" xfId="33" xr:uid="{1F69D4A5-31DD-489E-9054-A45BA54D7D0D}"/>
    <cellStyle name="Normal 13" xfId="31" xr:uid="{6A57C947-EE99-4A54-956F-9C65677718DC}"/>
    <cellStyle name="Normal 14" xfId="1" xr:uid="{E2DA1A31-9A3B-4033-87CE-72251B10C0C5}"/>
    <cellStyle name="Normal 15" xfId="34" xr:uid="{366B08BD-00A9-40B6-ADEA-62FB66AA2BB6}"/>
    <cellStyle name="Normal 16" xfId="71" xr:uid="{F49DE72B-5DB9-4D44-844C-20B13FCAF8F2}"/>
    <cellStyle name="Normal 2" xfId="5" xr:uid="{18E5D6D2-EBF3-496E-B825-01CDB53829A9}"/>
    <cellStyle name="Normal 2 2" xfId="8" xr:uid="{A64C5181-DFA6-4D3C-BFCE-4FABBCD2CED4}"/>
    <cellStyle name="Normal 2 2 2" xfId="38" xr:uid="{C4B46BBF-5678-4A8A-9DC8-D09DDD44A6E2}"/>
    <cellStyle name="Normal 2 2 3" xfId="74" xr:uid="{4D357554-F55B-4BE0-8A77-28167BB05BD4}"/>
    <cellStyle name="Normal 2 3" xfId="29" xr:uid="{E7453930-B0D4-40A8-841A-E48CE2BB82A7}"/>
    <cellStyle name="Normal 2 4" xfId="56" xr:uid="{AA2C17DD-3DAB-4F3F-9C73-02216DFC1C8F}"/>
    <cellStyle name="Normal 2 4 2" xfId="68" xr:uid="{9CB4E4B3-9985-4BC3-B111-DF709114A30D}"/>
    <cellStyle name="Normal 2 5" xfId="36" xr:uid="{07D5BB12-BA69-4156-A06E-7F249FAED5B0}"/>
    <cellStyle name="Normal 3" xfId="3" xr:uid="{A4B97CB4-30F1-4946-8985-C9A1C88CAFC6}"/>
    <cellStyle name="Normal 3 2" xfId="11" xr:uid="{7B1CFBA8-EB01-4890-8D46-C3A6A0B1E9DB}"/>
    <cellStyle name="Normal 3 2 2" xfId="40" xr:uid="{8C650EF5-A3DF-4FC7-908E-CBD64711C3CA}"/>
    <cellStyle name="Normal 3 3" xfId="6" xr:uid="{8B260AC0-623C-4EC9-BB93-6E2D7B822764}"/>
    <cellStyle name="Normal 3 3 2" xfId="53" xr:uid="{6099AD62-E76D-4929-91A3-83D76E7CE34C}"/>
    <cellStyle name="Normal 3 3 2 2" xfId="65" xr:uid="{5BC2578D-5C3A-47D0-914E-A0D886BFA2BA}"/>
    <cellStyle name="Normal 3 3 3" xfId="60" xr:uid="{D410439E-9903-4B5C-B082-A223ED1B19BE}"/>
    <cellStyle name="Normal 3 3 4" xfId="75" xr:uid="{C08C0F90-0027-4484-95A5-827B3878708F}"/>
    <cellStyle name="Normal 3 4" xfId="23" xr:uid="{75612D30-33CA-475D-B49F-B15448FF3354}"/>
    <cellStyle name="Normal 3 5" xfId="52" xr:uid="{3F0F165B-1BD1-42E7-997A-2A3C9FE5F731}"/>
    <cellStyle name="Normal 3 5 2" xfId="64" xr:uid="{11F114C0-E310-44D0-A029-B4E5024500BC}"/>
    <cellStyle name="Normal 3 6" xfId="59" xr:uid="{D0A33598-68C8-4965-9AF2-0375A1093D83}"/>
    <cellStyle name="Normal 3 7" xfId="73" xr:uid="{B2FA42AE-22B9-41DC-9639-E61533B29129}"/>
    <cellStyle name="Normal 4" xfId="12" xr:uid="{5317F18F-E996-4FB2-8E25-FD780A530F6F}"/>
    <cellStyle name="Normal 4 2" xfId="32" xr:uid="{A02DE123-F3B7-41A1-87DB-1A3420D8B540}"/>
    <cellStyle name="Normal 4 3" xfId="72" xr:uid="{B1FF5EE6-2F94-4945-9F98-769D155EF125}"/>
    <cellStyle name="Normal 5" xfId="13" xr:uid="{CB57B1B3-63CB-4B3F-A7AD-30721AECD367}"/>
    <cellStyle name="Normal 5 2" xfId="24" xr:uid="{39A55656-8E1E-4D8F-AFB9-C796B77D3C48}"/>
    <cellStyle name="Normal 5 2 2" xfId="49" xr:uid="{26E596EE-E78B-42E9-BF5B-A88A2169A4BA}"/>
    <cellStyle name="Normal 6" xfId="14" xr:uid="{BF90B14E-5FF3-4E88-A046-8E47D4EE951B}"/>
    <cellStyle name="Normal 6 2" xfId="25" xr:uid="{7B32E804-4F3A-4FB1-ABA3-A6F2BD921BE6}"/>
    <cellStyle name="Normal 6 2 2" xfId="55" xr:uid="{719D141B-A02E-44AA-9C25-DF6EA9195622}"/>
    <cellStyle name="Normal 6 2 2 2" xfId="67" xr:uid="{0EA35454-7471-4C5D-A090-EA7B892121EE}"/>
    <cellStyle name="Normal 6 2 3" xfId="62" xr:uid="{77127E25-94AA-49AC-AE28-7D6A4C6DE9CF}"/>
    <cellStyle name="Normal 6 3" xfId="54" xr:uid="{E5706B7E-95B1-4CEA-97CC-1B7E90782469}"/>
    <cellStyle name="Normal 6 3 2" xfId="66" xr:uid="{886B25AA-598C-4120-AE94-5A524E389F71}"/>
    <cellStyle name="Normal 6 4" xfId="61" xr:uid="{F065FF42-3F12-41AA-86B8-22AD905887EE}"/>
    <cellStyle name="Normal 7" xfId="26" xr:uid="{86F23F54-39EA-4709-AEDE-AE3C43E0BD96}"/>
    <cellStyle name="Normal 7 2" xfId="27" xr:uid="{373CE94F-F3E5-476A-85FE-1C3B419A6AFD}"/>
    <cellStyle name="Normal 7 2 2" xfId="51" xr:uid="{61C49510-7BF0-4ED1-A800-669EFBE4C028}"/>
    <cellStyle name="Normal 7 3" xfId="50" xr:uid="{6E10EC24-0F8C-4D78-A0D1-D2A44AA4501D}"/>
    <cellStyle name="Normal 8" xfId="28" xr:uid="{9B67A106-F173-42EC-BF33-39F3B0B60B1B}"/>
    <cellStyle name="Normal 8 2" xfId="57" xr:uid="{2D3B3FDA-4DEF-4BD7-B5DD-90BCFB5F1CD0}"/>
    <cellStyle name="Normal 8 2 2" xfId="69" xr:uid="{D69A5661-56A3-40FE-B8C6-0DB2D1E954CF}"/>
    <cellStyle name="Normal 8 3" xfId="63" xr:uid="{8043476D-F970-4020-B914-0F8EBF850517}"/>
    <cellStyle name="Normal 9" xfId="2" xr:uid="{D7284A06-DA80-40E7-A4E5-4E9963721395}"/>
    <cellStyle name="Percent 2" xfId="58" xr:uid="{D56F918D-B0FE-413D-9772-468CC3D61BD6}"/>
    <cellStyle name="Percent 2 2" xfId="70" xr:uid="{62485742-BC88-46A2-A2D0-C4219F4A15DE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DE15-1FA1-4069-9D3B-FAD3BC1A6652}">
  <dimension ref="A1:M111"/>
  <sheetViews>
    <sheetView topLeftCell="A87" zoomScale="70" zoomScaleNormal="70" workbookViewId="0">
      <selection activeCell="N87" sqref="N87"/>
    </sheetView>
  </sheetViews>
  <sheetFormatPr defaultRowHeight="15" x14ac:dyDescent="0.25"/>
  <cols>
    <col min="1" max="1" width="34.85546875" bestFit="1" customWidth="1"/>
    <col min="2" max="2" width="8.85546875" customWidth="1"/>
    <col min="3" max="3" width="34.85546875" bestFit="1" customWidth="1"/>
    <col min="4" max="4" width="12.5703125" bestFit="1" customWidth="1"/>
    <col min="5" max="5" width="14.42578125" bestFit="1" customWidth="1"/>
    <col min="6" max="6" width="12.28515625" bestFit="1" customWidth="1"/>
    <col min="7" max="7" width="17.7109375" bestFit="1" customWidth="1"/>
    <col min="9" max="9" width="13.5703125" customWidth="1"/>
    <col min="10" max="10" width="12" customWidth="1"/>
  </cols>
  <sheetData>
    <row r="1" spans="1:13" ht="15.75" x14ac:dyDescent="0.25">
      <c r="A1" s="1" t="s">
        <v>136</v>
      </c>
      <c r="B1" s="1"/>
    </row>
    <row r="3" spans="1:13" ht="18.75" x14ac:dyDescent="0.3">
      <c r="A3" s="2" t="s">
        <v>0</v>
      </c>
      <c r="B3" s="2"/>
    </row>
    <row r="4" spans="1:13" x14ac:dyDescent="0.25">
      <c r="D4" s="3" t="s">
        <v>7</v>
      </c>
      <c r="E4" s="3" t="s">
        <v>8</v>
      </c>
      <c r="F4" s="3" t="s">
        <v>9</v>
      </c>
    </row>
    <row r="5" spans="1:13" ht="72" customHeight="1" x14ac:dyDescent="0.25">
      <c r="A5" s="4" t="s">
        <v>67</v>
      </c>
      <c r="B5" s="4" t="s">
        <v>87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125</v>
      </c>
    </row>
    <row r="6" spans="1:13" x14ac:dyDescent="0.25">
      <c r="A6" s="4"/>
      <c r="B6" s="4"/>
      <c r="C6" s="4"/>
      <c r="D6" s="17">
        <f>1344.41+64.62</f>
        <v>1409.0300000000002</v>
      </c>
      <c r="E6" s="17">
        <f>1359.51+15.84</f>
        <v>1375.35</v>
      </c>
      <c r="F6" s="33">
        <f>1341.06+11.45</f>
        <v>1352.51</v>
      </c>
      <c r="G6" s="4"/>
      <c r="H6" s="4"/>
      <c r="I6" s="4"/>
      <c r="J6" s="4"/>
      <c r="K6" s="29"/>
      <c r="M6" s="43"/>
    </row>
    <row r="7" spans="1:13" x14ac:dyDescent="0.25">
      <c r="A7" s="9" t="s">
        <v>68</v>
      </c>
      <c r="B7" s="25" t="s">
        <v>88</v>
      </c>
      <c r="C7" s="27" t="s">
        <v>11</v>
      </c>
      <c r="D7" s="10">
        <v>202.5</v>
      </c>
      <c r="E7" s="10">
        <v>202.49</v>
      </c>
      <c r="F7" s="10">
        <v>201.5</v>
      </c>
      <c r="G7" s="10" t="s">
        <v>119</v>
      </c>
      <c r="H7" s="10">
        <v>0</v>
      </c>
      <c r="I7" s="24">
        <v>41395</v>
      </c>
      <c r="J7" s="24">
        <v>45046</v>
      </c>
      <c r="K7" s="29">
        <v>4</v>
      </c>
    </row>
    <row r="8" spans="1:13" x14ac:dyDescent="0.25">
      <c r="A8" s="9" t="s">
        <v>68</v>
      </c>
      <c r="B8" s="25" t="s">
        <v>88</v>
      </c>
      <c r="C8" s="27" t="s">
        <v>12</v>
      </c>
      <c r="D8" s="10">
        <v>201.6</v>
      </c>
      <c r="E8" s="10">
        <v>201.63</v>
      </c>
      <c r="F8" s="10">
        <v>200.66</v>
      </c>
      <c r="G8" s="10" t="s">
        <v>119</v>
      </c>
      <c r="H8" s="10">
        <v>0</v>
      </c>
      <c r="I8" s="24">
        <v>41395</v>
      </c>
      <c r="J8" s="24">
        <v>45046</v>
      </c>
      <c r="K8" s="29">
        <v>4</v>
      </c>
    </row>
    <row r="9" spans="1:13" x14ac:dyDescent="0.25">
      <c r="A9" s="9" t="s">
        <v>68</v>
      </c>
      <c r="B9" s="25" t="s">
        <v>88</v>
      </c>
      <c r="C9" s="27" t="s">
        <v>13</v>
      </c>
      <c r="D9" s="10">
        <v>201.2</v>
      </c>
      <c r="E9" s="10">
        <v>201.2</v>
      </c>
      <c r="F9" s="10">
        <v>200.19</v>
      </c>
      <c r="G9" s="10" t="s">
        <v>119</v>
      </c>
      <c r="H9" s="10">
        <v>0</v>
      </c>
      <c r="I9" s="24">
        <v>41395</v>
      </c>
      <c r="J9" s="24">
        <v>45046</v>
      </c>
      <c r="K9" s="29">
        <v>4</v>
      </c>
    </row>
    <row r="10" spans="1:13" x14ac:dyDescent="0.25">
      <c r="A10" s="9" t="s">
        <v>68</v>
      </c>
      <c r="B10" s="25" t="s">
        <v>88</v>
      </c>
      <c r="C10" s="27" t="s">
        <v>14</v>
      </c>
      <c r="D10" s="10">
        <v>203.1</v>
      </c>
      <c r="E10" s="10">
        <v>203.09</v>
      </c>
      <c r="F10" s="10">
        <v>202.07</v>
      </c>
      <c r="G10" s="10" t="s">
        <v>119</v>
      </c>
      <c r="H10" s="10">
        <v>0</v>
      </c>
      <c r="I10" s="24">
        <v>41395</v>
      </c>
      <c r="J10" s="24">
        <v>45046</v>
      </c>
      <c r="K10" s="29">
        <v>4</v>
      </c>
    </row>
    <row r="11" spans="1:13" x14ac:dyDescent="0.25">
      <c r="A11" s="9" t="s">
        <v>69</v>
      </c>
      <c r="B11" s="25" t="s">
        <v>89</v>
      </c>
      <c r="C11" s="27" t="s">
        <v>15</v>
      </c>
      <c r="D11" s="10">
        <v>0.43</v>
      </c>
      <c r="E11" s="10">
        <v>7.78</v>
      </c>
      <c r="F11" s="10">
        <v>0.23</v>
      </c>
      <c r="G11" s="10" t="s">
        <v>119</v>
      </c>
      <c r="H11" s="10">
        <v>0.5</v>
      </c>
      <c r="I11" s="24">
        <v>42948</v>
      </c>
      <c r="J11" s="24">
        <v>45504</v>
      </c>
      <c r="K11" s="29">
        <v>4</v>
      </c>
    </row>
    <row r="12" spans="1:13" x14ac:dyDescent="0.25">
      <c r="A12" s="9" t="s">
        <v>70</v>
      </c>
      <c r="B12" s="25" t="s">
        <v>89</v>
      </c>
      <c r="C12" s="27" t="s">
        <v>18</v>
      </c>
      <c r="D12" s="10">
        <v>0</v>
      </c>
      <c r="E12" s="10">
        <v>7.46</v>
      </c>
      <c r="F12" s="10">
        <v>0.19</v>
      </c>
      <c r="G12" s="10" t="s">
        <v>119</v>
      </c>
      <c r="H12" s="10">
        <v>3.33</v>
      </c>
      <c r="I12" s="24">
        <v>41852</v>
      </c>
      <c r="J12" s="24">
        <v>46234</v>
      </c>
      <c r="K12" s="29">
        <v>4</v>
      </c>
    </row>
    <row r="13" spans="1:13" x14ac:dyDescent="0.25">
      <c r="A13" s="9" t="s">
        <v>100</v>
      </c>
      <c r="B13" s="25" t="s">
        <v>89</v>
      </c>
      <c r="C13" s="27" t="s">
        <v>16</v>
      </c>
      <c r="D13" s="10">
        <v>0.87</v>
      </c>
      <c r="E13" s="10">
        <v>0.44</v>
      </c>
      <c r="F13" s="10">
        <v>0.21</v>
      </c>
      <c r="G13" s="10" t="s">
        <v>10</v>
      </c>
      <c r="H13" s="10" t="s">
        <v>118</v>
      </c>
      <c r="I13" s="24">
        <v>43739</v>
      </c>
      <c r="J13" s="24">
        <v>46295</v>
      </c>
      <c r="K13" s="29">
        <v>4</v>
      </c>
    </row>
    <row r="14" spans="1:13" x14ac:dyDescent="0.25">
      <c r="A14" s="9" t="s">
        <v>100</v>
      </c>
      <c r="B14" s="25" t="s">
        <v>89</v>
      </c>
      <c r="C14" s="27" t="s">
        <v>19</v>
      </c>
      <c r="D14" s="10">
        <v>11.52</v>
      </c>
      <c r="E14" s="10">
        <v>11.84</v>
      </c>
      <c r="F14" s="10">
        <v>11.48</v>
      </c>
      <c r="G14" s="10" t="s">
        <v>10</v>
      </c>
      <c r="H14" s="10" t="s">
        <v>118</v>
      </c>
      <c r="I14" s="24">
        <v>43800</v>
      </c>
      <c r="J14" s="24">
        <v>46356</v>
      </c>
      <c r="K14" s="29">
        <v>4</v>
      </c>
    </row>
    <row r="15" spans="1:13" x14ac:dyDescent="0.25">
      <c r="A15" s="9" t="s">
        <v>90</v>
      </c>
      <c r="B15" s="25" t="s">
        <v>89</v>
      </c>
      <c r="C15" s="27" t="s">
        <v>66</v>
      </c>
      <c r="D15" s="10">
        <v>0.14000000000000001</v>
      </c>
      <c r="E15" s="10">
        <v>0.19</v>
      </c>
      <c r="F15" s="10">
        <v>0.13</v>
      </c>
      <c r="G15" s="10" t="s">
        <v>10</v>
      </c>
      <c r="H15" s="10" t="s">
        <v>118</v>
      </c>
      <c r="I15" s="24">
        <v>43770</v>
      </c>
      <c r="J15" s="24">
        <v>46326</v>
      </c>
      <c r="K15" s="29">
        <v>4</v>
      </c>
    </row>
    <row r="16" spans="1:13" x14ac:dyDescent="0.25">
      <c r="A16" s="12" t="s">
        <v>91</v>
      </c>
      <c r="B16" s="25" t="s">
        <v>89</v>
      </c>
      <c r="C16" s="27" t="s">
        <v>107</v>
      </c>
      <c r="D16" s="10">
        <v>100</v>
      </c>
      <c r="E16" s="10">
        <v>100</v>
      </c>
      <c r="F16" s="10">
        <v>100</v>
      </c>
      <c r="G16" s="10" t="s">
        <v>119</v>
      </c>
      <c r="H16" s="10">
        <v>100</v>
      </c>
      <c r="I16" s="24">
        <v>44348</v>
      </c>
      <c r="J16" s="24">
        <v>51652</v>
      </c>
      <c r="K16" s="29">
        <v>1</v>
      </c>
    </row>
    <row r="17" spans="1:11" x14ac:dyDescent="0.25">
      <c r="A17" s="12" t="s">
        <v>91</v>
      </c>
      <c r="B17" s="25" t="s">
        <v>89</v>
      </c>
      <c r="C17" s="27" t="s">
        <v>108</v>
      </c>
      <c r="D17" s="10">
        <v>100</v>
      </c>
      <c r="E17" s="10">
        <v>100</v>
      </c>
      <c r="F17" s="10">
        <v>100</v>
      </c>
      <c r="G17" s="10" t="s">
        <v>119</v>
      </c>
      <c r="H17" s="10">
        <v>100</v>
      </c>
      <c r="I17" s="24">
        <v>44348</v>
      </c>
      <c r="J17" s="24">
        <v>51652</v>
      </c>
      <c r="K17" s="29">
        <v>1</v>
      </c>
    </row>
    <row r="18" spans="1:11" x14ac:dyDescent="0.25">
      <c r="A18" s="12" t="s">
        <v>91</v>
      </c>
      <c r="B18" s="25" t="s">
        <v>89</v>
      </c>
      <c r="C18" s="27" t="s">
        <v>109</v>
      </c>
      <c r="D18" s="10">
        <v>100</v>
      </c>
      <c r="E18" s="10">
        <v>100</v>
      </c>
      <c r="F18" s="10">
        <v>100</v>
      </c>
      <c r="G18" s="10" t="s">
        <v>119</v>
      </c>
      <c r="H18" s="10">
        <v>100</v>
      </c>
      <c r="I18" s="24">
        <v>44348</v>
      </c>
      <c r="J18" s="24">
        <v>51652</v>
      </c>
      <c r="K18" s="29">
        <v>1</v>
      </c>
    </row>
    <row r="19" spans="1:11" x14ac:dyDescent="0.25">
      <c r="A19" s="9" t="s">
        <v>91</v>
      </c>
      <c r="B19" s="25" t="s">
        <v>89</v>
      </c>
      <c r="C19" s="27" t="s">
        <v>110</v>
      </c>
      <c r="D19" s="10">
        <v>182.5</v>
      </c>
      <c r="E19" s="10">
        <v>182.5</v>
      </c>
      <c r="F19" s="10">
        <v>182.5</v>
      </c>
      <c r="G19" s="10" t="s">
        <v>119</v>
      </c>
      <c r="H19" s="10">
        <v>182.5</v>
      </c>
      <c r="I19" s="24">
        <v>44470</v>
      </c>
      <c r="J19" s="24">
        <v>55153</v>
      </c>
      <c r="K19" s="29">
        <v>1</v>
      </c>
    </row>
    <row r="20" spans="1:11" x14ac:dyDescent="0.25">
      <c r="A20" s="9" t="s">
        <v>157</v>
      </c>
      <c r="B20" s="25" t="s">
        <v>89</v>
      </c>
      <c r="C20" s="28" t="s">
        <v>105</v>
      </c>
      <c r="D20" s="10">
        <v>37.200000000000003</v>
      </c>
      <c r="E20" s="10">
        <v>37.51</v>
      </c>
      <c r="F20" s="10">
        <v>38.44</v>
      </c>
      <c r="G20" s="10" t="s">
        <v>10</v>
      </c>
      <c r="H20" s="10">
        <v>0</v>
      </c>
      <c r="I20" s="24">
        <v>44927</v>
      </c>
      <c r="J20" s="6">
        <v>45291</v>
      </c>
      <c r="K20" s="30" t="s">
        <v>126</v>
      </c>
    </row>
    <row r="21" spans="1:11" x14ac:dyDescent="0.25">
      <c r="A21" s="32" t="s">
        <v>134</v>
      </c>
      <c r="B21" s="25"/>
      <c r="C21" s="28"/>
      <c r="D21" s="10"/>
      <c r="E21" s="10"/>
      <c r="F21" s="10"/>
      <c r="G21" s="10"/>
      <c r="H21" s="10"/>
      <c r="I21" s="24"/>
      <c r="J21" s="6"/>
      <c r="K21" s="30"/>
    </row>
    <row r="22" spans="1:11" x14ac:dyDescent="0.25">
      <c r="A22" s="9" t="s">
        <v>133</v>
      </c>
      <c r="B22" s="25" t="s">
        <v>89</v>
      </c>
      <c r="C22" s="28" t="s">
        <v>20</v>
      </c>
      <c r="D22" s="10">
        <v>17.62</v>
      </c>
      <c r="E22" s="10">
        <v>15.84</v>
      </c>
      <c r="F22" s="10">
        <v>11.45</v>
      </c>
      <c r="G22" s="10" t="s">
        <v>119</v>
      </c>
      <c r="H22" s="10"/>
      <c r="I22" s="24">
        <v>44682</v>
      </c>
      <c r="J22" s="31" t="s">
        <v>131</v>
      </c>
      <c r="K22" s="30">
        <v>4</v>
      </c>
    </row>
    <row r="23" spans="1:11" x14ac:dyDescent="0.25">
      <c r="A23" s="9" t="s">
        <v>148</v>
      </c>
      <c r="B23" s="25" t="s">
        <v>89</v>
      </c>
      <c r="C23" s="28" t="s">
        <v>150</v>
      </c>
      <c r="D23" s="10">
        <v>0</v>
      </c>
      <c r="E23" s="10">
        <v>0</v>
      </c>
      <c r="F23" s="10">
        <v>0</v>
      </c>
      <c r="G23" s="10" t="s">
        <v>10</v>
      </c>
      <c r="H23" s="10"/>
      <c r="I23" s="24">
        <v>44713</v>
      </c>
      <c r="J23" s="6">
        <v>45565</v>
      </c>
      <c r="K23" s="30">
        <v>3</v>
      </c>
    </row>
    <row r="24" spans="1:11" x14ac:dyDescent="0.25">
      <c r="A24" s="9" t="s">
        <v>149</v>
      </c>
      <c r="B24" s="25" t="s">
        <v>89</v>
      </c>
      <c r="C24" s="28" t="s">
        <v>151</v>
      </c>
      <c r="D24" s="10">
        <v>0</v>
      </c>
      <c r="E24" s="10">
        <v>0</v>
      </c>
      <c r="F24" s="10">
        <v>0</v>
      </c>
      <c r="G24" s="10" t="s">
        <v>10</v>
      </c>
      <c r="H24" s="10"/>
      <c r="I24" s="24">
        <v>44835</v>
      </c>
      <c r="J24" s="31" t="s">
        <v>154</v>
      </c>
      <c r="K24" s="30">
        <v>1</v>
      </c>
    </row>
    <row r="25" spans="1:11" x14ac:dyDescent="0.25">
      <c r="A25" s="9" t="s">
        <v>149</v>
      </c>
      <c r="B25" s="25" t="s">
        <v>89</v>
      </c>
      <c r="C25" s="28" t="s">
        <v>152</v>
      </c>
      <c r="D25" s="10">
        <v>47</v>
      </c>
      <c r="E25" s="10">
        <v>0</v>
      </c>
      <c r="F25" s="10">
        <v>0</v>
      </c>
      <c r="G25" s="10" t="s">
        <v>10</v>
      </c>
      <c r="H25" s="10"/>
      <c r="I25" s="24">
        <v>44835</v>
      </c>
      <c r="J25" s="6" t="s">
        <v>154</v>
      </c>
      <c r="K25" s="30">
        <v>1</v>
      </c>
    </row>
    <row r="26" spans="1:11" x14ac:dyDescent="0.25">
      <c r="A26" s="9" t="s">
        <v>149</v>
      </c>
      <c r="B26" s="25" t="s">
        <v>89</v>
      </c>
      <c r="C26" s="28" t="s">
        <v>153</v>
      </c>
      <c r="D26" s="10">
        <v>0</v>
      </c>
      <c r="E26" s="10">
        <v>0</v>
      </c>
      <c r="F26" s="10">
        <v>0</v>
      </c>
      <c r="G26" s="10" t="s">
        <v>10</v>
      </c>
      <c r="H26" s="10"/>
      <c r="I26" s="24">
        <v>44835</v>
      </c>
      <c r="J26" s="6" t="s">
        <v>154</v>
      </c>
      <c r="K26" s="30">
        <v>1</v>
      </c>
    </row>
    <row r="27" spans="1:11" x14ac:dyDescent="0.25">
      <c r="A27" s="8"/>
      <c r="B27" s="7"/>
      <c r="C27" s="5"/>
      <c r="D27" s="13"/>
      <c r="E27" s="13"/>
      <c r="F27" s="13"/>
      <c r="G27" s="13"/>
      <c r="H27" s="13"/>
      <c r="I27" s="11"/>
      <c r="J27" s="14"/>
    </row>
    <row r="28" spans="1:11" ht="18.75" x14ac:dyDescent="0.3">
      <c r="A28" s="2" t="s">
        <v>21</v>
      </c>
      <c r="B28" s="2"/>
    </row>
    <row r="29" spans="1:11" x14ac:dyDescent="0.25">
      <c r="D29" s="3" t="s">
        <v>7</v>
      </c>
      <c r="E29" s="3" t="s">
        <v>8</v>
      </c>
      <c r="F29" s="3" t="s">
        <v>9</v>
      </c>
    </row>
    <row r="30" spans="1:11" ht="77.25" x14ac:dyDescent="0.25">
      <c r="A30" s="4" t="s">
        <v>67</v>
      </c>
      <c r="B30" s="4" t="s">
        <v>87</v>
      </c>
      <c r="C30" s="4" t="s">
        <v>1</v>
      </c>
      <c r="D30" s="4" t="s">
        <v>2</v>
      </c>
      <c r="E30" s="4" t="s">
        <v>2</v>
      </c>
      <c r="F30" s="4" t="s">
        <v>2</v>
      </c>
      <c r="G30" s="4" t="s">
        <v>3</v>
      </c>
      <c r="H30" s="4" t="s">
        <v>4</v>
      </c>
      <c r="I30" s="4" t="s">
        <v>5</v>
      </c>
      <c r="J30" s="4" t="s">
        <v>6</v>
      </c>
      <c r="K30" s="4" t="s">
        <v>125</v>
      </c>
    </row>
    <row r="31" spans="1:11" x14ac:dyDescent="0.25">
      <c r="A31" s="4"/>
      <c r="B31" s="18"/>
      <c r="C31" s="4"/>
      <c r="D31" s="34">
        <f>4000.01+586.37</f>
        <v>4586.38</v>
      </c>
      <c r="E31" s="34">
        <f>3992.58+577.66</f>
        <v>4570.24</v>
      </c>
      <c r="F31" s="34">
        <f>4002.32+578.62</f>
        <v>4580.9400000000005</v>
      </c>
      <c r="G31" s="19"/>
      <c r="H31" s="4"/>
      <c r="I31" s="4"/>
      <c r="J31" s="4"/>
      <c r="K31" s="29"/>
    </row>
    <row r="32" spans="1:11" s="20" customFormat="1" x14ac:dyDescent="0.25">
      <c r="A32" s="21" t="s">
        <v>71</v>
      </c>
      <c r="B32" s="16" t="s">
        <v>89</v>
      </c>
      <c r="C32" s="16" t="s">
        <v>22</v>
      </c>
      <c r="D32" s="16">
        <v>20</v>
      </c>
      <c r="E32" s="16">
        <v>20</v>
      </c>
      <c r="F32" s="16">
        <v>20</v>
      </c>
      <c r="G32" s="16" t="s">
        <v>52</v>
      </c>
      <c r="H32" s="16">
        <v>20</v>
      </c>
      <c r="I32" s="23">
        <v>42735</v>
      </c>
      <c r="J32" s="23">
        <v>46386</v>
      </c>
      <c r="K32" s="29">
        <v>1</v>
      </c>
    </row>
    <row r="33" spans="1:11" s="20" customFormat="1" x14ac:dyDescent="0.25">
      <c r="A33" s="21" t="s">
        <v>71</v>
      </c>
      <c r="B33" s="16" t="s">
        <v>89</v>
      </c>
      <c r="C33" s="16" t="s">
        <v>23</v>
      </c>
      <c r="D33" s="16">
        <v>2</v>
      </c>
      <c r="E33" s="16">
        <v>2</v>
      </c>
      <c r="F33" s="16">
        <v>2</v>
      </c>
      <c r="G33" s="16" t="s">
        <v>52</v>
      </c>
      <c r="H33" s="16">
        <v>2</v>
      </c>
      <c r="I33" s="23">
        <v>43009</v>
      </c>
      <c r="J33" s="23">
        <v>46387</v>
      </c>
      <c r="K33" s="29">
        <v>2</v>
      </c>
    </row>
    <row r="34" spans="1:11" s="20" customFormat="1" x14ac:dyDescent="0.25">
      <c r="A34" s="21" t="s">
        <v>72</v>
      </c>
      <c r="B34" s="16" t="s">
        <v>88</v>
      </c>
      <c r="C34" s="16" t="s">
        <v>24</v>
      </c>
      <c r="D34" s="16">
        <v>26</v>
      </c>
      <c r="E34" s="16">
        <v>26</v>
      </c>
      <c r="F34" s="16">
        <v>26</v>
      </c>
      <c r="G34" s="16" t="s">
        <v>52</v>
      </c>
      <c r="H34" s="16">
        <v>26</v>
      </c>
      <c r="I34" s="23">
        <v>43282</v>
      </c>
      <c r="J34" s="23">
        <v>45727</v>
      </c>
      <c r="K34" s="29">
        <v>4</v>
      </c>
    </row>
    <row r="35" spans="1:11" s="20" customFormat="1" x14ac:dyDescent="0.25">
      <c r="A35" s="21" t="s">
        <v>73</v>
      </c>
      <c r="B35" s="16" t="s">
        <v>88</v>
      </c>
      <c r="C35" s="16" t="s">
        <v>25</v>
      </c>
      <c r="D35" s="16">
        <v>263</v>
      </c>
      <c r="E35" s="16">
        <v>263</v>
      </c>
      <c r="F35" s="16">
        <v>263</v>
      </c>
      <c r="G35" s="16" t="s">
        <v>52</v>
      </c>
      <c r="H35" s="16">
        <v>263</v>
      </c>
      <c r="I35" s="23">
        <v>41487</v>
      </c>
      <c r="J35" s="23">
        <v>45138</v>
      </c>
      <c r="K35" s="29">
        <v>4</v>
      </c>
    </row>
    <row r="36" spans="1:11" s="20" customFormat="1" x14ac:dyDescent="0.25">
      <c r="A36" s="21" t="s">
        <v>73</v>
      </c>
      <c r="B36" s="16" t="s">
        <v>88</v>
      </c>
      <c r="C36" s="16" t="s">
        <v>26</v>
      </c>
      <c r="D36" s="16">
        <v>263.68</v>
      </c>
      <c r="E36" s="16">
        <v>263.68</v>
      </c>
      <c r="F36" s="16">
        <v>263.68</v>
      </c>
      <c r="G36" s="16" t="s">
        <v>52</v>
      </c>
      <c r="H36" s="16">
        <v>263.68</v>
      </c>
      <c r="I36" s="23">
        <v>41487</v>
      </c>
      <c r="J36" s="23">
        <v>45138</v>
      </c>
      <c r="K36" s="29">
        <v>4</v>
      </c>
    </row>
    <row r="37" spans="1:11" s="20" customFormat="1" x14ac:dyDescent="0.25">
      <c r="A37" s="21" t="s">
        <v>74</v>
      </c>
      <c r="B37" s="16" t="s">
        <v>88</v>
      </c>
      <c r="C37" s="16" t="s">
        <v>27</v>
      </c>
      <c r="D37" s="16">
        <v>103.76</v>
      </c>
      <c r="E37" s="16">
        <v>103.76</v>
      </c>
      <c r="F37" s="16">
        <v>103.76</v>
      </c>
      <c r="G37" s="16" t="s">
        <v>52</v>
      </c>
      <c r="H37" s="16">
        <v>103.76</v>
      </c>
      <c r="I37" s="23">
        <v>41487</v>
      </c>
      <c r="J37" s="23">
        <v>45138</v>
      </c>
      <c r="K37" s="29">
        <v>4</v>
      </c>
    </row>
    <row r="38" spans="1:11" s="20" customFormat="1" x14ac:dyDescent="0.25">
      <c r="A38" s="21" t="s">
        <v>74</v>
      </c>
      <c r="B38" s="16" t="s">
        <v>88</v>
      </c>
      <c r="C38" s="16" t="s">
        <v>28</v>
      </c>
      <c r="D38" s="16">
        <v>95.34</v>
      </c>
      <c r="E38" s="16">
        <v>95.34</v>
      </c>
      <c r="F38" s="16">
        <v>95.34</v>
      </c>
      <c r="G38" s="16" t="s">
        <v>52</v>
      </c>
      <c r="H38" s="16">
        <v>95.34</v>
      </c>
      <c r="I38" s="23">
        <v>41487</v>
      </c>
      <c r="J38" s="23">
        <v>45138</v>
      </c>
      <c r="K38" s="29">
        <v>4</v>
      </c>
    </row>
    <row r="39" spans="1:11" s="20" customFormat="1" x14ac:dyDescent="0.25">
      <c r="A39" s="21" t="s">
        <v>74</v>
      </c>
      <c r="B39" s="16" t="s">
        <v>88</v>
      </c>
      <c r="C39" s="16" t="s">
        <v>29</v>
      </c>
      <c r="D39" s="16">
        <v>96.85</v>
      </c>
      <c r="E39" s="16">
        <v>96.85</v>
      </c>
      <c r="F39" s="16">
        <v>96.85</v>
      </c>
      <c r="G39" s="16" t="s">
        <v>52</v>
      </c>
      <c r="H39" s="16">
        <v>96.85</v>
      </c>
      <c r="I39" s="23">
        <v>41487</v>
      </c>
      <c r="J39" s="23">
        <v>45138</v>
      </c>
      <c r="K39" s="29">
        <v>4</v>
      </c>
    </row>
    <row r="40" spans="1:11" s="20" customFormat="1" x14ac:dyDescent="0.25">
      <c r="A40" s="21" t="s">
        <v>74</v>
      </c>
      <c r="B40" s="16" t="s">
        <v>88</v>
      </c>
      <c r="C40" s="16" t="s">
        <v>30</v>
      </c>
      <c r="D40" s="16">
        <v>102.47</v>
      </c>
      <c r="E40" s="16">
        <v>102.47</v>
      </c>
      <c r="F40" s="16">
        <v>102.47</v>
      </c>
      <c r="G40" s="16" t="s">
        <v>52</v>
      </c>
      <c r="H40" s="16">
        <v>102.47</v>
      </c>
      <c r="I40" s="23">
        <v>41487</v>
      </c>
      <c r="J40" s="23">
        <v>45138</v>
      </c>
      <c r="K40" s="29">
        <v>4</v>
      </c>
    </row>
    <row r="41" spans="1:11" s="20" customFormat="1" x14ac:dyDescent="0.25">
      <c r="A41" s="21" t="s">
        <v>74</v>
      </c>
      <c r="B41" s="16" t="s">
        <v>88</v>
      </c>
      <c r="C41" s="16" t="s">
        <v>31</v>
      </c>
      <c r="D41" s="16">
        <v>103.81</v>
      </c>
      <c r="E41" s="16">
        <v>103.81</v>
      </c>
      <c r="F41" s="16">
        <v>103.81</v>
      </c>
      <c r="G41" s="16" t="s">
        <v>52</v>
      </c>
      <c r="H41" s="16">
        <v>103.81</v>
      </c>
      <c r="I41" s="23">
        <v>41487</v>
      </c>
      <c r="J41" s="23">
        <v>45138</v>
      </c>
      <c r="K41" s="29">
        <v>4</v>
      </c>
    </row>
    <row r="42" spans="1:11" s="20" customFormat="1" x14ac:dyDescent="0.25">
      <c r="A42" s="21" t="s">
        <v>74</v>
      </c>
      <c r="B42" s="16" t="s">
        <v>88</v>
      </c>
      <c r="C42" s="16" t="s">
        <v>32</v>
      </c>
      <c r="D42" s="16">
        <v>100.99</v>
      </c>
      <c r="E42" s="16">
        <v>100.99</v>
      </c>
      <c r="F42" s="16">
        <v>100.99</v>
      </c>
      <c r="G42" s="16" t="s">
        <v>52</v>
      </c>
      <c r="H42" s="16">
        <v>100.99</v>
      </c>
      <c r="I42" s="23">
        <v>41487</v>
      </c>
      <c r="J42" s="23">
        <v>45138</v>
      </c>
      <c r="K42" s="29">
        <v>4</v>
      </c>
    </row>
    <row r="43" spans="1:11" s="20" customFormat="1" x14ac:dyDescent="0.25">
      <c r="A43" s="21" t="s">
        <v>74</v>
      </c>
      <c r="B43" s="16" t="s">
        <v>88</v>
      </c>
      <c r="C43" s="16" t="s">
        <v>33</v>
      </c>
      <c r="D43" s="16">
        <v>97.06</v>
      </c>
      <c r="E43" s="16">
        <v>97.06</v>
      </c>
      <c r="F43" s="16">
        <v>97.06</v>
      </c>
      <c r="G43" s="16" t="s">
        <v>52</v>
      </c>
      <c r="H43" s="16">
        <v>97.06</v>
      </c>
      <c r="I43" s="23">
        <v>41487</v>
      </c>
      <c r="J43" s="23">
        <v>45138</v>
      </c>
      <c r="K43" s="29">
        <v>4</v>
      </c>
    </row>
    <row r="44" spans="1:11" s="20" customFormat="1" x14ac:dyDescent="0.25">
      <c r="A44" s="21" t="s">
        <v>74</v>
      </c>
      <c r="B44" s="16" t="s">
        <v>88</v>
      </c>
      <c r="C44" s="16" t="s">
        <v>34</v>
      </c>
      <c r="D44" s="16">
        <v>101.8</v>
      </c>
      <c r="E44" s="16">
        <v>101.8</v>
      </c>
      <c r="F44" s="16">
        <v>101.8</v>
      </c>
      <c r="G44" s="16" t="s">
        <v>52</v>
      </c>
      <c r="H44" s="16">
        <v>101.8</v>
      </c>
      <c r="I44" s="23">
        <v>41487</v>
      </c>
      <c r="J44" s="23">
        <v>45138</v>
      </c>
      <c r="K44" s="29">
        <v>4</v>
      </c>
    </row>
    <row r="45" spans="1:11" s="20" customFormat="1" x14ac:dyDescent="0.25">
      <c r="A45" s="21" t="s">
        <v>73</v>
      </c>
      <c r="B45" s="16" t="s">
        <v>88</v>
      </c>
      <c r="C45" s="16" t="s">
        <v>35</v>
      </c>
      <c r="D45" s="16">
        <v>96.43</v>
      </c>
      <c r="E45" s="16">
        <v>96.43</v>
      </c>
      <c r="F45" s="16">
        <v>96.43</v>
      </c>
      <c r="G45" s="16" t="s">
        <v>52</v>
      </c>
      <c r="H45" s="16">
        <v>96.43</v>
      </c>
      <c r="I45" s="23">
        <v>41426</v>
      </c>
      <c r="J45" s="23">
        <v>45077</v>
      </c>
      <c r="K45" s="29">
        <v>4</v>
      </c>
    </row>
    <row r="46" spans="1:11" s="20" customFormat="1" x14ac:dyDescent="0.25">
      <c r="A46" s="21" t="s">
        <v>73</v>
      </c>
      <c r="B46" s="16" t="s">
        <v>88</v>
      </c>
      <c r="C46" s="16" t="s">
        <v>36</v>
      </c>
      <c r="D46" s="16">
        <v>96.91</v>
      </c>
      <c r="E46" s="16">
        <v>96.91</v>
      </c>
      <c r="F46" s="16">
        <v>96.91</v>
      </c>
      <c r="G46" s="16" t="s">
        <v>52</v>
      </c>
      <c r="H46" s="16">
        <v>96.91</v>
      </c>
      <c r="I46" s="23">
        <v>41426</v>
      </c>
      <c r="J46" s="23">
        <v>45077</v>
      </c>
      <c r="K46" s="29">
        <v>4</v>
      </c>
    </row>
    <row r="47" spans="1:11" s="20" customFormat="1" x14ac:dyDescent="0.25">
      <c r="A47" s="21" t="s">
        <v>73</v>
      </c>
      <c r="B47" s="16" t="s">
        <v>88</v>
      </c>
      <c r="C47" s="16" t="s">
        <v>37</v>
      </c>
      <c r="D47" s="16">
        <v>96.65</v>
      </c>
      <c r="E47" s="16">
        <v>96.65</v>
      </c>
      <c r="F47" s="16">
        <v>96.65</v>
      </c>
      <c r="G47" s="16" t="s">
        <v>52</v>
      </c>
      <c r="H47" s="16">
        <v>96.65</v>
      </c>
      <c r="I47" s="23">
        <v>41426</v>
      </c>
      <c r="J47" s="23">
        <v>45077</v>
      </c>
      <c r="K47" s="29">
        <v>4</v>
      </c>
    </row>
    <row r="48" spans="1:11" s="20" customFormat="1" x14ac:dyDescent="0.25">
      <c r="A48" s="21" t="s">
        <v>73</v>
      </c>
      <c r="B48" s="16" t="s">
        <v>88</v>
      </c>
      <c r="C48" s="16" t="s">
        <v>38</v>
      </c>
      <c r="D48" s="16">
        <v>96.49</v>
      </c>
      <c r="E48" s="16">
        <v>96.49</v>
      </c>
      <c r="F48" s="16">
        <v>96.49</v>
      </c>
      <c r="G48" s="16" t="s">
        <v>52</v>
      </c>
      <c r="H48" s="16">
        <v>96.49</v>
      </c>
      <c r="I48" s="23">
        <v>41426</v>
      </c>
      <c r="J48" s="23">
        <v>45077</v>
      </c>
      <c r="K48" s="29">
        <v>4</v>
      </c>
    </row>
    <row r="49" spans="1:11" s="20" customFormat="1" x14ac:dyDescent="0.25">
      <c r="A49" s="21" t="s">
        <v>73</v>
      </c>
      <c r="B49" s="16" t="s">
        <v>88</v>
      </c>
      <c r="C49" s="16" t="s">
        <v>39</v>
      </c>
      <c r="D49" s="16">
        <v>96.65</v>
      </c>
      <c r="E49" s="16">
        <v>96.65</v>
      </c>
      <c r="F49" s="16">
        <v>96.65</v>
      </c>
      <c r="G49" s="16" t="s">
        <v>52</v>
      </c>
      <c r="H49" s="16">
        <v>96.65</v>
      </c>
      <c r="I49" s="23">
        <v>41426</v>
      </c>
      <c r="J49" s="23">
        <v>45077</v>
      </c>
      <c r="K49" s="29">
        <v>4</v>
      </c>
    </row>
    <row r="50" spans="1:11" s="20" customFormat="1" x14ac:dyDescent="0.25">
      <c r="A50" s="21" t="s">
        <v>75</v>
      </c>
      <c r="B50" s="16" t="s">
        <v>89</v>
      </c>
      <c r="C50" s="16" t="s">
        <v>40</v>
      </c>
      <c r="D50" s="16">
        <v>49</v>
      </c>
      <c r="E50" s="16">
        <v>49</v>
      </c>
      <c r="F50" s="16">
        <v>49</v>
      </c>
      <c r="G50" s="16" t="s">
        <v>52</v>
      </c>
      <c r="H50" s="16">
        <v>49</v>
      </c>
      <c r="I50" s="23">
        <v>39282</v>
      </c>
      <c r="J50" s="23" t="s">
        <v>53</v>
      </c>
      <c r="K50" s="29">
        <v>4</v>
      </c>
    </row>
    <row r="51" spans="1:11" s="20" customFormat="1" x14ac:dyDescent="0.25">
      <c r="A51" s="21" t="s">
        <v>75</v>
      </c>
      <c r="B51" s="16" t="s">
        <v>89</v>
      </c>
      <c r="C51" s="16" t="s">
        <v>41</v>
      </c>
      <c r="D51" s="16">
        <v>47.3</v>
      </c>
      <c r="E51" s="16">
        <v>47.3</v>
      </c>
      <c r="F51" s="16">
        <v>47.3</v>
      </c>
      <c r="G51" s="16" t="s">
        <v>52</v>
      </c>
      <c r="H51" s="16">
        <v>47.3</v>
      </c>
      <c r="I51" s="23">
        <v>39283</v>
      </c>
      <c r="J51" s="23" t="s">
        <v>53</v>
      </c>
      <c r="K51" s="29">
        <v>4</v>
      </c>
    </row>
    <row r="52" spans="1:11" s="20" customFormat="1" x14ac:dyDescent="0.25">
      <c r="A52" s="21" t="s">
        <v>75</v>
      </c>
      <c r="B52" s="16" t="s">
        <v>89</v>
      </c>
      <c r="C52" s="16" t="s">
        <v>42</v>
      </c>
      <c r="D52" s="16">
        <v>45.64</v>
      </c>
      <c r="E52" s="16">
        <v>45.64</v>
      </c>
      <c r="F52" s="16">
        <v>45.64</v>
      </c>
      <c r="G52" s="16" t="s">
        <v>52</v>
      </c>
      <c r="H52" s="16">
        <v>45.64</v>
      </c>
      <c r="I52" s="23">
        <v>39280</v>
      </c>
      <c r="J52" s="23" t="s">
        <v>53</v>
      </c>
      <c r="K52" s="29">
        <v>4</v>
      </c>
    </row>
    <row r="53" spans="1:11" s="20" customFormat="1" x14ac:dyDescent="0.25">
      <c r="A53" s="21" t="s">
        <v>76</v>
      </c>
      <c r="B53" s="16" t="s">
        <v>89</v>
      </c>
      <c r="C53" s="16" t="s">
        <v>43</v>
      </c>
      <c r="D53" s="16">
        <v>48.56</v>
      </c>
      <c r="E53" s="16">
        <v>48.56</v>
      </c>
      <c r="F53" s="16">
        <v>48.56</v>
      </c>
      <c r="G53" s="16" t="s">
        <v>17</v>
      </c>
      <c r="H53" s="16">
        <v>48.56</v>
      </c>
      <c r="I53" s="23">
        <v>40026</v>
      </c>
      <c r="J53" s="23" t="s">
        <v>53</v>
      </c>
      <c r="K53" s="29">
        <v>4</v>
      </c>
    </row>
    <row r="54" spans="1:11" s="20" customFormat="1" x14ac:dyDescent="0.25">
      <c r="A54" s="21" t="s">
        <v>75</v>
      </c>
      <c r="B54" s="16" t="s">
        <v>89</v>
      </c>
      <c r="C54" s="16" t="s">
        <v>44</v>
      </c>
      <c r="D54" s="16">
        <v>47.18</v>
      </c>
      <c r="E54" s="16">
        <v>47.18</v>
      </c>
      <c r="F54" s="16">
        <v>47.18</v>
      </c>
      <c r="G54" s="16" t="s">
        <v>52</v>
      </c>
      <c r="H54" s="16">
        <v>47.18</v>
      </c>
      <c r="I54" s="23">
        <v>39282</v>
      </c>
      <c r="J54" s="23" t="s">
        <v>53</v>
      </c>
      <c r="K54" s="29">
        <v>4</v>
      </c>
    </row>
    <row r="55" spans="1:11" s="20" customFormat="1" x14ac:dyDescent="0.25">
      <c r="A55" s="21" t="s">
        <v>77</v>
      </c>
      <c r="B55" s="16" t="s">
        <v>89</v>
      </c>
      <c r="C55" s="16" t="s">
        <v>45</v>
      </c>
      <c r="D55" s="16">
        <v>10</v>
      </c>
      <c r="E55" s="16">
        <v>10</v>
      </c>
      <c r="F55" s="16">
        <v>10</v>
      </c>
      <c r="G55" s="16" t="s">
        <v>52</v>
      </c>
      <c r="H55" s="16">
        <v>10</v>
      </c>
      <c r="I55" s="23">
        <v>42917</v>
      </c>
      <c r="J55" s="23">
        <v>46568</v>
      </c>
      <c r="K55" s="29">
        <v>1</v>
      </c>
    </row>
    <row r="56" spans="1:11" s="20" customFormat="1" x14ac:dyDescent="0.25">
      <c r="A56" s="21" t="s">
        <v>77</v>
      </c>
      <c r="B56" s="16" t="s">
        <v>89</v>
      </c>
      <c r="C56" s="16" t="s">
        <v>46</v>
      </c>
      <c r="D56" s="16">
        <v>10</v>
      </c>
      <c r="E56" s="16">
        <v>10</v>
      </c>
      <c r="F56" s="16">
        <v>10</v>
      </c>
      <c r="G56" s="16" t="s">
        <v>52</v>
      </c>
      <c r="H56" s="16">
        <v>10</v>
      </c>
      <c r="I56" s="23">
        <v>42917</v>
      </c>
      <c r="J56" s="23">
        <v>46568</v>
      </c>
      <c r="K56" s="29">
        <v>1</v>
      </c>
    </row>
    <row r="57" spans="1:11" s="20" customFormat="1" x14ac:dyDescent="0.25">
      <c r="A57" s="21" t="s">
        <v>78</v>
      </c>
      <c r="B57" s="16" t="s">
        <v>89</v>
      </c>
      <c r="C57" s="16" t="s">
        <v>48</v>
      </c>
      <c r="D57" s="16">
        <v>3.34</v>
      </c>
      <c r="E57" s="16">
        <v>0.03</v>
      </c>
      <c r="F57" s="16">
        <v>5.47</v>
      </c>
      <c r="G57" s="16" t="s">
        <v>52</v>
      </c>
      <c r="H57" s="16">
        <v>2.81</v>
      </c>
      <c r="I57" s="23">
        <v>32140</v>
      </c>
      <c r="J57" s="23">
        <v>46265.999988425923</v>
      </c>
      <c r="K57" s="29">
        <v>4</v>
      </c>
    </row>
    <row r="58" spans="1:11" s="20" customFormat="1" x14ac:dyDescent="0.25">
      <c r="A58" s="21" t="s">
        <v>79</v>
      </c>
      <c r="B58" s="16" t="s">
        <v>89</v>
      </c>
      <c r="C58" s="16" t="s">
        <v>50</v>
      </c>
      <c r="D58" s="16">
        <v>14.25</v>
      </c>
      <c r="E58" s="16">
        <v>14.31</v>
      </c>
      <c r="F58" s="16">
        <v>13.67</v>
      </c>
      <c r="G58" s="16" t="s">
        <v>17</v>
      </c>
      <c r="H58" s="16">
        <v>0</v>
      </c>
      <c r="I58" s="23">
        <v>42461</v>
      </c>
      <c r="J58" s="23">
        <v>45016</v>
      </c>
      <c r="K58" s="29">
        <v>4</v>
      </c>
    </row>
    <row r="59" spans="1:11" s="20" customFormat="1" x14ac:dyDescent="0.25">
      <c r="A59" s="21" t="s">
        <v>92</v>
      </c>
      <c r="B59" s="16" t="s">
        <v>89</v>
      </c>
      <c r="C59" s="16" t="s">
        <v>97</v>
      </c>
      <c r="D59" s="16">
        <v>674.7</v>
      </c>
      <c r="E59" s="16">
        <v>674.7</v>
      </c>
      <c r="F59" s="16">
        <v>674.7</v>
      </c>
      <c r="G59" s="16" t="s">
        <v>52</v>
      </c>
      <c r="H59" s="16">
        <v>674.7</v>
      </c>
      <c r="I59" s="23">
        <v>43983</v>
      </c>
      <c r="J59" s="23">
        <v>51287</v>
      </c>
      <c r="K59" s="29">
        <v>4</v>
      </c>
    </row>
    <row r="60" spans="1:11" s="20" customFormat="1" x14ac:dyDescent="0.25">
      <c r="A60" s="21" t="s">
        <v>92</v>
      </c>
      <c r="B60" s="16" t="s">
        <v>89</v>
      </c>
      <c r="C60" s="16" t="s">
        <v>98</v>
      </c>
      <c r="D60" s="16">
        <v>673.8</v>
      </c>
      <c r="E60" s="16">
        <v>673.8</v>
      </c>
      <c r="F60" s="16">
        <v>673.8</v>
      </c>
      <c r="G60" s="16" t="s">
        <v>52</v>
      </c>
      <c r="H60" s="16">
        <v>673.8</v>
      </c>
      <c r="I60" s="23">
        <v>43952</v>
      </c>
      <c r="J60" s="23">
        <v>51256</v>
      </c>
      <c r="K60" s="29">
        <v>4</v>
      </c>
    </row>
    <row r="61" spans="1:11" s="20" customFormat="1" x14ac:dyDescent="0.25">
      <c r="A61" s="21" t="s">
        <v>92</v>
      </c>
      <c r="B61" s="16" t="s">
        <v>89</v>
      </c>
      <c r="C61" s="16" t="s">
        <v>101</v>
      </c>
      <c r="D61" s="16">
        <v>49</v>
      </c>
      <c r="E61" s="16">
        <v>49</v>
      </c>
      <c r="F61" s="16">
        <v>49</v>
      </c>
      <c r="G61" s="16" t="s">
        <v>52</v>
      </c>
      <c r="H61" s="16">
        <v>49</v>
      </c>
      <c r="I61" s="23">
        <v>44013</v>
      </c>
      <c r="J61" s="23">
        <v>51317</v>
      </c>
      <c r="K61" s="29">
        <v>4</v>
      </c>
    </row>
    <row r="62" spans="1:11" s="20" customFormat="1" x14ac:dyDescent="0.25">
      <c r="A62" s="21" t="s">
        <v>92</v>
      </c>
      <c r="B62" s="16" t="s">
        <v>89</v>
      </c>
      <c r="C62" s="16" t="s">
        <v>102</v>
      </c>
      <c r="D62" s="16">
        <v>49</v>
      </c>
      <c r="E62" s="16">
        <v>49</v>
      </c>
      <c r="F62" s="16">
        <v>49</v>
      </c>
      <c r="G62" s="16" t="s">
        <v>52</v>
      </c>
      <c r="H62" s="16">
        <v>49</v>
      </c>
      <c r="I62" s="23">
        <v>44013</v>
      </c>
      <c r="J62" s="23">
        <v>51317</v>
      </c>
      <c r="K62" s="29">
        <v>4</v>
      </c>
    </row>
    <row r="63" spans="1:11" s="20" customFormat="1" x14ac:dyDescent="0.25">
      <c r="A63" s="21" t="s">
        <v>92</v>
      </c>
      <c r="B63" s="16" t="s">
        <v>89</v>
      </c>
      <c r="C63" s="16" t="s">
        <v>112</v>
      </c>
      <c r="D63" s="16">
        <v>100</v>
      </c>
      <c r="E63" s="16">
        <v>100</v>
      </c>
      <c r="F63" s="16">
        <v>100</v>
      </c>
      <c r="G63" s="16" t="s">
        <v>52</v>
      </c>
      <c r="H63" s="16">
        <v>100</v>
      </c>
      <c r="I63" s="23">
        <v>44197</v>
      </c>
      <c r="J63" s="23">
        <v>51501</v>
      </c>
      <c r="K63" s="29">
        <v>1</v>
      </c>
    </row>
    <row r="64" spans="1:11" s="20" customFormat="1" x14ac:dyDescent="0.25">
      <c r="A64" s="21" t="s">
        <v>93</v>
      </c>
      <c r="B64" s="16" t="s">
        <v>89</v>
      </c>
      <c r="C64" s="16" t="s">
        <v>113</v>
      </c>
      <c r="D64" s="16">
        <v>100</v>
      </c>
      <c r="E64" s="16">
        <v>100</v>
      </c>
      <c r="F64" s="16">
        <v>100</v>
      </c>
      <c r="G64" s="16" t="s">
        <v>17</v>
      </c>
      <c r="H64" s="16">
        <v>100</v>
      </c>
      <c r="I64" s="23">
        <v>44378</v>
      </c>
      <c r="J64" s="23">
        <v>51591</v>
      </c>
      <c r="K64" s="29">
        <v>2</v>
      </c>
    </row>
    <row r="65" spans="1:11" s="20" customFormat="1" ht="26.25" x14ac:dyDescent="0.25">
      <c r="A65" s="21" t="s">
        <v>94</v>
      </c>
      <c r="B65" s="16" t="s">
        <v>89</v>
      </c>
      <c r="C65" s="42" t="s">
        <v>172</v>
      </c>
      <c r="D65" s="16"/>
      <c r="E65" s="16"/>
      <c r="F65" s="16"/>
      <c r="G65" s="16" t="s">
        <v>17</v>
      </c>
      <c r="H65" s="16">
        <v>40</v>
      </c>
      <c r="I65" s="23">
        <v>45078</v>
      </c>
      <c r="J65" s="23">
        <v>51470</v>
      </c>
      <c r="K65" s="29">
        <v>1</v>
      </c>
    </row>
    <row r="66" spans="1:11" s="20" customFormat="1" x14ac:dyDescent="0.25">
      <c r="A66" s="21" t="s">
        <v>94</v>
      </c>
      <c r="B66" s="16" t="s">
        <v>89</v>
      </c>
      <c r="C66" s="16" t="s">
        <v>114</v>
      </c>
      <c r="D66" s="16">
        <v>10</v>
      </c>
      <c r="E66" s="16">
        <v>10</v>
      </c>
      <c r="F66" s="16">
        <v>10</v>
      </c>
      <c r="G66" s="16" t="s">
        <v>17</v>
      </c>
      <c r="H66" s="16">
        <v>10</v>
      </c>
      <c r="I66" s="23">
        <v>44287</v>
      </c>
      <c r="J66" s="23">
        <v>51470</v>
      </c>
      <c r="K66" s="29">
        <v>1</v>
      </c>
    </row>
    <row r="67" spans="1:11" s="20" customFormat="1" x14ac:dyDescent="0.25">
      <c r="A67" s="21" t="s">
        <v>94</v>
      </c>
      <c r="B67" s="16" t="s">
        <v>89</v>
      </c>
      <c r="C67" s="16" t="s">
        <v>115</v>
      </c>
      <c r="D67" s="16">
        <v>11</v>
      </c>
      <c r="E67" s="16">
        <v>11</v>
      </c>
      <c r="F67" s="16">
        <v>11</v>
      </c>
      <c r="G67" s="16" t="s">
        <v>17</v>
      </c>
      <c r="H67" s="16">
        <v>11</v>
      </c>
      <c r="I67" s="23">
        <v>44348</v>
      </c>
      <c r="J67" s="23">
        <v>51501</v>
      </c>
      <c r="K67" s="29">
        <v>1</v>
      </c>
    </row>
    <row r="68" spans="1:11" s="20" customFormat="1" x14ac:dyDescent="0.25">
      <c r="A68" s="21" t="s">
        <v>94</v>
      </c>
      <c r="B68" s="16" t="s">
        <v>89</v>
      </c>
      <c r="C68" s="16" t="s">
        <v>173</v>
      </c>
      <c r="D68" s="16"/>
      <c r="E68" s="16"/>
      <c r="F68" s="16"/>
      <c r="G68" s="16" t="s">
        <v>17</v>
      </c>
      <c r="H68" s="16">
        <v>5</v>
      </c>
      <c r="I68" s="23">
        <v>45078</v>
      </c>
      <c r="J68" s="23">
        <v>51591</v>
      </c>
      <c r="K68" s="29">
        <v>1</v>
      </c>
    </row>
    <row r="69" spans="1:11" s="20" customFormat="1" x14ac:dyDescent="0.25">
      <c r="A69" s="21" t="s">
        <v>104</v>
      </c>
      <c r="B69" s="16" t="s">
        <v>89</v>
      </c>
      <c r="C69" s="16" t="s">
        <v>49</v>
      </c>
      <c r="D69" s="16">
        <v>100</v>
      </c>
      <c r="E69" s="16">
        <v>100</v>
      </c>
      <c r="F69" s="16">
        <v>100</v>
      </c>
      <c r="G69" s="16" t="s">
        <v>10</v>
      </c>
      <c r="H69" s="16"/>
      <c r="I69" s="23">
        <v>44197</v>
      </c>
      <c r="J69" s="23">
        <v>45292</v>
      </c>
      <c r="K69" s="29">
        <v>4</v>
      </c>
    </row>
    <row r="70" spans="1:11" s="20" customFormat="1" x14ac:dyDescent="0.25">
      <c r="A70" s="21" t="s">
        <v>85</v>
      </c>
      <c r="B70" s="16" t="s">
        <v>89</v>
      </c>
      <c r="C70" s="16" t="s">
        <v>99</v>
      </c>
      <c r="D70" s="16">
        <v>21.67</v>
      </c>
      <c r="E70" s="16">
        <v>17.27</v>
      </c>
      <c r="F70" s="16">
        <v>21.67</v>
      </c>
      <c r="G70" s="16" t="s">
        <v>17</v>
      </c>
      <c r="H70" s="16">
        <v>12.74</v>
      </c>
      <c r="I70" s="23">
        <v>43831</v>
      </c>
      <c r="J70" s="23">
        <v>46386</v>
      </c>
      <c r="K70" s="29">
        <v>4</v>
      </c>
    </row>
    <row r="71" spans="1:11" s="20" customFormat="1" x14ac:dyDescent="0.25">
      <c r="A71" s="21" t="s">
        <v>111</v>
      </c>
      <c r="B71" s="16" t="s">
        <v>89</v>
      </c>
      <c r="C71" s="16" t="s">
        <v>103</v>
      </c>
      <c r="D71" s="16">
        <v>19.87</v>
      </c>
      <c r="E71" s="16">
        <v>19.87</v>
      </c>
      <c r="F71" s="16">
        <v>19.87</v>
      </c>
      <c r="G71" s="16" t="s">
        <v>17</v>
      </c>
      <c r="H71" s="16">
        <v>19.87</v>
      </c>
      <c r="I71" s="23">
        <v>44075</v>
      </c>
      <c r="J71" s="23">
        <v>46387</v>
      </c>
      <c r="K71" s="29">
        <v>4</v>
      </c>
    </row>
    <row r="72" spans="1:11" s="20" customFormat="1" x14ac:dyDescent="0.25">
      <c r="A72" s="22" t="s">
        <v>116</v>
      </c>
      <c r="B72" s="16"/>
      <c r="C72" s="16"/>
      <c r="D72" s="16"/>
      <c r="E72" s="16"/>
      <c r="F72" s="16"/>
      <c r="G72" s="16"/>
      <c r="H72" s="16"/>
      <c r="I72" s="23"/>
      <c r="J72" s="23"/>
      <c r="K72" s="29"/>
    </row>
    <row r="73" spans="1:11" s="20" customFormat="1" x14ac:dyDescent="0.25">
      <c r="A73" s="21" t="s">
        <v>143</v>
      </c>
      <c r="B73" s="16" t="s">
        <v>89</v>
      </c>
      <c r="C73" s="16" t="s">
        <v>144</v>
      </c>
      <c r="D73" s="16">
        <v>19</v>
      </c>
      <c r="E73" s="16">
        <v>19</v>
      </c>
      <c r="F73" s="16">
        <v>19</v>
      </c>
      <c r="G73" s="16" t="s">
        <v>10</v>
      </c>
      <c r="H73" s="16"/>
      <c r="I73" s="23">
        <v>44927</v>
      </c>
      <c r="J73" s="23">
        <v>45291</v>
      </c>
      <c r="K73" s="30" t="s">
        <v>126</v>
      </c>
    </row>
    <row r="74" spans="1:11" s="20" customFormat="1" x14ac:dyDescent="0.25">
      <c r="A74" s="21" t="s">
        <v>143</v>
      </c>
      <c r="B74" s="16" t="s">
        <v>89</v>
      </c>
      <c r="C74" s="16" t="s">
        <v>145</v>
      </c>
      <c r="D74" s="16">
        <v>0.8</v>
      </c>
      <c r="E74" s="16">
        <v>0.9</v>
      </c>
      <c r="F74" s="16">
        <v>1.1000000000000001</v>
      </c>
      <c r="G74" s="16" t="s">
        <v>10</v>
      </c>
      <c r="H74" s="16"/>
      <c r="I74" s="23">
        <v>44927</v>
      </c>
      <c r="J74" s="23">
        <v>45291</v>
      </c>
      <c r="K74" s="30" t="s">
        <v>126</v>
      </c>
    </row>
    <row r="75" spans="1:11" s="20" customFormat="1" x14ac:dyDescent="0.25">
      <c r="A75" s="21" t="s">
        <v>143</v>
      </c>
      <c r="B75" s="16" t="s">
        <v>89</v>
      </c>
      <c r="C75" s="16" t="s">
        <v>146</v>
      </c>
      <c r="D75" s="16">
        <v>1</v>
      </c>
      <c r="E75" s="16">
        <v>1.1000000000000001</v>
      </c>
      <c r="F75" s="16">
        <v>1.4</v>
      </c>
      <c r="G75" s="16" t="s">
        <v>10</v>
      </c>
      <c r="H75" s="16"/>
      <c r="I75" s="23">
        <v>44927</v>
      </c>
      <c r="J75" s="23">
        <v>45291</v>
      </c>
      <c r="K75" s="30" t="s">
        <v>126</v>
      </c>
    </row>
    <row r="76" spans="1:11" s="20" customFormat="1" x14ac:dyDescent="0.25">
      <c r="A76" s="21" t="s">
        <v>143</v>
      </c>
      <c r="B76" s="16" t="s">
        <v>89</v>
      </c>
      <c r="C76" s="16" t="s">
        <v>147</v>
      </c>
      <c r="D76" s="16">
        <v>30.4</v>
      </c>
      <c r="E76" s="16">
        <v>30.4</v>
      </c>
      <c r="F76" s="16">
        <v>30.4</v>
      </c>
      <c r="G76" s="16" t="s">
        <v>10</v>
      </c>
      <c r="H76" s="16"/>
      <c r="I76" s="23">
        <v>44927</v>
      </c>
      <c r="J76" s="23">
        <v>45291</v>
      </c>
      <c r="K76" s="30" t="s">
        <v>126</v>
      </c>
    </row>
    <row r="77" spans="1:11" x14ac:dyDescent="0.25">
      <c r="A77" s="32" t="s">
        <v>134</v>
      </c>
      <c r="B77" s="25"/>
      <c r="C77" s="28"/>
      <c r="D77" s="10"/>
      <c r="E77" s="10"/>
      <c r="F77" s="10"/>
      <c r="G77" s="10"/>
      <c r="H77" s="10"/>
      <c r="I77" s="24"/>
      <c r="J77" s="6"/>
      <c r="K77" s="30"/>
    </row>
    <row r="78" spans="1:11" s="20" customFormat="1" x14ac:dyDescent="0.25">
      <c r="A78" s="21" t="s">
        <v>128</v>
      </c>
      <c r="B78" s="16" t="s">
        <v>88</v>
      </c>
      <c r="C78" s="16" t="s">
        <v>25</v>
      </c>
      <c r="D78" s="16">
        <v>11.31</v>
      </c>
      <c r="E78" s="16">
        <v>11.31</v>
      </c>
      <c r="F78" s="16">
        <v>11.31</v>
      </c>
      <c r="G78" s="16" t="s">
        <v>52</v>
      </c>
      <c r="H78" s="16">
        <v>11.31</v>
      </c>
      <c r="I78" s="23">
        <v>44440</v>
      </c>
      <c r="J78" s="23">
        <v>45138</v>
      </c>
      <c r="K78" s="29">
        <v>4</v>
      </c>
    </row>
    <row r="79" spans="1:11" s="20" customFormat="1" x14ac:dyDescent="0.25">
      <c r="A79" s="21" t="s">
        <v>128</v>
      </c>
      <c r="B79" s="16" t="s">
        <v>88</v>
      </c>
      <c r="C79" s="16" t="s">
        <v>26</v>
      </c>
      <c r="D79" s="16">
        <v>8.06</v>
      </c>
      <c r="E79" s="16">
        <v>8.06</v>
      </c>
      <c r="F79" s="16">
        <v>8.06</v>
      </c>
      <c r="G79" s="16" t="s">
        <v>52</v>
      </c>
      <c r="H79" s="16">
        <v>8.06</v>
      </c>
      <c r="I79" s="23">
        <v>44440</v>
      </c>
      <c r="J79" s="23">
        <v>45138</v>
      </c>
      <c r="K79" s="29">
        <v>4</v>
      </c>
    </row>
    <row r="80" spans="1:11" s="20" customFormat="1" x14ac:dyDescent="0.25">
      <c r="A80" s="21" t="s">
        <v>129</v>
      </c>
      <c r="B80" s="16" t="s">
        <v>88</v>
      </c>
      <c r="C80" s="16" t="s">
        <v>47</v>
      </c>
      <c r="D80" s="16">
        <v>305</v>
      </c>
      <c r="E80" s="16">
        <v>305</v>
      </c>
      <c r="F80" s="16">
        <v>305</v>
      </c>
      <c r="G80" s="16" t="s">
        <v>52</v>
      </c>
      <c r="H80" s="16">
        <v>305</v>
      </c>
      <c r="I80" s="23">
        <v>44743</v>
      </c>
      <c r="J80" s="23">
        <v>45199</v>
      </c>
      <c r="K80" s="29">
        <v>4</v>
      </c>
    </row>
    <row r="81" spans="1:11" s="20" customFormat="1" x14ac:dyDescent="0.25">
      <c r="A81" s="21" t="s">
        <v>129</v>
      </c>
      <c r="B81" s="16" t="s">
        <v>89</v>
      </c>
      <c r="C81" s="16" t="s">
        <v>51</v>
      </c>
      <c r="D81" s="16">
        <v>33</v>
      </c>
      <c r="E81" s="16">
        <v>30.79</v>
      </c>
      <c r="F81" s="16">
        <v>33</v>
      </c>
      <c r="G81" s="16" t="s">
        <v>10</v>
      </c>
      <c r="H81" s="16"/>
      <c r="I81" s="23">
        <v>44743</v>
      </c>
      <c r="J81" s="23">
        <v>45291</v>
      </c>
      <c r="K81" s="29">
        <v>4</v>
      </c>
    </row>
    <row r="82" spans="1:11" s="20" customFormat="1" x14ac:dyDescent="0.25">
      <c r="A82" s="21" t="s">
        <v>129</v>
      </c>
      <c r="B82" s="16" t="s">
        <v>89</v>
      </c>
      <c r="C82" s="16" t="s">
        <v>141</v>
      </c>
      <c r="D82" s="16"/>
      <c r="E82" s="16"/>
      <c r="F82" s="16"/>
      <c r="G82" s="16" t="s">
        <v>10</v>
      </c>
      <c r="H82" s="16"/>
      <c r="I82" s="23">
        <v>44774</v>
      </c>
      <c r="J82" s="23">
        <v>45230</v>
      </c>
      <c r="K82" s="29" t="s">
        <v>126</v>
      </c>
    </row>
    <row r="83" spans="1:11" s="20" customFormat="1" x14ac:dyDescent="0.25">
      <c r="A83" s="21" t="s">
        <v>130</v>
      </c>
      <c r="B83" s="16" t="s">
        <v>88</v>
      </c>
      <c r="C83" s="16" t="s">
        <v>142</v>
      </c>
      <c r="D83" s="16">
        <v>229</v>
      </c>
      <c r="E83" s="16">
        <v>222.5</v>
      </c>
      <c r="F83" s="16">
        <v>221.25</v>
      </c>
      <c r="G83" s="16" t="s">
        <v>10</v>
      </c>
      <c r="H83" s="16"/>
      <c r="I83" s="23">
        <v>44805</v>
      </c>
      <c r="J83" s="23">
        <v>46783</v>
      </c>
      <c r="K83" s="29">
        <v>4</v>
      </c>
    </row>
    <row r="85" spans="1:11" ht="18.75" x14ac:dyDescent="0.3">
      <c r="A85" s="2" t="s">
        <v>95</v>
      </c>
      <c r="B85" s="2"/>
    </row>
    <row r="86" spans="1:11" x14ac:dyDescent="0.25">
      <c r="D86" s="3" t="s">
        <v>7</v>
      </c>
      <c r="E86" s="3" t="s">
        <v>8</v>
      </c>
      <c r="F86" s="3" t="s">
        <v>9</v>
      </c>
    </row>
    <row r="87" spans="1:11" ht="77.25" x14ac:dyDescent="0.25">
      <c r="A87" s="4" t="s">
        <v>67</v>
      </c>
      <c r="B87" s="4" t="s">
        <v>87</v>
      </c>
      <c r="C87" s="4" t="s">
        <v>1</v>
      </c>
      <c r="D87" s="4" t="s">
        <v>2</v>
      </c>
      <c r="E87" s="4" t="s">
        <v>2</v>
      </c>
      <c r="F87" s="4" t="s">
        <v>2</v>
      </c>
      <c r="G87" s="4" t="s">
        <v>3</v>
      </c>
      <c r="H87" s="4" t="s">
        <v>106</v>
      </c>
      <c r="I87" s="4" t="s">
        <v>5</v>
      </c>
      <c r="J87" s="4" t="s">
        <v>6</v>
      </c>
      <c r="K87" s="4" t="s">
        <v>125</v>
      </c>
    </row>
    <row r="88" spans="1:11" x14ac:dyDescent="0.25">
      <c r="A88" s="4"/>
      <c r="B88" s="4"/>
      <c r="C88" s="4"/>
      <c r="D88" s="35">
        <f>1031.78+106.44</f>
        <v>1138.22</v>
      </c>
      <c r="E88" s="35">
        <f>1032.6+106.44</f>
        <v>1139.04</v>
      </c>
      <c r="F88" s="35">
        <f>1034.44+116.44</f>
        <v>1150.8800000000001</v>
      </c>
      <c r="G88" s="4"/>
      <c r="H88" s="4"/>
      <c r="I88" s="4"/>
      <c r="J88" s="4"/>
      <c r="K88" s="29"/>
    </row>
    <row r="89" spans="1:11" x14ac:dyDescent="0.25">
      <c r="A89" s="21" t="s">
        <v>80</v>
      </c>
      <c r="B89" s="16" t="s">
        <v>88</v>
      </c>
      <c r="C89" s="16" t="s">
        <v>54</v>
      </c>
      <c r="D89" s="16">
        <v>48.71</v>
      </c>
      <c r="E89" s="16">
        <v>48.71</v>
      </c>
      <c r="F89" s="16">
        <v>48.71</v>
      </c>
      <c r="G89" s="16" t="s">
        <v>55</v>
      </c>
      <c r="H89" s="16">
        <v>48.71</v>
      </c>
      <c r="I89" s="23">
        <v>41760</v>
      </c>
      <c r="J89" s="23">
        <v>51135</v>
      </c>
      <c r="K89" s="29">
        <v>4</v>
      </c>
    </row>
    <row r="90" spans="1:11" x14ac:dyDescent="0.25">
      <c r="A90" s="21" t="s">
        <v>81</v>
      </c>
      <c r="B90" s="16" t="s">
        <v>88</v>
      </c>
      <c r="C90" s="16" t="s">
        <v>56</v>
      </c>
      <c r="D90" s="16">
        <v>111.3</v>
      </c>
      <c r="E90" s="16">
        <v>111.3</v>
      </c>
      <c r="F90" s="16">
        <v>111.3</v>
      </c>
      <c r="G90" s="16" t="s">
        <v>55</v>
      </c>
      <c r="H90" s="16">
        <v>111.3</v>
      </c>
      <c r="I90" s="23">
        <v>42887</v>
      </c>
      <c r="J90" s="23">
        <v>50405</v>
      </c>
      <c r="K90" s="29">
        <v>4</v>
      </c>
    </row>
    <row r="91" spans="1:11" x14ac:dyDescent="0.25">
      <c r="A91" s="21" t="s">
        <v>81</v>
      </c>
      <c r="B91" s="16" t="s">
        <v>88</v>
      </c>
      <c r="C91" s="16" t="s">
        <v>57</v>
      </c>
      <c r="D91" s="16">
        <v>112.7</v>
      </c>
      <c r="E91" s="16">
        <v>112.7</v>
      </c>
      <c r="F91" s="16">
        <v>112.7</v>
      </c>
      <c r="G91" s="16" t="s">
        <v>55</v>
      </c>
      <c r="H91" s="16">
        <v>112.7</v>
      </c>
      <c r="I91" s="23">
        <v>42887</v>
      </c>
      <c r="J91" s="23">
        <v>50405</v>
      </c>
      <c r="K91" s="29">
        <v>4</v>
      </c>
    </row>
    <row r="92" spans="1:11" x14ac:dyDescent="0.25">
      <c r="A92" s="21" t="s">
        <v>81</v>
      </c>
      <c r="B92" s="16" t="s">
        <v>88</v>
      </c>
      <c r="C92" s="15" t="s">
        <v>58</v>
      </c>
      <c r="D92" s="16">
        <v>112</v>
      </c>
      <c r="E92" s="16">
        <v>112</v>
      </c>
      <c r="F92" s="16">
        <v>112</v>
      </c>
      <c r="G92" s="16" t="s">
        <v>55</v>
      </c>
      <c r="H92" s="16">
        <v>112</v>
      </c>
      <c r="I92" s="23">
        <v>42887</v>
      </c>
      <c r="J92" s="23">
        <v>50405</v>
      </c>
      <c r="K92" s="29">
        <v>4</v>
      </c>
    </row>
    <row r="93" spans="1:11" x14ac:dyDescent="0.25">
      <c r="A93" s="21" t="s">
        <v>82</v>
      </c>
      <c r="B93" s="16" t="s">
        <v>89</v>
      </c>
      <c r="C93" s="15" t="s">
        <v>59</v>
      </c>
      <c r="D93" s="16">
        <v>10</v>
      </c>
      <c r="E93" s="16">
        <v>10</v>
      </c>
      <c r="F93" s="16">
        <v>10</v>
      </c>
      <c r="G93" s="16" t="s">
        <v>55</v>
      </c>
      <c r="H93" s="16">
        <v>10</v>
      </c>
      <c r="I93" s="23">
        <v>42800</v>
      </c>
      <c r="J93" s="23">
        <v>73050</v>
      </c>
      <c r="K93" s="29">
        <v>1</v>
      </c>
    </row>
    <row r="94" spans="1:11" x14ac:dyDescent="0.25">
      <c r="A94" s="21" t="s">
        <v>82</v>
      </c>
      <c r="B94" s="16" t="s">
        <v>89</v>
      </c>
      <c r="C94" s="15" t="s">
        <v>60</v>
      </c>
      <c r="D94" s="16">
        <v>10</v>
      </c>
      <c r="E94" s="16">
        <v>10</v>
      </c>
      <c r="F94" s="16">
        <v>10</v>
      </c>
      <c r="G94" s="16" t="s">
        <v>55</v>
      </c>
      <c r="H94" s="16">
        <v>10</v>
      </c>
      <c r="I94" s="23">
        <v>42800</v>
      </c>
      <c r="J94" s="23">
        <v>73050</v>
      </c>
      <c r="K94" s="29">
        <v>1</v>
      </c>
    </row>
    <row r="95" spans="1:11" x14ac:dyDescent="0.25">
      <c r="A95" s="21" t="s">
        <v>82</v>
      </c>
      <c r="B95" s="16" t="s">
        <v>89</v>
      </c>
      <c r="C95" s="15" t="s">
        <v>61</v>
      </c>
      <c r="D95" s="16">
        <v>10</v>
      </c>
      <c r="E95" s="16">
        <v>10</v>
      </c>
      <c r="F95" s="16">
        <v>10</v>
      </c>
      <c r="G95" s="16" t="s">
        <v>55</v>
      </c>
      <c r="H95" s="16">
        <v>10</v>
      </c>
      <c r="I95" s="23">
        <v>42800</v>
      </c>
      <c r="J95" s="23">
        <v>73050</v>
      </c>
      <c r="K95" s="29">
        <v>1</v>
      </c>
    </row>
    <row r="96" spans="1:11" x14ac:dyDescent="0.25">
      <c r="A96" s="21" t="s">
        <v>82</v>
      </c>
      <c r="B96" s="16" t="s">
        <v>89</v>
      </c>
      <c r="C96" s="15" t="s">
        <v>62</v>
      </c>
      <c r="D96" s="16">
        <v>7.5</v>
      </c>
      <c r="E96" s="16">
        <v>7.5</v>
      </c>
      <c r="F96" s="16">
        <v>7.5</v>
      </c>
      <c r="G96" s="16" t="s">
        <v>55</v>
      </c>
      <c r="H96" s="16">
        <v>7.5</v>
      </c>
      <c r="I96" s="23">
        <v>42787</v>
      </c>
      <c r="J96" s="23">
        <v>73050</v>
      </c>
      <c r="K96" s="29">
        <v>1</v>
      </c>
    </row>
    <row r="97" spans="1:11" x14ac:dyDescent="0.25">
      <c r="A97" s="21" t="s">
        <v>83</v>
      </c>
      <c r="B97" s="16" t="s">
        <v>88</v>
      </c>
      <c r="C97" s="15" t="s">
        <v>63</v>
      </c>
      <c r="D97" s="16">
        <v>1.03</v>
      </c>
      <c r="E97" s="16">
        <v>1.03</v>
      </c>
      <c r="F97" s="16">
        <v>2.04</v>
      </c>
      <c r="G97" s="16" t="s">
        <v>55</v>
      </c>
      <c r="H97" s="16">
        <v>1.51</v>
      </c>
      <c r="I97" s="23">
        <v>42887</v>
      </c>
      <c r="J97" s="23">
        <v>44714</v>
      </c>
      <c r="K97" s="29">
        <v>4</v>
      </c>
    </row>
    <row r="98" spans="1:11" x14ac:dyDescent="0.25">
      <c r="A98" s="21" t="s">
        <v>84</v>
      </c>
      <c r="B98" s="16" t="s">
        <v>88</v>
      </c>
      <c r="C98" s="16" t="s">
        <v>64</v>
      </c>
      <c r="D98" s="16">
        <v>422</v>
      </c>
      <c r="E98" s="16">
        <v>422</v>
      </c>
      <c r="F98" s="16">
        <v>422</v>
      </c>
      <c r="G98" s="16" t="s">
        <v>55</v>
      </c>
      <c r="H98" s="16">
        <v>422</v>
      </c>
      <c r="I98" s="23">
        <v>43435</v>
      </c>
      <c r="J98" s="23">
        <v>50678</v>
      </c>
      <c r="K98" s="29">
        <v>3</v>
      </c>
    </row>
    <row r="99" spans="1:11" x14ac:dyDescent="0.25">
      <c r="A99" s="21" t="s">
        <v>84</v>
      </c>
      <c r="B99" s="16" t="s">
        <v>88</v>
      </c>
      <c r="C99" s="16" t="s">
        <v>65</v>
      </c>
      <c r="D99" s="16">
        <v>105.5</v>
      </c>
      <c r="E99" s="16">
        <v>105.5</v>
      </c>
      <c r="F99" s="16">
        <v>105.5</v>
      </c>
      <c r="G99" s="16" t="s">
        <v>55</v>
      </c>
      <c r="H99" s="16">
        <v>105.5</v>
      </c>
      <c r="I99" s="23">
        <v>43435</v>
      </c>
      <c r="J99" s="23">
        <v>50678</v>
      </c>
      <c r="K99" s="29">
        <v>3</v>
      </c>
    </row>
    <row r="100" spans="1:11" x14ac:dyDescent="0.25">
      <c r="A100" s="21" t="s">
        <v>86</v>
      </c>
      <c r="B100" s="16" t="s">
        <v>89</v>
      </c>
      <c r="C100" s="16" t="s">
        <v>117</v>
      </c>
      <c r="D100" s="16">
        <v>30</v>
      </c>
      <c r="E100" s="16">
        <v>30</v>
      </c>
      <c r="F100" s="16">
        <v>30</v>
      </c>
      <c r="G100" s="16" t="s">
        <v>55</v>
      </c>
      <c r="H100" s="16">
        <v>30</v>
      </c>
      <c r="I100" s="23">
        <v>44409</v>
      </c>
      <c r="J100" s="23">
        <v>73050</v>
      </c>
      <c r="K100" s="29">
        <v>1</v>
      </c>
    </row>
    <row r="101" spans="1:11" x14ac:dyDescent="0.25">
      <c r="A101" s="21" t="s">
        <v>86</v>
      </c>
      <c r="B101" s="16" t="s">
        <v>89</v>
      </c>
      <c r="C101" s="26" t="s">
        <v>124</v>
      </c>
      <c r="D101" s="16">
        <v>40</v>
      </c>
      <c r="E101" s="16">
        <v>40</v>
      </c>
      <c r="F101" s="16">
        <v>40</v>
      </c>
      <c r="G101" s="16" t="s">
        <v>55</v>
      </c>
      <c r="H101" s="16">
        <v>40</v>
      </c>
      <c r="I101" s="23">
        <v>44866</v>
      </c>
      <c r="J101" s="23">
        <v>73050</v>
      </c>
      <c r="K101" s="29">
        <v>1</v>
      </c>
    </row>
    <row r="102" spans="1:11" x14ac:dyDescent="0.25">
      <c r="A102" s="21" t="s">
        <v>123</v>
      </c>
      <c r="B102" s="16" t="s">
        <v>89</v>
      </c>
      <c r="C102" s="16" t="s">
        <v>120</v>
      </c>
      <c r="D102" s="16">
        <v>7</v>
      </c>
      <c r="E102" s="16">
        <v>7</v>
      </c>
      <c r="F102" s="16">
        <v>7</v>
      </c>
      <c r="G102" s="16" t="s">
        <v>55</v>
      </c>
      <c r="H102" s="16">
        <v>8.6999999999999993</v>
      </c>
      <c r="I102" s="23">
        <v>44927</v>
      </c>
      <c r="J102" s="23">
        <v>45291</v>
      </c>
      <c r="K102" s="30" t="s">
        <v>126</v>
      </c>
    </row>
    <row r="103" spans="1:11" x14ac:dyDescent="0.25">
      <c r="A103" s="21" t="s">
        <v>123</v>
      </c>
      <c r="B103" s="16" t="s">
        <v>89</v>
      </c>
      <c r="C103" s="16" t="s">
        <v>121</v>
      </c>
      <c r="D103" s="16">
        <v>0.71</v>
      </c>
      <c r="E103" s="16">
        <v>1.06</v>
      </c>
      <c r="F103" s="16">
        <v>1.42</v>
      </c>
      <c r="G103" s="16" t="s">
        <v>55</v>
      </c>
      <c r="H103" s="16">
        <v>7.1</v>
      </c>
      <c r="I103" s="23">
        <v>44927</v>
      </c>
      <c r="J103" s="23">
        <v>45291</v>
      </c>
      <c r="K103" s="30" t="s">
        <v>126</v>
      </c>
    </row>
    <row r="104" spans="1:11" x14ac:dyDescent="0.25">
      <c r="A104" s="21" t="s">
        <v>123</v>
      </c>
      <c r="B104" s="16" t="s">
        <v>89</v>
      </c>
      <c r="C104" s="16" t="s">
        <v>122</v>
      </c>
      <c r="D104" s="16">
        <v>0.8</v>
      </c>
      <c r="E104" s="16">
        <v>1.2</v>
      </c>
      <c r="F104" s="16">
        <v>1.6</v>
      </c>
      <c r="G104" s="16" t="s">
        <v>55</v>
      </c>
      <c r="H104" s="16">
        <v>8</v>
      </c>
      <c r="I104" s="23">
        <v>44927</v>
      </c>
      <c r="J104" s="23">
        <v>45291</v>
      </c>
      <c r="K104" s="30" t="s">
        <v>126</v>
      </c>
    </row>
    <row r="105" spans="1:11" x14ac:dyDescent="0.25">
      <c r="A105" s="21" t="s">
        <v>86</v>
      </c>
      <c r="B105" s="16" t="s">
        <v>89</v>
      </c>
      <c r="C105" s="15" t="s">
        <v>96</v>
      </c>
      <c r="D105" s="16">
        <v>1.62</v>
      </c>
      <c r="E105" s="16">
        <v>1.62</v>
      </c>
      <c r="F105" s="16">
        <v>1.62</v>
      </c>
      <c r="G105" s="16" t="s">
        <v>55</v>
      </c>
      <c r="H105" s="16">
        <v>4.5</v>
      </c>
      <c r="I105" s="23">
        <v>43466</v>
      </c>
      <c r="J105" s="23">
        <v>45657</v>
      </c>
      <c r="K105" s="30" t="s">
        <v>126</v>
      </c>
    </row>
    <row r="106" spans="1:11" x14ac:dyDescent="0.25">
      <c r="A106" s="32" t="s">
        <v>134</v>
      </c>
      <c r="B106" s="25"/>
      <c r="C106" s="28"/>
      <c r="D106" s="10"/>
      <c r="E106" s="10"/>
      <c r="F106" s="10"/>
      <c r="G106" s="10"/>
      <c r="H106" s="10"/>
      <c r="I106" s="24"/>
      <c r="J106" s="6"/>
      <c r="K106" s="30"/>
    </row>
    <row r="107" spans="1:11" x14ac:dyDescent="0.25">
      <c r="A107" s="21" t="s">
        <v>135</v>
      </c>
      <c r="B107" s="16" t="s">
        <v>89</v>
      </c>
      <c r="C107" s="15" t="s">
        <v>127</v>
      </c>
      <c r="D107" s="16">
        <v>26.44</v>
      </c>
      <c r="E107" s="16">
        <v>26.44</v>
      </c>
      <c r="F107" s="16">
        <v>26.44</v>
      </c>
      <c r="G107" s="16" t="s">
        <v>52</v>
      </c>
      <c r="H107" s="16">
        <v>26.44</v>
      </c>
      <c r="I107" s="23">
        <v>44348</v>
      </c>
      <c r="J107" s="23">
        <v>46143</v>
      </c>
      <c r="K107" s="30">
        <v>1</v>
      </c>
    </row>
    <row r="108" spans="1:11" x14ac:dyDescent="0.25">
      <c r="A108" s="21" t="s">
        <v>156</v>
      </c>
      <c r="B108" s="16" t="s">
        <v>89</v>
      </c>
      <c r="C108" s="15" t="s">
        <v>137</v>
      </c>
      <c r="D108" s="16"/>
      <c r="E108" s="16"/>
      <c r="F108" s="16"/>
      <c r="G108" s="16" t="s">
        <v>55</v>
      </c>
      <c r="H108" s="16">
        <v>131</v>
      </c>
      <c r="I108" s="23">
        <v>45017</v>
      </c>
      <c r="J108" s="23">
        <v>73050</v>
      </c>
      <c r="K108" s="30">
        <v>1</v>
      </c>
    </row>
    <row r="109" spans="1:11" x14ac:dyDescent="0.25">
      <c r="A109" s="21" t="s">
        <v>156</v>
      </c>
      <c r="B109" s="16" t="s">
        <v>89</v>
      </c>
      <c r="C109" s="15" t="s">
        <v>138</v>
      </c>
      <c r="D109" s="16"/>
      <c r="E109" s="16"/>
      <c r="F109" s="16"/>
      <c r="G109" s="16" t="s">
        <v>55</v>
      </c>
      <c r="H109" s="16">
        <v>20</v>
      </c>
      <c r="I109" s="23">
        <v>45017</v>
      </c>
      <c r="J109" s="23">
        <v>73050</v>
      </c>
      <c r="K109" s="30">
        <v>1</v>
      </c>
    </row>
    <row r="110" spans="1:11" x14ac:dyDescent="0.25">
      <c r="A110" s="21" t="s">
        <v>156</v>
      </c>
      <c r="B110" s="16" t="s">
        <v>89</v>
      </c>
      <c r="C110" s="15" t="s">
        <v>139</v>
      </c>
      <c r="D110" s="16"/>
      <c r="E110" s="16"/>
      <c r="F110" s="16">
        <v>10</v>
      </c>
      <c r="G110" s="16" t="s">
        <v>55</v>
      </c>
      <c r="H110" s="16">
        <v>10</v>
      </c>
      <c r="I110" s="23">
        <v>44986</v>
      </c>
      <c r="J110" s="23">
        <v>73050</v>
      </c>
      <c r="K110" s="30">
        <v>1</v>
      </c>
    </row>
    <row r="111" spans="1:11" x14ac:dyDescent="0.25">
      <c r="A111" s="21" t="s">
        <v>155</v>
      </c>
      <c r="B111" s="16" t="s">
        <v>88</v>
      </c>
      <c r="C111" s="15" t="s">
        <v>140</v>
      </c>
      <c r="D111" s="16">
        <v>80</v>
      </c>
      <c r="E111" s="16">
        <v>80</v>
      </c>
      <c r="F111" s="16">
        <v>80</v>
      </c>
      <c r="G111" s="16" t="s">
        <v>132</v>
      </c>
      <c r="H111" s="16">
        <v>0</v>
      </c>
      <c r="I111" s="23">
        <v>44927</v>
      </c>
      <c r="J111" s="23">
        <v>48457</v>
      </c>
      <c r="K111" s="30">
        <v>1</v>
      </c>
    </row>
  </sheetData>
  <phoneticPr fontId="16" type="noConversion"/>
  <pageMargins left="0.7" right="0.7" top="0.75" bottom="0.75" header="0.3" footer="0.3"/>
  <pageSetup orientation="portrait" horizontalDpi="360" verticalDpi="360" r:id="rId1"/>
  <ignoredErrors>
    <ignoredError sqref="D6:E6" unlockedFormula="1"/>
    <ignoredError sqref="H13:H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97B0-B76A-4A4B-B648-1EBC02221995}">
  <dimension ref="A1:K115"/>
  <sheetViews>
    <sheetView topLeftCell="A85" zoomScale="70" zoomScaleNormal="70" workbookViewId="0">
      <selection activeCell="D7" sqref="D7:D26"/>
    </sheetView>
  </sheetViews>
  <sheetFormatPr defaultRowHeight="15" x14ac:dyDescent="0.25"/>
  <cols>
    <col min="1" max="1" width="32" bestFit="1" customWidth="1"/>
    <col min="2" max="2" width="15.42578125" customWidth="1"/>
    <col min="3" max="3" width="39.7109375" customWidth="1"/>
    <col min="4" max="6" width="14.85546875" bestFit="1" customWidth="1"/>
    <col min="7" max="7" width="16.7109375" bestFit="1" customWidth="1"/>
    <col min="8" max="8" width="13.28515625" customWidth="1"/>
    <col min="9" max="9" width="16.28515625" bestFit="1" customWidth="1"/>
    <col min="10" max="10" width="14.5703125" customWidth="1"/>
  </cols>
  <sheetData>
    <row r="1" spans="1:11" ht="15.75" x14ac:dyDescent="0.25">
      <c r="A1" s="1" t="s">
        <v>158</v>
      </c>
      <c r="B1" s="1"/>
    </row>
    <row r="3" spans="1:11" ht="18.75" x14ac:dyDescent="0.3">
      <c r="A3" s="2" t="s">
        <v>0</v>
      </c>
      <c r="B3" s="2"/>
    </row>
    <row r="4" spans="1:11" x14ac:dyDescent="0.25">
      <c r="D4" s="3" t="s">
        <v>159</v>
      </c>
      <c r="E4" s="3" t="s">
        <v>160</v>
      </c>
      <c r="F4" s="3" t="s">
        <v>161</v>
      </c>
    </row>
    <row r="5" spans="1:11" ht="75" customHeight="1" x14ac:dyDescent="0.25">
      <c r="A5" s="4" t="s">
        <v>67</v>
      </c>
      <c r="B5" s="4" t="s">
        <v>87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125</v>
      </c>
    </row>
    <row r="6" spans="1:11" x14ac:dyDescent="0.25">
      <c r="A6" s="4"/>
      <c r="B6" s="4"/>
      <c r="C6" s="4"/>
      <c r="D6" s="17">
        <v>1430.3300000000002</v>
      </c>
      <c r="E6" s="17">
        <v>665.64</v>
      </c>
      <c r="F6" s="39">
        <v>577.72</v>
      </c>
      <c r="G6" s="4"/>
      <c r="H6" s="4"/>
      <c r="I6" s="4"/>
      <c r="J6" s="4"/>
      <c r="K6" s="29"/>
    </row>
    <row r="7" spans="1:11" x14ac:dyDescent="0.25">
      <c r="A7" s="9" t="s">
        <v>68</v>
      </c>
      <c r="B7" s="25" t="s">
        <v>88</v>
      </c>
      <c r="C7" s="27" t="s">
        <v>11</v>
      </c>
      <c r="D7" s="10">
        <v>199.04</v>
      </c>
      <c r="E7" s="10">
        <v>0</v>
      </c>
      <c r="F7" s="10">
        <v>0</v>
      </c>
      <c r="G7" s="10" t="s">
        <v>119</v>
      </c>
      <c r="H7" s="10">
        <v>0</v>
      </c>
      <c r="I7" s="24">
        <v>41395</v>
      </c>
      <c r="J7" s="24">
        <v>45046</v>
      </c>
      <c r="K7" s="29">
        <v>4</v>
      </c>
    </row>
    <row r="8" spans="1:11" x14ac:dyDescent="0.25">
      <c r="A8" s="9" t="s">
        <v>68</v>
      </c>
      <c r="B8" s="25" t="s">
        <v>88</v>
      </c>
      <c r="C8" s="27" t="s">
        <v>12</v>
      </c>
      <c r="D8" s="10">
        <v>198.21</v>
      </c>
      <c r="E8" s="10">
        <v>0</v>
      </c>
      <c r="F8" s="10">
        <v>0</v>
      </c>
      <c r="G8" s="10" t="s">
        <v>119</v>
      </c>
      <c r="H8" s="10">
        <v>0</v>
      </c>
      <c r="I8" s="24">
        <v>41395</v>
      </c>
      <c r="J8" s="24">
        <v>45046</v>
      </c>
      <c r="K8" s="29">
        <v>4</v>
      </c>
    </row>
    <row r="9" spans="1:11" x14ac:dyDescent="0.25">
      <c r="A9" s="9" t="s">
        <v>68</v>
      </c>
      <c r="B9" s="25" t="s">
        <v>88</v>
      </c>
      <c r="C9" s="27" t="s">
        <v>13</v>
      </c>
      <c r="D9" s="10">
        <v>197.81</v>
      </c>
      <c r="E9" s="10">
        <v>0</v>
      </c>
      <c r="F9" s="10">
        <v>0</v>
      </c>
      <c r="G9" s="10" t="s">
        <v>119</v>
      </c>
      <c r="H9" s="10">
        <v>0</v>
      </c>
      <c r="I9" s="24">
        <v>41395</v>
      </c>
      <c r="J9" s="24">
        <v>45046</v>
      </c>
      <c r="K9" s="29">
        <v>4</v>
      </c>
    </row>
    <row r="10" spans="1:11" x14ac:dyDescent="0.25">
      <c r="A10" s="9" t="s">
        <v>68</v>
      </c>
      <c r="B10" s="25" t="s">
        <v>88</v>
      </c>
      <c r="C10" s="27" t="s">
        <v>14</v>
      </c>
      <c r="D10" s="10">
        <v>199.67</v>
      </c>
      <c r="E10" s="10">
        <v>0</v>
      </c>
      <c r="F10" s="10">
        <v>0</v>
      </c>
      <c r="G10" s="10" t="s">
        <v>119</v>
      </c>
      <c r="H10" s="10">
        <v>0</v>
      </c>
      <c r="I10" s="24">
        <v>41395</v>
      </c>
      <c r="J10" s="24">
        <v>45046</v>
      </c>
      <c r="K10" s="29">
        <v>4</v>
      </c>
    </row>
    <row r="11" spans="1:11" x14ac:dyDescent="0.25">
      <c r="A11" s="9" t="s">
        <v>69</v>
      </c>
      <c r="B11" s="25" t="s">
        <v>89</v>
      </c>
      <c r="C11" s="27" t="s">
        <v>15</v>
      </c>
      <c r="D11" s="10">
        <v>2.97</v>
      </c>
      <c r="E11" s="10">
        <v>0.91</v>
      </c>
      <c r="F11" s="10">
        <v>0.66</v>
      </c>
      <c r="G11" s="10" t="s">
        <v>119</v>
      </c>
      <c r="H11" s="10">
        <v>0.5</v>
      </c>
      <c r="I11" s="24">
        <v>42948</v>
      </c>
      <c r="J11" s="24">
        <v>45504</v>
      </c>
      <c r="K11" s="29">
        <v>4</v>
      </c>
    </row>
    <row r="12" spans="1:11" x14ac:dyDescent="0.25">
      <c r="A12" s="9" t="s">
        <v>70</v>
      </c>
      <c r="B12" s="25" t="s">
        <v>89</v>
      </c>
      <c r="C12" s="27" t="s">
        <v>18</v>
      </c>
      <c r="D12" s="10">
        <v>0</v>
      </c>
      <c r="E12" s="10">
        <v>0</v>
      </c>
      <c r="F12" s="10">
        <v>0</v>
      </c>
      <c r="G12" s="10" t="s">
        <v>119</v>
      </c>
      <c r="H12" s="10">
        <v>3.33</v>
      </c>
      <c r="I12" s="24">
        <v>41852</v>
      </c>
      <c r="J12" s="24">
        <v>46234</v>
      </c>
      <c r="K12" s="29">
        <v>4</v>
      </c>
    </row>
    <row r="13" spans="1:11" x14ac:dyDescent="0.25">
      <c r="A13" s="9" t="s">
        <v>100</v>
      </c>
      <c r="B13" s="25" t="s">
        <v>89</v>
      </c>
      <c r="C13" s="27" t="s">
        <v>16</v>
      </c>
      <c r="D13" s="10">
        <v>0.87</v>
      </c>
      <c r="E13" s="10">
        <v>0.79</v>
      </c>
      <c r="F13" s="10">
        <v>0.79</v>
      </c>
      <c r="G13" s="10" t="s">
        <v>10</v>
      </c>
      <c r="H13" s="10" t="s">
        <v>118</v>
      </c>
      <c r="I13" s="24">
        <v>43739</v>
      </c>
      <c r="J13" s="24">
        <v>46295</v>
      </c>
      <c r="K13" s="29">
        <v>4</v>
      </c>
    </row>
    <row r="14" spans="1:11" x14ac:dyDescent="0.25">
      <c r="A14" s="9" t="s">
        <v>100</v>
      </c>
      <c r="B14" s="25" t="s">
        <v>89</v>
      </c>
      <c r="C14" s="27" t="s">
        <v>19</v>
      </c>
      <c r="D14" s="10">
        <v>10.039999999999999</v>
      </c>
      <c r="E14" s="10">
        <v>11.68</v>
      </c>
      <c r="F14" s="10">
        <v>11.01</v>
      </c>
      <c r="G14" s="10" t="s">
        <v>10</v>
      </c>
      <c r="H14" s="10" t="s">
        <v>118</v>
      </c>
      <c r="I14" s="24">
        <v>43800</v>
      </c>
      <c r="J14" s="24">
        <v>46356</v>
      </c>
      <c r="K14" s="29">
        <v>4</v>
      </c>
    </row>
    <row r="15" spans="1:11" x14ac:dyDescent="0.25">
      <c r="A15" s="9" t="s">
        <v>90</v>
      </c>
      <c r="B15" s="25" t="s">
        <v>89</v>
      </c>
      <c r="C15" s="27" t="s">
        <v>66</v>
      </c>
      <c r="D15" s="10">
        <v>0.09</v>
      </c>
      <c r="E15" s="10">
        <v>7.0000000000000007E-2</v>
      </c>
      <c r="F15" s="10">
        <v>0.08</v>
      </c>
      <c r="G15" s="10" t="s">
        <v>10</v>
      </c>
      <c r="H15" s="10" t="s">
        <v>118</v>
      </c>
      <c r="I15" s="24">
        <v>43770</v>
      </c>
      <c r="J15" s="24">
        <v>46326</v>
      </c>
      <c r="K15" s="29">
        <v>4</v>
      </c>
    </row>
    <row r="16" spans="1:11" x14ac:dyDescent="0.25">
      <c r="A16" s="12" t="s">
        <v>91</v>
      </c>
      <c r="B16" s="25" t="s">
        <v>89</v>
      </c>
      <c r="C16" s="27" t="s">
        <v>107</v>
      </c>
      <c r="D16" s="10">
        <v>100</v>
      </c>
      <c r="E16" s="10">
        <v>100</v>
      </c>
      <c r="F16" s="10">
        <v>100</v>
      </c>
      <c r="G16" s="10" t="s">
        <v>119</v>
      </c>
      <c r="H16" s="10">
        <v>100</v>
      </c>
      <c r="I16" s="24">
        <v>44348</v>
      </c>
      <c r="J16" s="24">
        <v>51652</v>
      </c>
      <c r="K16" s="29">
        <v>1</v>
      </c>
    </row>
    <row r="17" spans="1:11" x14ac:dyDescent="0.25">
      <c r="A17" s="12" t="s">
        <v>91</v>
      </c>
      <c r="B17" s="25" t="s">
        <v>89</v>
      </c>
      <c r="C17" s="27" t="s">
        <v>108</v>
      </c>
      <c r="D17" s="10">
        <v>100</v>
      </c>
      <c r="E17" s="10">
        <v>100</v>
      </c>
      <c r="F17" s="10">
        <v>100</v>
      </c>
      <c r="G17" s="10" t="s">
        <v>119</v>
      </c>
      <c r="H17" s="10">
        <v>100</v>
      </c>
      <c r="I17" s="24">
        <v>44348</v>
      </c>
      <c r="J17" s="24">
        <v>51652</v>
      </c>
      <c r="K17" s="29">
        <v>1</v>
      </c>
    </row>
    <row r="18" spans="1:11" x14ac:dyDescent="0.25">
      <c r="A18" s="12" t="s">
        <v>91</v>
      </c>
      <c r="B18" s="25" t="s">
        <v>89</v>
      </c>
      <c r="C18" s="27" t="s">
        <v>109</v>
      </c>
      <c r="D18" s="10">
        <v>100</v>
      </c>
      <c r="E18" s="10">
        <v>100</v>
      </c>
      <c r="F18" s="10">
        <v>100</v>
      </c>
      <c r="G18" s="10" t="s">
        <v>119</v>
      </c>
      <c r="H18" s="10">
        <v>100</v>
      </c>
      <c r="I18" s="24">
        <v>44348</v>
      </c>
      <c r="J18" s="24">
        <v>51652</v>
      </c>
      <c r="K18" s="29">
        <v>1</v>
      </c>
    </row>
    <row r="19" spans="1:11" x14ac:dyDescent="0.25">
      <c r="A19" s="9" t="s">
        <v>91</v>
      </c>
      <c r="B19" s="25" t="s">
        <v>89</v>
      </c>
      <c r="C19" s="27" t="s">
        <v>110</v>
      </c>
      <c r="D19" s="10">
        <v>182.5</v>
      </c>
      <c r="E19" s="10">
        <v>182.5</v>
      </c>
      <c r="F19" s="10">
        <v>182.5</v>
      </c>
      <c r="G19" s="10" t="s">
        <v>119</v>
      </c>
      <c r="H19" s="10">
        <v>182.5</v>
      </c>
      <c r="I19" s="24">
        <v>44470</v>
      </c>
      <c r="J19" s="24">
        <v>55153</v>
      </c>
      <c r="K19" s="29">
        <v>1</v>
      </c>
    </row>
    <row r="20" spans="1:11" x14ac:dyDescent="0.25">
      <c r="A20" s="9" t="s">
        <v>157</v>
      </c>
      <c r="B20" s="25" t="s">
        <v>89</v>
      </c>
      <c r="C20" s="27" t="s">
        <v>105</v>
      </c>
      <c r="D20" s="10">
        <v>46.05</v>
      </c>
      <c r="E20" s="10">
        <v>62.25</v>
      </c>
      <c r="F20" s="10">
        <v>75.849999999999994</v>
      </c>
      <c r="G20" s="10" t="s">
        <v>10</v>
      </c>
      <c r="H20" s="10">
        <v>0</v>
      </c>
      <c r="I20" s="24">
        <v>44927</v>
      </c>
      <c r="J20" s="24">
        <v>45291</v>
      </c>
      <c r="K20" s="29" t="s">
        <v>126</v>
      </c>
    </row>
    <row r="21" spans="1:11" x14ac:dyDescent="0.25">
      <c r="A21" s="32" t="s">
        <v>134</v>
      </c>
      <c r="B21" s="25"/>
      <c r="C21" s="28"/>
      <c r="D21" s="10"/>
      <c r="E21" s="10"/>
      <c r="F21" s="10"/>
      <c r="G21" s="10"/>
      <c r="H21" s="10"/>
      <c r="I21" s="24"/>
      <c r="J21" s="6"/>
      <c r="K21" s="30"/>
    </row>
    <row r="22" spans="1:11" x14ac:dyDescent="0.25">
      <c r="A22" s="9" t="s">
        <v>133</v>
      </c>
      <c r="B22" s="25" t="s">
        <v>89</v>
      </c>
      <c r="C22" s="28" t="s">
        <v>20</v>
      </c>
      <c r="D22" s="10">
        <v>25.94</v>
      </c>
      <c r="E22" s="10">
        <v>38.840000000000003</v>
      </c>
      <c r="F22" s="10"/>
      <c r="G22" s="10" t="s">
        <v>119</v>
      </c>
      <c r="H22" s="10"/>
      <c r="I22" s="24">
        <v>44682</v>
      </c>
      <c r="J22" s="31" t="s">
        <v>131</v>
      </c>
      <c r="K22" s="30">
        <v>4</v>
      </c>
    </row>
    <row r="23" spans="1:11" x14ac:dyDescent="0.25">
      <c r="A23" s="9" t="s">
        <v>148</v>
      </c>
      <c r="B23" s="25" t="s">
        <v>89</v>
      </c>
      <c r="C23" s="28" t="s">
        <v>150</v>
      </c>
      <c r="D23" s="10">
        <v>0</v>
      </c>
      <c r="E23" s="10">
        <v>0</v>
      </c>
      <c r="F23" s="10"/>
      <c r="G23" s="10" t="s">
        <v>10</v>
      </c>
      <c r="H23" s="10"/>
      <c r="I23" s="24">
        <v>44713</v>
      </c>
      <c r="J23" s="6">
        <v>45565</v>
      </c>
      <c r="K23" s="30">
        <v>3</v>
      </c>
    </row>
    <row r="24" spans="1:11" x14ac:dyDescent="0.25">
      <c r="A24" s="9" t="s">
        <v>149</v>
      </c>
      <c r="B24" s="25" t="s">
        <v>89</v>
      </c>
      <c r="C24" s="28" t="s">
        <v>151</v>
      </c>
      <c r="D24" s="10">
        <v>63</v>
      </c>
      <c r="E24" s="10">
        <v>63</v>
      </c>
      <c r="F24" s="10"/>
      <c r="G24" s="10" t="s">
        <v>10</v>
      </c>
      <c r="H24" s="10"/>
      <c r="I24" s="24">
        <v>44835</v>
      </c>
      <c r="J24" s="31" t="s">
        <v>154</v>
      </c>
      <c r="K24" s="30">
        <v>1</v>
      </c>
    </row>
    <row r="25" spans="1:11" x14ac:dyDescent="0.25">
      <c r="A25" s="9" t="s">
        <v>149</v>
      </c>
      <c r="B25" s="25" t="s">
        <v>89</v>
      </c>
      <c r="C25" s="28" t="s">
        <v>152</v>
      </c>
      <c r="D25" s="10">
        <v>0</v>
      </c>
      <c r="E25" s="10">
        <v>0</v>
      </c>
      <c r="F25" s="10"/>
      <c r="G25" s="10" t="s">
        <v>10</v>
      </c>
      <c r="H25" s="10"/>
      <c r="I25" s="24">
        <v>44835</v>
      </c>
      <c r="J25" s="6" t="s">
        <v>154</v>
      </c>
      <c r="K25" s="30">
        <v>1</v>
      </c>
    </row>
    <row r="26" spans="1:11" x14ac:dyDescent="0.25">
      <c r="A26" s="9" t="s">
        <v>149</v>
      </c>
      <c r="B26" s="25" t="s">
        <v>89</v>
      </c>
      <c r="C26" s="28" t="s">
        <v>153</v>
      </c>
      <c r="D26" s="10">
        <v>0</v>
      </c>
      <c r="E26" s="10">
        <v>0</v>
      </c>
      <c r="F26" s="10"/>
      <c r="G26" s="10" t="s">
        <v>10</v>
      </c>
      <c r="H26" s="10"/>
      <c r="I26" s="24">
        <v>44835</v>
      </c>
      <c r="J26" s="6" t="s">
        <v>154</v>
      </c>
      <c r="K26" s="30">
        <v>1</v>
      </c>
    </row>
    <row r="27" spans="1:11" x14ac:dyDescent="0.25">
      <c r="A27" s="8"/>
      <c r="B27" s="7"/>
      <c r="C27" s="5"/>
      <c r="D27" s="13"/>
      <c r="E27" s="13"/>
      <c r="F27" s="13"/>
      <c r="G27" s="13"/>
      <c r="H27" s="13"/>
      <c r="I27" s="11"/>
      <c r="J27" s="14"/>
    </row>
    <row r="28" spans="1:11" ht="18.75" x14ac:dyDescent="0.3">
      <c r="A28" s="2" t="s">
        <v>21</v>
      </c>
      <c r="B28" s="2"/>
    </row>
    <row r="29" spans="1:11" x14ac:dyDescent="0.25">
      <c r="D29" s="3" t="s">
        <v>159</v>
      </c>
      <c r="E29" s="3" t="s">
        <v>160</v>
      </c>
      <c r="F29" s="3" t="s">
        <v>161</v>
      </c>
    </row>
    <row r="30" spans="1:11" ht="51.75" x14ac:dyDescent="0.25">
      <c r="A30" s="4" t="s">
        <v>67</v>
      </c>
      <c r="B30" s="4" t="s">
        <v>87</v>
      </c>
      <c r="C30" s="4" t="s">
        <v>1</v>
      </c>
      <c r="D30" s="4" t="s">
        <v>2</v>
      </c>
      <c r="E30" s="4" t="s">
        <v>2</v>
      </c>
      <c r="F30" s="4" t="s">
        <v>2</v>
      </c>
      <c r="G30" s="4" t="s">
        <v>3</v>
      </c>
      <c r="H30" s="4" t="s">
        <v>4</v>
      </c>
      <c r="I30" s="4" t="s">
        <v>5</v>
      </c>
      <c r="J30" s="4" t="s">
        <v>6</v>
      </c>
      <c r="K30" s="4" t="s">
        <v>125</v>
      </c>
    </row>
    <row r="31" spans="1:11" x14ac:dyDescent="0.25">
      <c r="A31" s="4"/>
      <c r="B31" s="18"/>
      <c r="C31" s="4"/>
      <c r="D31" s="34">
        <v>4561.84</v>
      </c>
      <c r="E31" s="34">
        <v>4609.03</v>
      </c>
      <c r="F31" s="34">
        <v>3540.15</v>
      </c>
      <c r="G31" s="19"/>
      <c r="H31" s="4"/>
      <c r="I31" s="4"/>
      <c r="J31" s="4"/>
      <c r="K31" s="29"/>
    </row>
    <row r="32" spans="1:11" s="20" customFormat="1" x14ac:dyDescent="0.25">
      <c r="A32" s="21" t="s">
        <v>71</v>
      </c>
      <c r="B32" s="16" t="s">
        <v>89</v>
      </c>
      <c r="C32" s="16" t="s">
        <v>22</v>
      </c>
      <c r="D32" s="36">
        <v>20</v>
      </c>
      <c r="E32" s="36">
        <v>20</v>
      </c>
      <c r="F32" s="36">
        <v>20</v>
      </c>
      <c r="G32" s="16" t="s">
        <v>52</v>
      </c>
      <c r="H32" s="36">
        <v>20</v>
      </c>
      <c r="I32" s="23">
        <v>42735</v>
      </c>
      <c r="J32" s="23">
        <v>46386</v>
      </c>
      <c r="K32" s="29">
        <v>1</v>
      </c>
    </row>
    <row r="33" spans="1:11" s="20" customFormat="1" x14ac:dyDescent="0.25">
      <c r="A33" s="21" t="s">
        <v>71</v>
      </c>
      <c r="B33" s="16" t="s">
        <v>89</v>
      </c>
      <c r="C33" s="16" t="s">
        <v>23</v>
      </c>
      <c r="D33" s="36">
        <v>2</v>
      </c>
      <c r="E33" s="36">
        <v>2</v>
      </c>
      <c r="F33" s="36">
        <v>2</v>
      </c>
      <c r="G33" s="16" t="s">
        <v>52</v>
      </c>
      <c r="H33" s="36">
        <v>2</v>
      </c>
      <c r="I33" s="23">
        <v>43009</v>
      </c>
      <c r="J33" s="23">
        <v>46387</v>
      </c>
      <c r="K33" s="29">
        <v>2</v>
      </c>
    </row>
    <row r="34" spans="1:11" s="20" customFormat="1" x14ac:dyDescent="0.25">
      <c r="A34" s="21" t="s">
        <v>72</v>
      </c>
      <c r="B34" s="16" t="s">
        <v>88</v>
      </c>
      <c r="C34" s="16" t="s">
        <v>24</v>
      </c>
      <c r="D34" s="36">
        <v>26</v>
      </c>
      <c r="E34" s="36">
        <v>26</v>
      </c>
      <c r="F34" s="36">
        <v>26</v>
      </c>
      <c r="G34" s="16" t="s">
        <v>52</v>
      </c>
      <c r="H34" s="36">
        <v>26</v>
      </c>
      <c r="I34" s="23">
        <v>43282</v>
      </c>
      <c r="J34" s="23">
        <v>45727</v>
      </c>
      <c r="K34" s="29">
        <v>4</v>
      </c>
    </row>
    <row r="35" spans="1:11" s="20" customFormat="1" x14ac:dyDescent="0.25">
      <c r="A35" s="21" t="s">
        <v>73</v>
      </c>
      <c r="B35" s="16" t="s">
        <v>88</v>
      </c>
      <c r="C35" s="16" t="s">
        <v>25</v>
      </c>
      <c r="D35" s="36">
        <v>263</v>
      </c>
      <c r="E35" s="36">
        <v>263</v>
      </c>
      <c r="F35" s="36">
        <v>263</v>
      </c>
      <c r="G35" s="16" t="s">
        <v>52</v>
      </c>
      <c r="H35" s="36">
        <v>263</v>
      </c>
      <c r="I35" s="23">
        <v>41487</v>
      </c>
      <c r="J35" s="23">
        <v>45138</v>
      </c>
      <c r="K35" s="29">
        <v>4</v>
      </c>
    </row>
    <row r="36" spans="1:11" s="20" customFormat="1" x14ac:dyDescent="0.25">
      <c r="A36" s="21" t="s">
        <v>73</v>
      </c>
      <c r="B36" s="16" t="s">
        <v>88</v>
      </c>
      <c r="C36" s="16" t="s">
        <v>26</v>
      </c>
      <c r="D36" s="36">
        <v>263.68</v>
      </c>
      <c r="E36" s="36">
        <v>263.68</v>
      </c>
      <c r="F36" s="36">
        <v>263.68</v>
      </c>
      <c r="G36" s="16" t="s">
        <v>52</v>
      </c>
      <c r="H36" s="36">
        <v>263.68</v>
      </c>
      <c r="I36" s="23">
        <v>41487</v>
      </c>
      <c r="J36" s="23">
        <v>45138</v>
      </c>
      <c r="K36" s="29">
        <v>4</v>
      </c>
    </row>
    <row r="37" spans="1:11" s="20" customFormat="1" x14ac:dyDescent="0.25">
      <c r="A37" s="21" t="s">
        <v>74</v>
      </c>
      <c r="B37" s="16" t="s">
        <v>88</v>
      </c>
      <c r="C37" s="16" t="s">
        <v>27</v>
      </c>
      <c r="D37" s="36">
        <v>103.76</v>
      </c>
      <c r="E37" s="36">
        <v>103.76</v>
      </c>
      <c r="F37" s="36">
        <v>103.76</v>
      </c>
      <c r="G37" s="16" t="s">
        <v>52</v>
      </c>
      <c r="H37" s="36">
        <v>103.76</v>
      </c>
      <c r="I37" s="23">
        <v>41487</v>
      </c>
      <c r="J37" s="23">
        <v>45138</v>
      </c>
      <c r="K37" s="29">
        <v>4</v>
      </c>
    </row>
    <row r="38" spans="1:11" s="20" customFormat="1" x14ac:dyDescent="0.25">
      <c r="A38" s="21" t="s">
        <v>74</v>
      </c>
      <c r="B38" s="16" t="s">
        <v>88</v>
      </c>
      <c r="C38" s="16" t="s">
        <v>28</v>
      </c>
      <c r="D38" s="36">
        <v>95.34</v>
      </c>
      <c r="E38" s="36">
        <v>95.34</v>
      </c>
      <c r="F38" s="36">
        <v>95.34</v>
      </c>
      <c r="G38" s="16" t="s">
        <v>52</v>
      </c>
      <c r="H38" s="36">
        <v>95.34</v>
      </c>
      <c r="I38" s="23">
        <v>41487</v>
      </c>
      <c r="J38" s="23">
        <v>45138</v>
      </c>
      <c r="K38" s="29">
        <v>4</v>
      </c>
    </row>
    <row r="39" spans="1:11" s="20" customFormat="1" x14ac:dyDescent="0.25">
      <c r="A39" s="21" t="s">
        <v>74</v>
      </c>
      <c r="B39" s="16" t="s">
        <v>88</v>
      </c>
      <c r="C39" s="16" t="s">
        <v>29</v>
      </c>
      <c r="D39" s="36">
        <v>96.85</v>
      </c>
      <c r="E39" s="36">
        <v>96.85</v>
      </c>
      <c r="F39" s="36">
        <v>96.85</v>
      </c>
      <c r="G39" s="16" t="s">
        <v>52</v>
      </c>
      <c r="H39" s="36">
        <v>96.85</v>
      </c>
      <c r="I39" s="23">
        <v>41487</v>
      </c>
      <c r="J39" s="23">
        <v>45138</v>
      </c>
      <c r="K39" s="29">
        <v>4</v>
      </c>
    </row>
    <row r="40" spans="1:11" s="20" customFormat="1" x14ac:dyDescent="0.25">
      <c r="A40" s="21" t="s">
        <v>74</v>
      </c>
      <c r="B40" s="16" t="s">
        <v>88</v>
      </c>
      <c r="C40" s="16" t="s">
        <v>30</v>
      </c>
      <c r="D40" s="36">
        <v>102.47</v>
      </c>
      <c r="E40" s="36">
        <v>102.47</v>
      </c>
      <c r="F40" s="36">
        <v>102.47</v>
      </c>
      <c r="G40" s="16" t="s">
        <v>52</v>
      </c>
      <c r="H40" s="36">
        <v>102.47</v>
      </c>
      <c r="I40" s="23">
        <v>41487</v>
      </c>
      <c r="J40" s="23">
        <v>45138</v>
      </c>
      <c r="K40" s="29">
        <v>4</v>
      </c>
    </row>
    <row r="41" spans="1:11" s="20" customFormat="1" x14ac:dyDescent="0.25">
      <c r="A41" s="21" t="s">
        <v>74</v>
      </c>
      <c r="B41" s="16" t="s">
        <v>88</v>
      </c>
      <c r="C41" s="16" t="s">
        <v>31</v>
      </c>
      <c r="D41" s="36">
        <v>103.81</v>
      </c>
      <c r="E41" s="36">
        <v>103.81</v>
      </c>
      <c r="F41" s="36">
        <v>103.81</v>
      </c>
      <c r="G41" s="16" t="s">
        <v>52</v>
      </c>
      <c r="H41" s="36">
        <v>103.81</v>
      </c>
      <c r="I41" s="23">
        <v>41487</v>
      </c>
      <c r="J41" s="23">
        <v>45138</v>
      </c>
      <c r="K41" s="29">
        <v>4</v>
      </c>
    </row>
    <row r="42" spans="1:11" s="20" customFormat="1" x14ac:dyDescent="0.25">
      <c r="A42" s="21" t="s">
        <v>74</v>
      </c>
      <c r="B42" s="16" t="s">
        <v>88</v>
      </c>
      <c r="C42" s="16" t="s">
        <v>32</v>
      </c>
      <c r="D42" s="36">
        <v>100.99</v>
      </c>
      <c r="E42" s="36">
        <v>100.99</v>
      </c>
      <c r="F42" s="36">
        <v>100.99</v>
      </c>
      <c r="G42" s="16" t="s">
        <v>52</v>
      </c>
      <c r="H42" s="36">
        <v>100.99</v>
      </c>
      <c r="I42" s="23">
        <v>41487</v>
      </c>
      <c r="J42" s="23">
        <v>45138</v>
      </c>
      <c r="K42" s="29">
        <v>4</v>
      </c>
    </row>
    <row r="43" spans="1:11" s="20" customFormat="1" x14ac:dyDescent="0.25">
      <c r="A43" s="21" t="s">
        <v>74</v>
      </c>
      <c r="B43" s="16" t="s">
        <v>88</v>
      </c>
      <c r="C43" s="16" t="s">
        <v>33</v>
      </c>
      <c r="D43" s="36">
        <v>97.06</v>
      </c>
      <c r="E43" s="36">
        <v>97.06</v>
      </c>
      <c r="F43" s="36">
        <v>97.06</v>
      </c>
      <c r="G43" s="16" t="s">
        <v>52</v>
      </c>
      <c r="H43" s="36">
        <v>97.06</v>
      </c>
      <c r="I43" s="23">
        <v>41487</v>
      </c>
      <c r="J43" s="23">
        <v>45138</v>
      </c>
      <c r="K43" s="29">
        <v>4</v>
      </c>
    </row>
    <row r="44" spans="1:11" s="20" customFormat="1" x14ac:dyDescent="0.25">
      <c r="A44" s="21" t="s">
        <v>74</v>
      </c>
      <c r="B44" s="16" t="s">
        <v>88</v>
      </c>
      <c r="C44" s="16" t="s">
        <v>34</v>
      </c>
      <c r="D44" s="36">
        <v>101.8</v>
      </c>
      <c r="E44" s="36">
        <v>101.8</v>
      </c>
      <c r="F44" s="36">
        <v>101.8</v>
      </c>
      <c r="G44" s="16" t="s">
        <v>52</v>
      </c>
      <c r="H44" s="36">
        <v>101.8</v>
      </c>
      <c r="I44" s="23">
        <v>41487</v>
      </c>
      <c r="J44" s="23">
        <v>45138</v>
      </c>
      <c r="K44" s="29">
        <v>4</v>
      </c>
    </row>
    <row r="45" spans="1:11" s="20" customFormat="1" x14ac:dyDescent="0.25">
      <c r="A45" s="21" t="s">
        <v>73</v>
      </c>
      <c r="B45" s="16" t="s">
        <v>88</v>
      </c>
      <c r="C45" s="16" t="s">
        <v>35</v>
      </c>
      <c r="D45" s="36">
        <v>96.43</v>
      </c>
      <c r="E45" s="36">
        <v>96.43</v>
      </c>
      <c r="F45" s="36"/>
      <c r="G45" s="16" t="s">
        <v>52</v>
      </c>
      <c r="H45" s="36">
        <v>96.43</v>
      </c>
      <c r="I45" s="23">
        <v>41426</v>
      </c>
      <c r="J45" s="23">
        <v>45077</v>
      </c>
      <c r="K45" s="29">
        <v>4</v>
      </c>
    </row>
    <row r="46" spans="1:11" s="20" customFormat="1" x14ac:dyDescent="0.25">
      <c r="A46" s="21" t="s">
        <v>73</v>
      </c>
      <c r="B46" s="16" t="s">
        <v>88</v>
      </c>
      <c r="C46" s="16" t="s">
        <v>36</v>
      </c>
      <c r="D46" s="36">
        <v>96.91</v>
      </c>
      <c r="E46" s="36">
        <v>96.91</v>
      </c>
      <c r="F46" s="36"/>
      <c r="G46" s="16" t="s">
        <v>52</v>
      </c>
      <c r="H46" s="36">
        <v>96.91</v>
      </c>
      <c r="I46" s="23">
        <v>41426</v>
      </c>
      <c r="J46" s="23">
        <v>45077</v>
      </c>
      <c r="K46" s="29">
        <v>4</v>
      </c>
    </row>
    <row r="47" spans="1:11" s="20" customFormat="1" x14ac:dyDescent="0.25">
      <c r="A47" s="21" t="s">
        <v>73</v>
      </c>
      <c r="B47" s="16" t="s">
        <v>88</v>
      </c>
      <c r="C47" s="16" t="s">
        <v>37</v>
      </c>
      <c r="D47" s="36">
        <v>96.65</v>
      </c>
      <c r="E47" s="36">
        <v>96.65</v>
      </c>
      <c r="F47" s="36"/>
      <c r="G47" s="16" t="s">
        <v>52</v>
      </c>
      <c r="H47" s="36">
        <v>96.65</v>
      </c>
      <c r="I47" s="23">
        <v>41426</v>
      </c>
      <c r="J47" s="23">
        <v>45077</v>
      </c>
      <c r="K47" s="29">
        <v>4</v>
      </c>
    </row>
    <row r="48" spans="1:11" s="20" customFormat="1" x14ac:dyDescent="0.25">
      <c r="A48" s="21" t="s">
        <v>73</v>
      </c>
      <c r="B48" s="16" t="s">
        <v>88</v>
      </c>
      <c r="C48" s="16" t="s">
        <v>38</v>
      </c>
      <c r="D48" s="36">
        <v>96.49</v>
      </c>
      <c r="E48" s="36">
        <v>96.49</v>
      </c>
      <c r="F48" s="36"/>
      <c r="G48" s="16" t="s">
        <v>52</v>
      </c>
      <c r="H48" s="36">
        <v>96.49</v>
      </c>
      <c r="I48" s="23">
        <v>41426</v>
      </c>
      <c r="J48" s="23">
        <v>45077</v>
      </c>
      <c r="K48" s="29">
        <v>4</v>
      </c>
    </row>
    <row r="49" spans="1:11" s="20" customFormat="1" x14ac:dyDescent="0.25">
      <c r="A49" s="21" t="s">
        <v>73</v>
      </c>
      <c r="B49" s="16" t="s">
        <v>88</v>
      </c>
      <c r="C49" s="16" t="s">
        <v>39</v>
      </c>
      <c r="D49" s="36">
        <v>96.65</v>
      </c>
      <c r="E49" s="36">
        <v>96.65</v>
      </c>
      <c r="F49" s="36"/>
      <c r="G49" s="16" t="s">
        <v>52</v>
      </c>
      <c r="H49" s="36">
        <v>96.65</v>
      </c>
      <c r="I49" s="23">
        <v>41426</v>
      </c>
      <c r="J49" s="23">
        <v>45077</v>
      </c>
      <c r="K49" s="29">
        <v>4</v>
      </c>
    </row>
    <row r="50" spans="1:11" s="20" customFormat="1" x14ac:dyDescent="0.25">
      <c r="A50" s="21" t="s">
        <v>75</v>
      </c>
      <c r="B50" s="16" t="s">
        <v>89</v>
      </c>
      <c r="C50" s="16" t="s">
        <v>40</v>
      </c>
      <c r="D50" s="36">
        <v>49</v>
      </c>
      <c r="E50" s="36">
        <v>49</v>
      </c>
      <c r="F50" s="36">
        <v>49</v>
      </c>
      <c r="G50" s="16" t="s">
        <v>52</v>
      </c>
      <c r="H50" s="36">
        <v>49</v>
      </c>
      <c r="I50" s="23">
        <v>39282</v>
      </c>
      <c r="J50" s="23" t="s">
        <v>53</v>
      </c>
      <c r="K50" s="29">
        <v>4</v>
      </c>
    </row>
    <row r="51" spans="1:11" s="20" customFormat="1" x14ac:dyDescent="0.25">
      <c r="A51" s="21" t="s">
        <v>75</v>
      </c>
      <c r="B51" s="16" t="s">
        <v>89</v>
      </c>
      <c r="C51" s="16" t="s">
        <v>41</v>
      </c>
      <c r="D51" s="36">
        <v>47.3</v>
      </c>
      <c r="E51" s="36">
        <v>47.3</v>
      </c>
      <c r="F51" s="36">
        <v>47.3</v>
      </c>
      <c r="G51" s="16" t="s">
        <v>52</v>
      </c>
      <c r="H51" s="36">
        <v>47.3</v>
      </c>
      <c r="I51" s="23">
        <v>39283</v>
      </c>
      <c r="J51" s="23" t="s">
        <v>53</v>
      </c>
      <c r="K51" s="29">
        <v>4</v>
      </c>
    </row>
    <row r="52" spans="1:11" s="20" customFormat="1" x14ac:dyDescent="0.25">
      <c r="A52" s="21" t="s">
        <v>75</v>
      </c>
      <c r="B52" s="16" t="s">
        <v>89</v>
      </c>
      <c r="C52" s="16" t="s">
        <v>42</v>
      </c>
      <c r="D52" s="36">
        <v>45.64</v>
      </c>
      <c r="E52" s="36">
        <v>45.64</v>
      </c>
      <c r="F52" s="36">
        <v>45.64</v>
      </c>
      <c r="G52" s="16" t="s">
        <v>52</v>
      </c>
      <c r="H52" s="36">
        <v>45.64</v>
      </c>
      <c r="I52" s="23">
        <v>39280</v>
      </c>
      <c r="J52" s="23" t="s">
        <v>53</v>
      </c>
      <c r="K52" s="29">
        <v>4</v>
      </c>
    </row>
    <row r="53" spans="1:11" s="20" customFormat="1" x14ac:dyDescent="0.25">
      <c r="A53" s="21" t="s">
        <v>76</v>
      </c>
      <c r="B53" s="16" t="s">
        <v>89</v>
      </c>
      <c r="C53" s="16" t="s">
        <v>43</v>
      </c>
      <c r="D53" s="36">
        <v>48.56</v>
      </c>
      <c r="E53" s="36">
        <v>48.56</v>
      </c>
      <c r="F53" s="36">
        <v>48.56</v>
      </c>
      <c r="G53" s="16" t="s">
        <v>17</v>
      </c>
      <c r="H53" s="36">
        <v>48.56</v>
      </c>
      <c r="I53" s="23">
        <v>40026</v>
      </c>
      <c r="J53" s="23" t="s">
        <v>53</v>
      </c>
      <c r="K53" s="29">
        <v>4</v>
      </c>
    </row>
    <row r="54" spans="1:11" s="20" customFormat="1" x14ac:dyDescent="0.25">
      <c r="A54" s="21" t="s">
        <v>75</v>
      </c>
      <c r="B54" s="16" t="s">
        <v>89</v>
      </c>
      <c r="C54" s="16" t="s">
        <v>44</v>
      </c>
      <c r="D54" s="36">
        <v>47.18</v>
      </c>
      <c r="E54" s="36">
        <v>47.18</v>
      </c>
      <c r="F54" s="36">
        <v>47.18</v>
      </c>
      <c r="G54" s="16" t="s">
        <v>52</v>
      </c>
      <c r="H54" s="36">
        <v>47.18</v>
      </c>
      <c r="I54" s="23">
        <v>39282</v>
      </c>
      <c r="J54" s="23" t="s">
        <v>53</v>
      </c>
      <c r="K54" s="29">
        <v>4</v>
      </c>
    </row>
    <row r="55" spans="1:11" s="20" customFormat="1" x14ac:dyDescent="0.25">
      <c r="A55" s="21" t="s">
        <v>77</v>
      </c>
      <c r="B55" s="16" t="s">
        <v>89</v>
      </c>
      <c r="C55" s="16" t="s">
        <v>45</v>
      </c>
      <c r="D55" s="36">
        <v>10</v>
      </c>
      <c r="E55" s="36">
        <v>10</v>
      </c>
      <c r="F55" s="36">
        <v>10</v>
      </c>
      <c r="G55" s="16" t="s">
        <v>52</v>
      </c>
      <c r="H55" s="36">
        <v>10</v>
      </c>
      <c r="I55" s="23">
        <v>42917</v>
      </c>
      <c r="J55" s="23">
        <v>46568</v>
      </c>
      <c r="K55" s="29">
        <v>1</v>
      </c>
    </row>
    <row r="56" spans="1:11" s="20" customFormat="1" x14ac:dyDescent="0.25">
      <c r="A56" s="21" t="s">
        <v>77</v>
      </c>
      <c r="B56" s="16" t="s">
        <v>89</v>
      </c>
      <c r="C56" s="16" t="s">
        <v>46</v>
      </c>
      <c r="D56" s="36">
        <v>10</v>
      </c>
      <c r="E56" s="36">
        <v>10</v>
      </c>
      <c r="F56" s="36">
        <v>10</v>
      </c>
      <c r="G56" s="16" t="s">
        <v>52</v>
      </c>
      <c r="H56" s="36">
        <v>10</v>
      </c>
      <c r="I56" s="23">
        <v>42917</v>
      </c>
      <c r="J56" s="23">
        <v>46568</v>
      </c>
      <c r="K56" s="29">
        <v>1</v>
      </c>
    </row>
    <row r="57" spans="1:11" s="20" customFormat="1" x14ac:dyDescent="0.25">
      <c r="A57" s="21" t="s">
        <v>78</v>
      </c>
      <c r="B57" s="16" t="s">
        <v>89</v>
      </c>
      <c r="C57" s="16" t="s">
        <v>48</v>
      </c>
      <c r="D57" s="36">
        <v>26.35</v>
      </c>
      <c r="E57" s="36">
        <v>6.88</v>
      </c>
      <c r="F57" s="36">
        <v>5.52</v>
      </c>
      <c r="G57" s="16" t="s">
        <v>52</v>
      </c>
      <c r="H57" s="36">
        <v>7.93</v>
      </c>
      <c r="I57" s="23">
        <v>32140</v>
      </c>
      <c r="J57" s="23">
        <v>46265.999988425923</v>
      </c>
      <c r="K57" s="29">
        <v>4</v>
      </c>
    </row>
    <row r="58" spans="1:11" s="20" customFormat="1" x14ac:dyDescent="0.25">
      <c r="A58" s="21" t="s">
        <v>79</v>
      </c>
      <c r="B58" s="16" t="s">
        <v>89</v>
      </c>
      <c r="C58" s="16" t="s">
        <v>50</v>
      </c>
      <c r="D58" s="36"/>
      <c r="E58" s="36"/>
      <c r="F58" s="36"/>
      <c r="G58" s="16" t="s">
        <v>17</v>
      </c>
      <c r="H58" s="36">
        <v>0</v>
      </c>
      <c r="I58" s="23">
        <v>42461</v>
      </c>
      <c r="J58" s="23">
        <v>45016</v>
      </c>
      <c r="K58" s="29">
        <v>4</v>
      </c>
    </row>
    <row r="59" spans="1:11" s="20" customFormat="1" x14ac:dyDescent="0.25">
      <c r="A59" s="21" t="s">
        <v>92</v>
      </c>
      <c r="B59" s="16" t="s">
        <v>89</v>
      </c>
      <c r="C59" s="16" t="s">
        <v>97</v>
      </c>
      <c r="D59" s="36">
        <v>674.7</v>
      </c>
      <c r="E59" s="36">
        <v>674.7</v>
      </c>
      <c r="F59" s="36">
        <v>674.7</v>
      </c>
      <c r="G59" s="16" t="s">
        <v>52</v>
      </c>
      <c r="H59" s="36">
        <v>674.7</v>
      </c>
      <c r="I59" s="23">
        <v>43983</v>
      </c>
      <c r="J59" s="23">
        <v>51287</v>
      </c>
      <c r="K59" s="29">
        <v>4</v>
      </c>
    </row>
    <row r="60" spans="1:11" s="20" customFormat="1" x14ac:dyDescent="0.25">
      <c r="A60" s="21" t="s">
        <v>92</v>
      </c>
      <c r="B60" s="16" t="s">
        <v>89</v>
      </c>
      <c r="C60" s="16" t="s">
        <v>98</v>
      </c>
      <c r="D60" s="36">
        <v>673.8</v>
      </c>
      <c r="E60" s="36">
        <v>673.8</v>
      </c>
      <c r="F60" s="36">
        <v>673.8</v>
      </c>
      <c r="G60" s="16" t="s">
        <v>52</v>
      </c>
      <c r="H60" s="36">
        <v>673.8</v>
      </c>
      <c r="I60" s="23">
        <v>43952</v>
      </c>
      <c r="J60" s="23">
        <v>51256</v>
      </c>
      <c r="K60" s="29">
        <v>4</v>
      </c>
    </row>
    <row r="61" spans="1:11" s="20" customFormat="1" x14ac:dyDescent="0.25">
      <c r="A61" s="21" t="s">
        <v>92</v>
      </c>
      <c r="B61" s="16" t="s">
        <v>89</v>
      </c>
      <c r="C61" s="16" t="s">
        <v>101</v>
      </c>
      <c r="D61" s="36">
        <v>49</v>
      </c>
      <c r="E61" s="36">
        <v>49</v>
      </c>
      <c r="F61" s="36">
        <v>49</v>
      </c>
      <c r="G61" s="16" t="s">
        <v>52</v>
      </c>
      <c r="H61" s="36">
        <v>49</v>
      </c>
      <c r="I61" s="23">
        <v>44013</v>
      </c>
      <c r="J61" s="23">
        <v>51317</v>
      </c>
      <c r="K61" s="29">
        <v>4</v>
      </c>
    </row>
    <row r="62" spans="1:11" s="20" customFormat="1" x14ac:dyDescent="0.25">
      <c r="A62" s="21" t="s">
        <v>92</v>
      </c>
      <c r="B62" s="16" t="s">
        <v>89</v>
      </c>
      <c r="C62" s="16" t="s">
        <v>102</v>
      </c>
      <c r="D62" s="36">
        <v>49</v>
      </c>
      <c r="E62" s="36">
        <v>49</v>
      </c>
      <c r="F62" s="36">
        <v>49</v>
      </c>
      <c r="G62" s="16" t="s">
        <v>52</v>
      </c>
      <c r="H62" s="36">
        <v>49</v>
      </c>
      <c r="I62" s="23">
        <v>44013</v>
      </c>
      <c r="J62" s="23">
        <v>51317</v>
      </c>
      <c r="K62" s="29">
        <v>4</v>
      </c>
    </row>
    <row r="63" spans="1:11" s="20" customFormat="1" x14ac:dyDescent="0.25">
      <c r="A63" s="21" t="s">
        <v>92</v>
      </c>
      <c r="B63" s="16" t="s">
        <v>89</v>
      </c>
      <c r="C63" s="16" t="s">
        <v>112</v>
      </c>
      <c r="D63" s="36">
        <v>100</v>
      </c>
      <c r="E63" s="36">
        <v>100</v>
      </c>
      <c r="F63" s="36">
        <v>100</v>
      </c>
      <c r="G63" s="16" t="s">
        <v>52</v>
      </c>
      <c r="H63" s="36">
        <v>100</v>
      </c>
      <c r="I63" s="23">
        <v>44197</v>
      </c>
      <c r="J63" s="23">
        <v>51501</v>
      </c>
      <c r="K63" s="29">
        <v>1</v>
      </c>
    </row>
    <row r="64" spans="1:11" s="20" customFormat="1" x14ac:dyDescent="0.25">
      <c r="A64" s="21" t="s">
        <v>93</v>
      </c>
      <c r="B64" s="16" t="s">
        <v>89</v>
      </c>
      <c r="C64" s="16" t="s">
        <v>113</v>
      </c>
      <c r="D64" s="36">
        <v>100</v>
      </c>
      <c r="E64" s="36">
        <v>100</v>
      </c>
      <c r="F64" s="36">
        <v>100</v>
      </c>
      <c r="G64" s="16" t="s">
        <v>17</v>
      </c>
      <c r="H64" s="36">
        <v>100</v>
      </c>
      <c r="I64" s="23">
        <v>44378</v>
      </c>
      <c r="J64" s="23">
        <v>51591</v>
      </c>
      <c r="K64" s="29">
        <v>2</v>
      </c>
    </row>
    <row r="65" spans="1:11" s="20" customFormat="1" ht="26.25" x14ac:dyDescent="0.25">
      <c r="A65" s="21" t="s">
        <v>94</v>
      </c>
      <c r="B65" s="16" t="s">
        <v>89</v>
      </c>
      <c r="C65" s="42" t="s">
        <v>172</v>
      </c>
      <c r="D65" s="36"/>
      <c r="E65" s="36"/>
      <c r="F65" s="36"/>
      <c r="G65" s="16" t="s">
        <v>17</v>
      </c>
      <c r="H65" s="36">
        <v>40</v>
      </c>
      <c r="I65" s="23">
        <v>45139</v>
      </c>
      <c r="J65" s="23">
        <v>51470</v>
      </c>
      <c r="K65" s="29">
        <v>1</v>
      </c>
    </row>
    <row r="66" spans="1:11" s="20" customFormat="1" x14ac:dyDescent="0.25">
      <c r="A66" s="21" t="s">
        <v>94</v>
      </c>
      <c r="B66" s="16" t="s">
        <v>89</v>
      </c>
      <c r="C66" s="16" t="s">
        <v>114</v>
      </c>
      <c r="D66" s="36">
        <v>10</v>
      </c>
      <c r="E66" s="36">
        <v>10</v>
      </c>
      <c r="F66" s="36">
        <v>10</v>
      </c>
      <c r="G66" s="16" t="s">
        <v>17</v>
      </c>
      <c r="H66" s="36">
        <v>10</v>
      </c>
      <c r="I66" s="23">
        <v>44287</v>
      </c>
      <c r="J66" s="23">
        <v>51470</v>
      </c>
      <c r="K66" s="29">
        <v>1</v>
      </c>
    </row>
    <row r="67" spans="1:11" s="20" customFormat="1" x14ac:dyDescent="0.25">
      <c r="A67" s="21" t="s">
        <v>94</v>
      </c>
      <c r="B67" s="16" t="s">
        <v>89</v>
      </c>
      <c r="C67" s="16" t="s">
        <v>115</v>
      </c>
      <c r="D67" s="36">
        <v>11</v>
      </c>
      <c r="E67" s="36">
        <v>11</v>
      </c>
      <c r="F67" s="36">
        <v>11</v>
      </c>
      <c r="G67" s="16" t="s">
        <v>17</v>
      </c>
      <c r="H67" s="36">
        <v>11</v>
      </c>
      <c r="I67" s="23">
        <v>44348</v>
      </c>
      <c r="J67" s="23">
        <v>51501</v>
      </c>
      <c r="K67" s="29">
        <v>1</v>
      </c>
    </row>
    <row r="68" spans="1:11" s="20" customFormat="1" x14ac:dyDescent="0.25">
      <c r="A68" s="21" t="s">
        <v>94</v>
      </c>
      <c r="B68" s="16" t="s">
        <v>89</v>
      </c>
      <c r="C68" s="16" t="s">
        <v>173</v>
      </c>
      <c r="D68" s="36"/>
      <c r="E68" s="36"/>
      <c r="F68" s="36"/>
      <c r="G68" s="16" t="s">
        <v>17</v>
      </c>
      <c r="H68" s="36">
        <v>5</v>
      </c>
      <c r="I68" s="23">
        <v>45139</v>
      </c>
      <c r="J68" s="23">
        <v>51591</v>
      </c>
      <c r="K68" s="29">
        <v>1</v>
      </c>
    </row>
    <row r="69" spans="1:11" s="20" customFormat="1" x14ac:dyDescent="0.25">
      <c r="A69" s="21" t="s">
        <v>104</v>
      </c>
      <c r="B69" s="16"/>
      <c r="C69" s="16" t="s">
        <v>49</v>
      </c>
      <c r="D69" s="36">
        <v>100</v>
      </c>
      <c r="E69" s="36">
        <v>100</v>
      </c>
      <c r="F69" s="36">
        <v>100</v>
      </c>
      <c r="G69" s="16" t="s">
        <v>10</v>
      </c>
      <c r="H69" s="36"/>
      <c r="I69" s="23">
        <v>44197</v>
      </c>
      <c r="J69" s="23">
        <v>45292</v>
      </c>
      <c r="K69" s="29">
        <v>4</v>
      </c>
    </row>
    <row r="70" spans="1:11" s="20" customFormat="1" x14ac:dyDescent="0.25">
      <c r="A70" s="21" t="s">
        <v>85</v>
      </c>
      <c r="B70" s="16" t="s">
        <v>89</v>
      </c>
      <c r="C70" s="16" t="s">
        <v>99</v>
      </c>
      <c r="D70" s="36">
        <v>21.67</v>
      </c>
      <c r="E70" s="36">
        <v>21.35</v>
      </c>
      <c r="F70" s="36">
        <v>21.7</v>
      </c>
      <c r="G70" s="16" t="s">
        <v>17</v>
      </c>
      <c r="H70" s="36">
        <v>12.74</v>
      </c>
      <c r="I70" s="23">
        <v>43831</v>
      </c>
      <c r="J70" s="23">
        <v>46386</v>
      </c>
      <c r="K70" s="29">
        <v>4</v>
      </c>
    </row>
    <row r="71" spans="1:11" s="20" customFormat="1" x14ac:dyDescent="0.25">
      <c r="A71" s="21" t="s">
        <v>111</v>
      </c>
      <c r="B71" s="16" t="s">
        <v>89</v>
      </c>
      <c r="C71" s="16" t="s">
        <v>103</v>
      </c>
      <c r="D71" s="36">
        <v>19.87</v>
      </c>
      <c r="E71" s="36">
        <v>19.87</v>
      </c>
      <c r="F71" s="36">
        <v>19.87</v>
      </c>
      <c r="G71" s="16" t="s">
        <v>17</v>
      </c>
      <c r="H71" s="36">
        <v>19.87</v>
      </c>
      <c r="I71" s="23">
        <v>44075</v>
      </c>
      <c r="J71" s="23">
        <v>46387</v>
      </c>
      <c r="K71" s="29">
        <v>4</v>
      </c>
    </row>
    <row r="72" spans="1:11" s="20" customFormat="1" x14ac:dyDescent="0.25">
      <c r="A72" s="22" t="s">
        <v>116</v>
      </c>
      <c r="B72" s="16"/>
      <c r="C72" s="16"/>
      <c r="D72" s="36"/>
      <c r="E72" s="36"/>
      <c r="F72" s="36"/>
      <c r="G72" s="16"/>
      <c r="H72" s="36"/>
      <c r="I72" s="23"/>
      <c r="J72" s="23"/>
      <c r="K72" s="29"/>
    </row>
    <row r="73" spans="1:11" s="20" customFormat="1" x14ac:dyDescent="0.25">
      <c r="A73" s="21" t="s">
        <v>143</v>
      </c>
      <c r="B73" s="16" t="s">
        <v>89</v>
      </c>
      <c r="C73" s="16" t="s">
        <v>144</v>
      </c>
      <c r="D73" s="36">
        <v>23.4</v>
      </c>
      <c r="E73" s="36">
        <v>27.4</v>
      </c>
      <c r="F73" s="36">
        <v>29</v>
      </c>
      <c r="G73" s="16" t="s">
        <v>10</v>
      </c>
      <c r="H73" s="36"/>
      <c r="I73" s="23">
        <v>44927</v>
      </c>
      <c r="J73" s="23">
        <v>45291</v>
      </c>
      <c r="K73" s="30"/>
    </row>
    <row r="74" spans="1:11" s="20" customFormat="1" x14ac:dyDescent="0.25">
      <c r="A74" s="21" t="s">
        <v>143</v>
      </c>
      <c r="B74" s="16" t="s">
        <v>89</v>
      </c>
      <c r="C74" s="16" t="s">
        <v>145</v>
      </c>
      <c r="D74" s="36">
        <v>2.8</v>
      </c>
      <c r="E74" s="36">
        <v>3.2</v>
      </c>
      <c r="F74" s="36">
        <v>5.6</v>
      </c>
      <c r="G74" s="16" t="s">
        <v>10</v>
      </c>
      <c r="H74" s="36"/>
      <c r="I74" s="23">
        <v>44927</v>
      </c>
      <c r="J74" s="23">
        <v>45291</v>
      </c>
      <c r="K74" s="30"/>
    </row>
    <row r="75" spans="1:11" s="20" customFormat="1" x14ac:dyDescent="0.25">
      <c r="A75" s="21" t="s">
        <v>143</v>
      </c>
      <c r="B75" s="16" t="s">
        <v>89</v>
      </c>
      <c r="C75" s="16" t="s">
        <v>146</v>
      </c>
      <c r="D75" s="36">
        <v>3.5</v>
      </c>
      <c r="E75" s="36">
        <v>4</v>
      </c>
      <c r="F75" s="36">
        <v>7</v>
      </c>
      <c r="G75" s="16" t="s">
        <v>10</v>
      </c>
      <c r="H75" s="36"/>
      <c r="I75" s="23">
        <v>44927</v>
      </c>
      <c r="J75" s="23">
        <v>45291</v>
      </c>
      <c r="K75" s="30"/>
    </row>
    <row r="76" spans="1:11" s="20" customFormat="1" x14ac:dyDescent="0.25">
      <c r="A76" s="21" t="s">
        <v>143</v>
      </c>
      <c r="B76" s="16" t="s">
        <v>89</v>
      </c>
      <c r="C76" s="16" t="s">
        <v>147</v>
      </c>
      <c r="D76" s="36">
        <v>30.4</v>
      </c>
      <c r="E76" s="36">
        <v>33.799999999999997</v>
      </c>
      <c r="F76" s="36">
        <v>42</v>
      </c>
      <c r="G76" s="16" t="s">
        <v>10</v>
      </c>
      <c r="H76" s="36"/>
      <c r="I76" s="23">
        <v>44927</v>
      </c>
      <c r="J76" s="23">
        <v>45291</v>
      </c>
      <c r="K76" s="30"/>
    </row>
    <row r="77" spans="1:11" x14ac:dyDescent="0.25">
      <c r="A77" s="32" t="s">
        <v>134</v>
      </c>
      <c r="B77" s="25"/>
      <c r="C77" s="28"/>
      <c r="D77" s="10"/>
      <c r="E77" s="10"/>
      <c r="F77" s="10"/>
      <c r="G77" s="10"/>
      <c r="H77" s="10"/>
      <c r="I77" s="24"/>
      <c r="J77" s="6"/>
      <c r="K77" s="30"/>
    </row>
    <row r="78" spans="1:11" s="20" customFormat="1" x14ac:dyDescent="0.25">
      <c r="A78" s="21" t="s">
        <v>128</v>
      </c>
      <c r="B78" s="16" t="s">
        <v>88</v>
      </c>
      <c r="C78" s="16" t="s">
        <v>25</v>
      </c>
      <c r="D78" s="36">
        <v>11.31</v>
      </c>
      <c r="E78" s="36">
        <v>11.31</v>
      </c>
      <c r="F78" s="36"/>
      <c r="G78" s="16" t="s">
        <v>52</v>
      </c>
      <c r="H78" s="36">
        <v>11.31</v>
      </c>
      <c r="I78" s="23">
        <v>44440</v>
      </c>
      <c r="J78" s="23">
        <v>45138</v>
      </c>
      <c r="K78" s="30">
        <v>4</v>
      </c>
    </row>
    <row r="79" spans="1:11" s="20" customFormat="1" x14ac:dyDescent="0.25">
      <c r="A79" s="21" t="s">
        <v>128</v>
      </c>
      <c r="B79" s="16" t="s">
        <v>88</v>
      </c>
      <c r="C79" s="16" t="s">
        <v>26</v>
      </c>
      <c r="D79" s="36">
        <v>8.06</v>
      </c>
      <c r="E79" s="36">
        <v>8.06</v>
      </c>
      <c r="F79" s="36"/>
      <c r="G79" s="16" t="s">
        <v>52</v>
      </c>
      <c r="H79" s="36">
        <v>8.06</v>
      </c>
      <c r="I79" s="23">
        <v>44440</v>
      </c>
      <c r="J79" s="23">
        <v>45138</v>
      </c>
      <c r="K79" s="30">
        <v>4</v>
      </c>
    </row>
    <row r="80" spans="1:11" s="20" customFormat="1" x14ac:dyDescent="0.25">
      <c r="A80" s="21" t="s">
        <v>129</v>
      </c>
      <c r="B80" s="16" t="s">
        <v>88</v>
      </c>
      <c r="C80" s="16" t="s">
        <v>47</v>
      </c>
      <c r="D80" s="36">
        <v>305</v>
      </c>
      <c r="E80" s="36">
        <v>305</v>
      </c>
      <c r="F80" s="36"/>
      <c r="G80" s="16" t="s">
        <v>52</v>
      </c>
      <c r="H80" s="36">
        <v>305</v>
      </c>
      <c r="I80" s="23">
        <v>44743</v>
      </c>
      <c r="J80" s="23">
        <v>45199</v>
      </c>
      <c r="K80" s="30">
        <v>4</v>
      </c>
    </row>
    <row r="81" spans="1:11" s="20" customFormat="1" x14ac:dyDescent="0.25">
      <c r="A81" s="21" t="s">
        <v>129</v>
      </c>
      <c r="B81" s="16" t="s">
        <v>89</v>
      </c>
      <c r="C81" s="16" t="s">
        <v>51</v>
      </c>
      <c r="D81" s="36">
        <v>0</v>
      </c>
      <c r="E81" s="36">
        <v>35</v>
      </c>
      <c r="F81" s="36"/>
      <c r="G81" s="16" t="s">
        <v>17</v>
      </c>
      <c r="H81" s="36">
        <v>33.75</v>
      </c>
      <c r="I81" s="23">
        <v>44743</v>
      </c>
      <c r="J81" s="23">
        <v>45291</v>
      </c>
      <c r="K81" s="30">
        <v>4</v>
      </c>
    </row>
    <row r="82" spans="1:11" s="20" customFormat="1" x14ac:dyDescent="0.25">
      <c r="A82" s="21" t="s">
        <v>129</v>
      </c>
      <c r="B82" s="16" t="s">
        <v>89</v>
      </c>
      <c r="C82" s="16" t="s">
        <v>141</v>
      </c>
      <c r="D82" s="36"/>
      <c r="E82" s="36">
        <v>27.93</v>
      </c>
      <c r="F82" s="36"/>
      <c r="G82" s="16" t="s">
        <v>10</v>
      </c>
      <c r="H82" s="36"/>
      <c r="I82" s="23">
        <v>44774</v>
      </c>
      <c r="J82" s="23">
        <v>45230</v>
      </c>
      <c r="K82" s="30" t="s">
        <v>126</v>
      </c>
    </row>
    <row r="83" spans="1:11" s="20" customFormat="1" x14ac:dyDescent="0.25">
      <c r="A83" s="21" t="s">
        <v>130</v>
      </c>
      <c r="B83" s="16" t="s">
        <v>88</v>
      </c>
      <c r="C83" s="16" t="s">
        <v>142</v>
      </c>
      <c r="D83" s="36">
        <v>219</v>
      </c>
      <c r="E83" s="36">
        <v>214</v>
      </c>
      <c r="F83" s="36"/>
      <c r="G83" s="16" t="s">
        <v>10</v>
      </c>
      <c r="H83" s="36"/>
      <c r="I83" s="23">
        <v>44805</v>
      </c>
      <c r="J83" s="23">
        <v>46783</v>
      </c>
      <c r="K83" s="30">
        <v>4</v>
      </c>
    </row>
    <row r="85" spans="1:11" ht="18.75" x14ac:dyDescent="0.3">
      <c r="A85" s="2" t="s">
        <v>95</v>
      </c>
      <c r="B85" s="2"/>
    </row>
    <row r="86" spans="1:11" x14ac:dyDescent="0.25">
      <c r="D86" s="3" t="s">
        <v>159</v>
      </c>
      <c r="E86" s="3" t="s">
        <v>160</v>
      </c>
      <c r="F86" s="3" t="s">
        <v>161</v>
      </c>
    </row>
    <row r="87" spans="1:11" ht="51.75" x14ac:dyDescent="0.25">
      <c r="A87" s="4" t="s">
        <v>67</v>
      </c>
      <c r="B87" s="4" t="s">
        <v>87</v>
      </c>
      <c r="C87" s="4" t="s">
        <v>1</v>
      </c>
      <c r="D87" s="4" t="s">
        <v>2</v>
      </c>
      <c r="E87" s="4" t="s">
        <v>2</v>
      </c>
      <c r="F87" s="4" t="s">
        <v>2</v>
      </c>
      <c r="G87" s="4" t="s">
        <v>3</v>
      </c>
      <c r="H87" s="4" t="s">
        <v>106</v>
      </c>
      <c r="I87" s="4" t="s">
        <v>5</v>
      </c>
      <c r="J87" s="4" t="s">
        <v>6</v>
      </c>
      <c r="K87" s="4" t="s">
        <v>125</v>
      </c>
    </row>
    <row r="88" spans="1:11" x14ac:dyDescent="0.25">
      <c r="A88" s="4"/>
      <c r="B88" s="4"/>
      <c r="C88" s="4"/>
      <c r="D88" s="35">
        <v>1197.45</v>
      </c>
      <c r="E88" s="35">
        <v>1276.6500000000001</v>
      </c>
      <c r="F88" s="35">
        <v>1046.43</v>
      </c>
      <c r="G88" s="4"/>
      <c r="H88" s="4"/>
      <c r="I88" s="4"/>
      <c r="J88" s="4"/>
      <c r="K88" s="29"/>
    </row>
    <row r="89" spans="1:11" x14ac:dyDescent="0.25">
      <c r="A89" s="21" t="s">
        <v>80</v>
      </c>
      <c r="B89" s="16" t="s">
        <v>88</v>
      </c>
      <c r="C89" s="16" t="s">
        <v>54</v>
      </c>
      <c r="D89" s="36">
        <v>48.71</v>
      </c>
      <c r="E89" s="36">
        <v>48.71</v>
      </c>
      <c r="F89" s="36">
        <v>48.71</v>
      </c>
      <c r="G89" s="16" t="s">
        <v>55</v>
      </c>
      <c r="H89" s="36">
        <v>48.71</v>
      </c>
      <c r="I89" s="23">
        <v>41760</v>
      </c>
      <c r="J89" s="23">
        <v>51135</v>
      </c>
      <c r="K89" s="29">
        <v>4</v>
      </c>
    </row>
    <row r="90" spans="1:11" x14ac:dyDescent="0.25">
      <c r="A90" s="21" t="s">
        <v>81</v>
      </c>
      <c r="B90" s="16" t="s">
        <v>88</v>
      </c>
      <c r="C90" s="16" t="s">
        <v>56</v>
      </c>
      <c r="D90" s="36">
        <v>111.3</v>
      </c>
      <c r="E90" s="36">
        <v>111.3</v>
      </c>
      <c r="F90" s="36">
        <v>111.3</v>
      </c>
      <c r="G90" s="16" t="s">
        <v>55</v>
      </c>
      <c r="H90" s="36">
        <v>111.3</v>
      </c>
      <c r="I90" s="23">
        <v>42887</v>
      </c>
      <c r="J90" s="23">
        <v>50405</v>
      </c>
      <c r="K90" s="29">
        <v>4</v>
      </c>
    </row>
    <row r="91" spans="1:11" x14ac:dyDescent="0.25">
      <c r="A91" s="21" t="s">
        <v>81</v>
      </c>
      <c r="B91" s="16" t="s">
        <v>88</v>
      </c>
      <c r="C91" s="16" t="s">
        <v>57</v>
      </c>
      <c r="D91" s="36">
        <v>112.7</v>
      </c>
      <c r="E91" s="36">
        <v>112.7</v>
      </c>
      <c r="F91" s="36">
        <v>112.7</v>
      </c>
      <c r="G91" s="16" t="s">
        <v>55</v>
      </c>
      <c r="H91" s="36">
        <v>112.7</v>
      </c>
      <c r="I91" s="23">
        <v>42887</v>
      </c>
      <c r="J91" s="23">
        <v>50405</v>
      </c>
      <c r="K91" s="29">
        <v>4</v>
      </c>
    </row>
    <row r="92" spans="1:11" x14ac:dyDescent="0.25">
      <c r="A92" s="21" t="s">
        <v>81</v>
      </c>
      <c r="B92" s="16" t="s">
        <v>88</v>
      </c>
      <c r="C92" s="15" t="s">
        <v>58</v>
      </c>
      <c r="D92" s="36">
        <v>112</v>
      </c>
      <c r="E92" s="36">
        <v>112</v>
      </c>
      <c r="F92" s="36">
        <v>112</v>
      </c>
      <c r="G92" s="16" t="s">
        <v>55</v>
      </c>
      <c r="H92" s="36">
        <v>112</v>
      </c>
      <c r="I92" s="23">
        <v>42887</v>
      </c>
      <c r="J92" s="23">
        <v>50405</v>
      </c>
      <c r="K92" s="29">
        <v>4</v>
      </c>
    </row>
    <row r="93" spans="1:11" x14ac:dyDescent="0.25">
      <c r="A93" s="21" t="s">
        <v>82</v>
      </c>
      <c r="B93" s="16" t="s">
        <v>89</v>
      </c>
      <c r="C93" s="15" t="s">
        <v>59</v>
      </c>
      <c r="D93" s="36">
        <v>10</v>
      </c>
      <c r="E93" s="36">
        <v>10</v>
      </c>
      <c r="F93" s="36">
        <v>10</v>
      </c>
      <c r="G93" s="16" t="s">
        <v>55</v>
      </c>
      <c r="H93" s="36">
        <v>10</v>
      </c>
      <c r="I93" s="23" t="s">
        <v>163</v>
      </c>
      <c r="J93" s="23">
        <v>73050</v>
      </c>
      <c r="K93" s="29">
        <v>1</v>
      </c>
    </row>
    <row r="94" spans="1:11" x14ac:dyDescent="0.25">
      <c r="A94" s="21" t="s">
        <v>82</v>
      </c>
      <c r="B94" s="16" t="s">
        <v>89</v>
      </c>
      <c r="C94" s="15" t="s">
        <v>60</v>
      </c>
      <c r="D94" s="36">
        <v>10</v>
      </c>
      <c r="E94" s="36">
        <v>10</v>
      </c>
      <c r="F94" s="36">
        <v>10</v>
      </c>
      <c r="G94" s="16" t="s">
        <v>55</v>
      </c>
      <c r="H94" s="36">
        <v>10</v>
      </c>
      <c r="I94" s="23" t="s">
        <v>163</v>
      </c>
      <c r="J94" s="23">
        <v>73050</v>
      </c>
      <c r="K94" s="29">
        <v>1</v>
      </c>
    </row>
    <row r="95" spans="1:11" x14ac:dyDescent="0.25">
      <c r="A95" s="21" t="s">
        <v>82</v>
      </c>
      <c r="B95" s="16" t="s">
        <v>89</v>
      </c>
      <c r="C95" s="15" t="s">
        <v>61</v>
      </c>
      <c r="D95" s="36">
        <v>10</v>
      </c>
      <c r="E95" s="36">
        <v>10</v>
      </c>
      <c r="F95" s="36">
        <v>10</v>
      </c>
      <c r="G95" s="16" t="s">
        <v>55</v>
      </c>
      <c r="H95" s="36">
        <v>10</v>
      </c>
      <c r="I95" s="23" t="s">
        <v>163</v>
      </c>
      <c r="J95" s="23">
        <v>73050</v>
      </c>
      <c r="K95" s="29">
        <v>1</v>
      </c>
    </row>
    <row r="96" spans="1:11" x14ac:dyDescent="0.25">
      <c r="A96" s="21" t="s">
        <v>82</v>
      </c>
      <c r="B96" s="16" t="s">
        <v>89</v>
      </c>
      <c r="C96" s="15" t="s">
        <v>62</v>
      </c>
      <c r="D96" s="36">
        <v>7.5</v>
      </c>
      <c r="E96" s="36">
        <v>7.5</v>
      </c>
      <c r="F96" s="36">
        <v>7.5</v>
      </c>
      <c r="G96" s="16" t="s">
        <v>55</v>
      </c>
      <c r="H96" s="36">
        <v>7.5</v>
      </c>
      <c r="I96" s="23" t="s">
        <v>164</v>
      </c>
      <c r="J96" s="23">
        <v>73050</v>
      </c>
      <c r="K96" s="29">
        <v>1</v>
      </c>
    </row>
    <row r="97" spans="1:11" x14ac:dyDescent="0.25">
      <c r="A97" s="21" t="s">
        <v>83</v>
      </c>
      <c r="B97" s="16" t="s">
        <v>88</v>
      </c>
      <c r="C97" s="15" t="s">
        <v>63</v>
      </c>
      <c r="D97" s="36">
        <v>3.94</v>
      </c>
      <c r="E97" s="36">
        <v>3.56</v>
      </c>
      <c r="F97" s="36">
        <v>2.89</v>
      </c>
      <c r="G97" s="16" t="s">
        <v>55</v>
      </c>
      <c r="H97" s="36">
        <v>1.51</v>
      </c>
      <c r="I97" s="23">
        <v>42887</v>
      </c>
      <c r="J97" s="23">
        <v>44714</v>
      </c>
      <c r="K97" s="29">
        <v>4</v>
      </c>
    </row>
    <row r="98" spans="1:11" x14ac:dyDescent="0.25">
      <c r="A98" s="21" t="s">
        <v>84</v>
      </c>
      <c r="B98" s="16" t="s">
        <v>88</v>
      </c>
      <c r="C98" s="16" t="s">
        <v>64</v>
      </c>
      <c r="D98" s="36">
        <v>422</v>
      </c>
      <c r="E98" s="36">
        <v>422</v>
      </c>
      <c r="F98" s="36">
        <v>422</v>
      </c>
      <c r="G98" s="16" t="s">
        <v>55</v>
      </c>
      <c r="H98" s="36">
        <v>422</v>
      </c>
      <c r="I98" s="23">
        <v>43435</v>
      </c>
      <c r="J98" s="23">
        <v>50678</v>
      </c>
      <c r="K98" s="29">
        <v>3</v>
      </c>
    </row>
    <row r="99" spans="1:11" x14ac:dyDescent="0.25">
      <c r="A99" s="21" t="s">
        <v>84</v>
      </c>
      <c r="B99" s="16" t="s">
        <v>88</v>
      </c>
      <c r="C99" s="16" t="s">
        <v>65</v>
      </c>
      <c r="D99" s="36">
        <v>105.5</v>
      </c>
      <c r="E99" s="36">
        <v>105.5</v>
      </c>
      <c r="F99" s="36">
        <v>105.5</v>
      </c>
      <c r="G99" s="16" t="s">
        <v>55</v>
      </c>
      <c r="H99" s="36">
        <v>105.5</v>
      </c>
      <c r="I99" s="23">
        <v>43435</v>
      </c>
      <c r="J99" s="23">
        <v>50678</v>
      </c>
      <c r="K99" s="29">
        <v>3</v>
      </c>
    </row>
    <row r="100" spans="1:11" x14ac:dyDescent="0.25">
      <c r="A100" s="21" t="s">
        <v>86</v>
      </c>
      <c r="B100" s="16" t="s">
        <v>89</v>
      </c>
      <c r="C100" s="16" t="s">
        <v>117</v>
      </c>
      <c r="D100" s="36">
        <v>30</v>
      </c>
      <c r="E100" s="36">
        <v>30</v>
      </c>
      <c r="F100" s="36">
        <v>30</v>
      </c>
      <c r="G100" s="16" t="s">
        <v>55</v>
      </c>
      <c r="H100" s="36">
        <v>30</v>
      </c>
      <c r="I100" s="23">
        <v>44409</v>
      </c>
      <c r="J100" s="23">
        <v>73050</v>
      </c>
      <c r="K100" s="29">
        <v>1</v>
      </c>
    </row>
    <row r="101" spans="1:11" x14ac:dyDescent="0.25">
      <c r="A101" s="21" t="s">
        <v>86</v>
      </c>
      <c r="B101" s="16" t="s">
        <v>89</v>
      </c>
      <c r="C101" s="26" t="s">
        <v>162</v>
      </c>
      <c r="D101" s="36">
        <v>40</v>
      </c>
      <c r="E101" s="36">
        <v>40</v>
      </c>
      <c r="F101" s="36">
        <v>40</v>
      </c>
      <c r="G101" s="16" t="s">
        <v>55</v>
      </c>
      <c r="H101" s="36">
        <v>40</v>
      </c>
      <c r="I101" s="23">
        <v>44866</v>
      </c>
      <c r="J101" s="23">
        <v>73050</v>
      </c>
      <c r="K101" s="29">
        <v>1</v>
      </c>
    </row>
    <row r="102" spans="1:11" x14ac:dyDescent="0.25">
      <c r="A102" s="21" t="s">
        <v>123</v>
      </c>
      <c r="B102" s="16" t="s">
        <v>89</v>
      </c>
      <c r="C102" s="41" t="s">
        <v>169</v>
      </c>
      <c r="D102" s="36">
        <v>7.7</v>
      </c>
      <c r="E102" s="36">
        <v>7.7</v>
      </c>
      <c r="F102" s="36">
        <v>8</v>
      </c>
      <c r="G102" s="16" t="s">
        <v>55</v>
      </c>
      <c r="H102" s="36">
        <v>8.6999999999999993</v>
      </c>
      <c r="I102" s="23">
        <v>44927</v>
      </c>
      <c r="J102" s="23">
        <v>45291</v>
      </c>
      <c r="K102" s="30" t="s">
        <v>126</v>
      </c>
    </row>
    <row r="103" spans="1:11" x14ac:dyDescent="0.25">
      <c r="A103" s="21" t="s">
        <v>123</v>
      </c>
      <c r="B103" s="16" t="s">
        <v>89</v>
      </c>
      <c r="C103" s="41" t="s">
        <v>170</v>
      </c>
      <c r="D103" s="36">
        <v>2.48</v>
      </c>
      <c r="E103" s="36">
        <v>1.77</v>
      </c>
      <c r="F103" s="36">
        <v>4.6100000000000003</v>
      </c>
      <c r="G103" s="16" t="s">
        <v>55</v>
      </c>
      <c r="H103" s="36">
        <v>7.1</v>
      </c>
      <c r="I103" s="23">
        <v>44927</v>
      </c>
      <c r="J103" s="23">
        <v>45291</v>
      </c>
      <c r="K103" s="30" t="s">
        <v>126</v>
      </c>
    </row>
    <row r="104" spans="1:11" x14ac:dyDescent="0.25">
      <c r="A104" s="21" t="s">
        <v>123</v>
      </c>
      <c r="B104" s="16" t="s">
        <v>89</v>
      </c>
      <c r="C104" s="41" t="s">
        <v>171</v>
      </c>
      <c r="D104" s="36">
        <v>2.8</v>
      </c>
      <c r="E104" s="36">
        <v>2</v>
      </c>
      <c r="F104" s="36">
        <v>5.2</v>
      </c>
      <c r="G104" s="16" t="s">
        <v>55</v>
      </c>
      <c r="H104" s="36">
        <v>8</v>
      </c>
      <c r="I104" s="23">
        <v>44927</v>
      </c>
      <c r="J104" s="23">
        <v>45291</v>
      </c>
      <c r="K104" s="30" t="s">
        <v>126</v>
      </c>
    </row>
    <row r="105" spans="1:11" x14ac:dyDescent="0.25">
      <c r="A105" s="21" t="s">
        <v>86</v>
      </c>
      <c r="B105" s="16" t="s">
        <v>89</v>
      </c>
      <c r="C105" s="15" t="s">
        <v>96</v>
      </c>
      <c r="D105" s="36">
        <v>2.0299999999999998</v>
      </c>
      <c r="E105" s="36">
        <v>3.15</v>
      </c>
      <c r="F105" s="36">
        <v>4.05</v>
      </c>
      <c r="G105" s="16" t="s">
        <v>55</v>
      </c>
      <c r="H105" s="36">
        <v>4.5</v>
      </c>
      <c r="I105" s="23">
        <v>43466</v>
      </c>
      <c r="J105" s="23">
        <v>45657</v>
      </c>
      <c r="K105" s="30" t="s">
        <v>126</v>
      </c>
    </row>
    <row r="106" spans="1:11" x14ac:dyDescent="0.25">
      <c r="A106" s="32" t="s">
        <v>134</v>
      </c>
      <c r="B106" s="25"/>
      <c r="C106" s="28"/>
      <c r="D106" s="10"/>
      <c r="E106" s="10"/>
      <c r="F106" s="10"/>
      <c r="G106" s="10"/>
      <c r="H106" s="10"/>
      <c r="I106" s="24"/>
      <c r="J106" s="6"/>
      <c r="K106" s="30"/>
    </row>
    <row r="107" spans="1:11" x14ac:dyDescent="0.25">
      <c r="A107" s="21" t="s">
        <v>135</v>
      </c>
      <c r="B107" s="16" t="s">
        <v>89</v>
      </c>
      <c r="C107" s="26" t="s">
        <v>127</v>
      </c>
      <c r="D107" s="36">
        <v>26.44</v>
      </c>
      <c r="E107" s="36">
        <v>26.44</v>
      </c>
      <c r="F107" s="36"/>
      <c r="G107" s="16" t="s">
        <v>52</v>
      </c>
      <c r="H107" s="36">
        <v>26.44</v>
      </c>
      <c r="I107" s="37">
        <v>44348</v>
      </c>
      <c r="J107" s="37">
        <v>46143</v>
      </c>
      <c r="K107" s="30">
        <v>1</v>
      </c>
    </row>
    <row r="108" spans="1:11" x14ac:dyDescent="0.25">
      <c r="A108" s="21" t="s">
        <v>156</v>
      </c>
      <c r="B108" s="16" t="s">
        <v>89</v>
      </c>
      <c r="C108" s="40" t="s">
        <v>137</v>
      </c>
      <c r="D108" s="36">
        <v>131</v>
      </c>
      <c r="E108" s="36">
        <v>131</v>
      </c>
      <c r="F108" s="36"/>
      <c r="G108" s="16" t="s">
        <v>55</v>
      </c>
      <c r="H108" s="36">
        <v>131</v>
      </c>
      <c r="I108" s="37">
        <v>45017</v>
      </c>
      <c r="J108" s="37">
        <v>73050</v>
      </c>
      <c r="K108" s="30">
        <v>1</v>
      </c>
    </row>
    <row r="109" spans="1:11" x14ac:dyDescent="0.25">
      <c r="A109" s="21" t="s">
        <v>156</v>
      </c>
      <c r="B109" s="16" t="s">
        <v>89</v>
      </c>
      <c r="C109" s="40" t="s">
        <v>138</v>
      </c>
      <c r="D109" s="36"/>
      <c r="E109" s="36"/>
      <c r="F109" s="36"/>
      <c r="G109" s="16" t="s">
        <v>55</v>
      </c>
      <c r="H109" s="36">
        <v>20</v>
      </c>
      <c r="I109" s="37">
        <v>45108</v>
      </c>
      <c r="J109" s="37">
        <v>73050</v>
      </c>
      <c r="K109" s="30">
        <v>1</v>
      </c>
    </row>
    <row r="110" spans="1:11" x14ac:dyDescent="0.25">
      <c r="A110" s="21" t="s">
        <v>156</v>
      </c>
      <c r="B110" s="16" t="s">
        <v>89</v>
      </c>
      <c r="C110" s="40" t="s">
        <v>139</v>
      </c>
      <c r="D110" s="36"/>
      <c r="E110" s="36"/>
      <c r="F110" s="36"/>
      <c r="G110" s="16" t="s">
        <v>55</v>
      </c>
      <c r="H110" s="36">
        <v>0</v>
      </c>
      <c r="I110" s="37">
        <v>45170</v>
      </c>
      <c r="J110" s="37">
        <v>73050</v>
      </c>
      <c r="K110" s="30">
        <v>1</v>
      </c>
    </row>
    <row r="111" spans="1:11" x14ac:dyDescent="0.25">
      <c r="A111" s="21" t="s">
        <v>155</v>
      </c>
      <c r="B111" s="16" t="s">
        <v>88</v>
      </c>
      <c r="C111" s="40" t="s">
        <v>140</v>
      </c>
      <c r="D111" s="36"/>
      <c r="E111" s="36">
        <v>80</v>
      </c>
      <c r="F111" s="36"/>
      <c r="G111" s="16" t="s">
        <v>10</v>
      </c>
      <c r="H111" s="36">
        <v>0</v>
      </c>
      <c r="I111" s="37">
        <v>44927</v>
      </c>
      <c r="J111" s="37">
        <v>48457</v>
      </c>
      <c r="K111" s="30">
        <v>1</v>
      </c>
    </row>
    <row r="112" spans="1:11" x14ac:dyDescent="0.25">
      <c r="A112" s="29"/>
      <c r="B112" s="29"/>
      <c r="C112" s="40" t="s">
        <v>165</v>
      </c>
      <c r="D112" s="29"/>
      <c r="E112" s="29"/>
      <c r="F112" s="29"/>
      <c r="G112" s="16" t="s">
        <v>55</v>
      </c>
      <c r="H112" s="38">
        <v>10</v>
      </c>
      <c r="I112" s="37">
        <v>45139</v>
      </c>
      <c r="J112" s="37">
        <v>73050</v>
      </c>
      <c r="K112" s="29">
        <v>1</v>
      </c>
    </row>
    <row r="113" spans="1:11" x14ac:dyDescent="0.25">
      <c r="A113" s="29"/>
      <c r="B113" s="29"/>
      <c r="C113" s="40" t="s">
        <v>166</v>
      </c>
      <c r="D113" s="29"/>
      <c r="E113" s="29"/>
      <c r="F113" s="29"/>
      <c r="G113" s="16" t="s">
        <v>55</v>
      </c>
      <c r="H113" s="38">
        <v>10</v>
      </c>
      <c r="I113" s="37">
        <v>45139</v>
      </c>
      <c r="J113" s="37">
        <v>73050</v>
      </c>
      <c r="K113" s="29">
        <v>1</v>
      </c>
    </row>
    <row r="114" spans="1:11" x14ac:dyDescent="0.25">
      <c r="A114" s="29"/>
      <c r="B114" s="29"/>
      <c r="C114" s="40" t="s">
        <v>167</v>
      </c>
      <c r="D114" s="29"/>
      <c r="E114" s="29"/>
      <c r="F114" s="29"/>
      <c r="G114" s="16" t="s">
        <v>55</v>
      </c>
      <c r="H114" s="38">
        <v>10</v>
      </c>
      <c r="I114" s="37">
        <v>45139</v>
      </c>
      <c r="J114" s="37">
        <v>73050</v>
      </c>
      <c r="K114" s="29">
        <v>1</v>
      </c>
    </row>
    <row r="115" spans="1:11" x14ac:dyDescent="0.25">
      <c r="A115" s="29"/>
      <c r="B115" s="29"/>
      <c r="C115" s="40" t="s">
        <v>168</v>
      </c>
      <c r="D115" s="29"/>
      <c r="E115" s="29"/>
      <c r="F115" s="29"/>
      <c r="G115" s="16" t="s">
        <v>55</v>
      </c>
      <c r="H115" s="38">
        <v>0</v>
      </c>
      <c r="I115" s="37">
        <v>45200</v>
      </c>
      <c r="J115" s="37">
        <v>73050</v>
      </c>
      <c r="K115" s="29">
        <v>1</v>
      </c>
    </row>
  </sheetData>
  <protectedRanges>
    <protectedRange sqref="C103:C104" name="Edit Range_1"/>
  </protectedRanges>
  <phoneticPr fontId="16" type="noConversion"/>
  <pageMargins left="0.7" right="0.7" top="0.75" bottom="0.75" header="0.3" footer="0.3"/>
  <pageSetup orientation="portrait" horizontalDpi="360" verticalDpi="360" r:id="rId1"/>
  <ignoredErrors>
    <ignoredError sqref="H13: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1E1F-BC96-487F-9C2F-0FA1E4030328}">
  <dimension ref="A1:K84"/>
  <sheetViews>
    <sheetView zoomScale="70" zoomScaleNormal="70" workbookViewId="0">
      <selection activeCell="D34" sqref="D34"/>
    </sheetView>
  </sheetViews>
  <sheetFormatPr defaultRowHeight="15" x14ac:dyDescent="0.25"/>
  <cols>
    <col min="1" max="1" width="32" bestFit="1" customWidth="1"/>
    <col min="2" max="2" width="15.42578125" customWidth="1"/>
    <col min="3" max="3" width="39.7109375" customWidth="1"/>
    <col min="4" max="6" width="14.85546875" bestFit="1" customWidth="1"/>
    <col min="7" max="7" width="16.7109375" bestFit="1" customWidth="1"/>
    <col min="8" max="8" width="13.28515625" customWidth="1"/>
    <col min="9" max="9" width="16.28515625" bestFit="1" customWidth="1"/>
    <col min="10" max="10" width="14.5703125" customWidth="1"/>
    <col min="13" max="13" width="21.140625" bestFit="1" customWidth="1"/>
  </cols>
  <sheetData>
    <row r="1" spans="1:11" ht="15.75" x14ac:dyDescent="0.25">
      <c r="A1" s="1" t="s">
        <v>177</v>
      </c>
      <c r="B1" s="1"/>
    </row>
    <row r="3" spans="1:11" ht="18.75" x14ac:dyDescent="0.3">
      <c r="A3" s="2" t="s">
        <v>0</v>
      </c>
      <c r="B3" s="2"/>
    </row>
    <row r="4" spans="1:11" x14ac:dyDescent="0.25">
      <c r="D4" s="3" t="s">
        <v>176</v>
      </c>
      <c r="E4" s="3" t="s">
        <v>174</v>
      </c>
      <c r="F4" s="3" t="s">
        <v>175</v>
      </c>
    </row>
    <row r="5" spans="1:11" ht="75" customHeight="1" x14ac:dyDescent="0.25">
      <c r="A5" s="4" t="s">
        <v>67</v>
      </c>
      <c r="B5" s="4" t="s">
        <v>87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125</v>
      </c>
    </row>
    <row r="6" spans="1:11" x14ac:dyDescent="0.25">
      <c r="A6" s="4"/>
      <c r="B6" s="4"/>
      <c r="C6" s="4"/>
      <c r="D6" s="17">
        <v>581.57000000000005</v>
      </c>
      <c r="E6" s="17">
        <v>579.74</v>
      </c>
      <c r="F6" s="17">
        <v>576.16</v>
      </c>
      <c r="G6" s="4"/>
      <c r="H6" s="4"/>
      <c r="I6" s="4"/>
      <c r="J6" s="4"/>
      <c r="K6" s="29"/>
    </row>
    <row r="7" spans="1:11" x14ac:dyDescent="0.25">
      <c r="A7" s="9" t="s">
        <v>68</v>
      </c>
      <c r="B7" s="25" t="s">
        <v>88</v>
      </c>
      <c r="C7" s="27" t="s">
        <v>11</v>
      </c>
      <c r="D7" s="10">
        <v>0</v>
      </c>
      <c r="E7" s="10">
        <v>0</v>
      </c>
      <c r="F7" s="10">
        <v>0</v>
      </c>
      <c r="G7" s="10" t="s">
        <v>119</v>
      </c>
      <c r="H7" s="10">
        <v>0</v>
      </c>
      <c r="I7" s="24">
        <v>41395</v>
      </c>
      <c r="J7" s="24">
        <v>45046</v>
      </c>
      <c r="K7" s="29">
        <v>4</v>
      </c>
    </row>
    <row r="8" spans="1:11" x14ac:dyDescent="0.25">
      <c r="A8" s="9" t="s">
        <v>68</v>
      </c>
      <c r="B8" s="25" t="s">
        <v>88</v>
      </c>
      <c r="C8" s="27" t="s">
        <v>12</v>
      </c>
      <c r="D8" s="10">
        <v>0</v>
      </c>
      <c r="E8" s="10">
        <v>0</v>
      </c>
      <c r="F8" s="10">
        <v>0</v>
      </c>
      <c r="G8" s="10" t="s">
        <v>119</v>
      </c>
      <c r="H8" s="10">
        <v>0</v>
      </c>
      <c r="I8" s="24">
        <v>41395</v>
      </c>
      <c r="J8" s="24">
        <v>45046</v>
      </c>
      <c r="K8" s="29">
        <v>4</v>
      </c>
    </row>
    <row r="9" spans="1:11" x14ac:dyDescent="0.25">
      <c r="A9" s="9" t="s">
        <v>68</v>
      </c>
      <c r="B9" s="25" t="s">
        <v>88</v>
      </c>
      <c r="C9" s="27" t="s">
        <v>13</v>
      </c>
      <c r="D9" s="10">
        <v>0</v>
      </c>
      <c r="E9" s="10">
        <v>0</v>
      </c>
      <c r="F9" s="10">
        <v>0</v>
      </c>
      <c r="G9" s="10" t="s">
        <v>119</v>
      </c>
      <c r="H9" s="10">
        <v>0</v>
      </c>
      <c r="I9" s="24">
        <v>41395</v>
      </c>
      <c r="J9" s="24">
        <v>45046</v>
      </c>
      <c r="K9" s="29">
        <v>4</v>
      </c>
    </row>
    <row r="10" spans="1:11" x14ac:dyDescent="0.25">
      <c r="A10" s="9" t="s">
        <v>68</v>
      </c>
      <c r="B10" s="25" t="s">
        <v>88</v>
      </c>
      <c r="C10" s="27" t="s">
        <v>14</v>
      </c>
      <c r="D10" s="10">
        <v>0</v>
      </c>
      <c r="E10" s="10">
        <v>0</v>
      </c>
      <c r="F10" s="10">
        <v>0</v>
      </c>
      <c r="G10" s="10" t="s">
        <v>119</v>
      </c>
      <c r="H10" s="10">
        <v>0</v>
      </c>
      <c r="I10" s="24">
        <v>41395</v>
      </c>
      <c r="J10" s="24">
        <v>45046</v>
      </c>
      <c r="K10" s="29">
        <v>4</v>
      </c>
    </row>
    <row r="11" spans="1:11" x14ac:dyDescent="0.25">
      <c r="A11" s="9" t="s">
        <v>69</v>
      </c>
      <c r="B11" s="25" t="s">
        <v>89</v>
      </c>
      <c r="C11" s="27" t="s">
        <v>15</v>
      </c>
      <c r="D11" s="10">
        <v>0.55000000000000004</v>
      </c>
      <c r="E11" s="10">
        <v>0.5</v>
      </c>
      <c r="F11" s="10">
        <v>0.14000000000000001</v>
      </c>
      <c r="G11" s="10" t="s">
        <v>119</v>
      </c>
      <c r="H11" s="10">
        <v>0.5</v>
      </c>
      <c r="I11" s="24">
        <v>42948</v>
      </c>
      <c r="J11" s="24">
        <v>45504</v>
      </c>
      <c r="K11" s="29">
        <v>4</v>
      </c>
    </row>
    <row r="12" spans="1:11" x14ac:dyDescent="0.25">
      <c r="A12" s="9" t="s">
        <v>70</v>
      </c>
      <c r="B12" s="25" t="s">
        <v>89</v>
      </c>
      <c r="C12" s="27" t="s">
        <v>18</v>
      </c>
      <c r="D12" s="10">
        <v>6.49</v>
      </c>
      <c r="E12" s="10">
        <v>3.33</v>
      </c>
      <c r="F12" s="10">
        <v>0</v>
      </c>
      <c r="G12" s="10" t="s">
        <v>119</v>
      </c>
      <c r="H12" s="10">
        <v>3.33</v>
      </c>
      <c r="I12" s="24">
        <v>41852</v>
      </c>
      <c r="J12" s="24">
        <v>46234</v>
      </c>
      <c r="K12" s="29">
        <v>4</v>
      </c>
    </row>
    <row r="13" spans="1:11" x14ac:dyDescent="0.25">
      <c r="A13" s="9" t="s">
        <v>100</v>
      </c>
      <c r="B13" s="25" t="s">
        <v>89</v>
      </c>
      <c r="C13" s="27" t="s">
        <v>16</v>
      </c>
      <c r="D13" s="10">
        <v>0.68</v>
      </c>
      <c r="E13" s="10">
        <v>0.62</v>
      </c>
      <c r="F13" s="10">
        <v>0.46</v>
      </c>
      <c r="G13" s="10" t="s">
        <v>10</v>
      </c>
      <c r="H13" s="10" t="s">
        <v>118</v>
      </c>
      <c r="I13" s="24">
        <v>43739</v>
      </c>
      <c r="J13" s="24">
        <v>46295</v>
      </c>
      <c r="K13" s="29">
        <v>4</v>
      </c>
    </row>
    <row r="14" spans="1:11" x14ac:dyDescent="0.25">
      <c r="A14" s="9" t="s">
        <v>100</v>
      </c>
      <c r="B14" s="25" t="s">
        <v>89</v>
      </c>
      <c r="C14" s="27" t="s">
        <v>19</v>
      </c>
      <c r="D14" s="10">
        <v>11.07</v>
      </c>
      <c r="E14" s="10">
        <v>10.82</v>
      </c>
      <c r="F14" s="10">
        <v>11.09</v>
      </c>
      <c r="G14" s="10" t="s">
        <v>10</v>
      </c>
      <c r="H14" s="10" t="s">
        <v>118</v>
      </c>
      <c r="I14" s="24">
        <v>43800</v>
      </c>
      <c r="J14" s="24">
        <v>46356</v>
      </c>
      <c r="K14" s="29">
        <v>4</v>
      </c>
    </row>
    <row r="15" spans="1:11" x14ac:dyDescent="0.25">
      <c r="A15" s="9" t="s">
        <v>90</v>
      </c>
      <c r="B15" s="25" t="s">
        <v>89</v>
      </c>
      <c r="C15" s="27" t="s">
        <v>66</v>
      </c>
      <c r="D15" s="10">
        <v>0</v>
      </c>
      <c r="E15" s="10">
        <v>0</v>
      </c>
      <c r="F15" s="10">
        <v>0</v>
      </c>
      <c r="G15" s="10" t="s">
        <v>10</v>
      </c>
      <c r="H15" s="10" t="s">
        <v>118</v>
      </c>
      <c r="I15" s="24">
        <v>43770</v>
      </c>
      <c r="J15" s="24">
        <v>46326</v>
      </c>
      <c r="K15" s="29">
        <v>4</v>
      </c>
    </row>
    <row r="16" spans="1:11" x14ac:dyDescent="0.25">
      <c r="A16" s="12" t="s">
        <v>91</v>
      </c>
      <c r="B16" s="25" t="s">
        <v>89</v>
      </c>
      <c r="C16" s="27" t="s">
        <v>107</v>
      </c>
      <c r="D16" s="10">
        <v>100</v>
      </c>
      <c r="E16" s="10">
        <v>100</v>
      </c>
      <c r="F16" s="10">
        <v>100</v>
      </c>
      <c r="G16" s="10" t="s">
        <v>119</v>
      </c>
      <c r="H16" s="10">
        <v>100</v>
      </c>
      <c r="I16" s="24">
        <v>44348</v>
      </c>
      <c r="J16" s="24">
        <v>51652</v>
      </c>
      <c r="K16" s="29">
        <v>1</v>
      </c>
    </row>
    <row r="17" spans="1:11" x14ac:dyDescent="0.25">
      <c r="A17" s="12" t="s">
        <v>91</v>
      </c>
      <c r="B17" s="25" t="s">
        <v>89</v>
      </c>
      <c r="C17" s="27" t="s">
        <v>108</v>
      </c>
      <c r="D17" s="10">
        <v>100</v>
      </c>
      <c r="E17" s="10">
        <v>100</v>
      </c>
      <c r="F17" s="10">
        <v>100</v>
      </c>
      <c r="G17" s="10" t="s">
        <v>119</v>
      </c>
      <c r="H17" s="10">
        <v>100</v>
      </c>
      <c r="I17" s="24">
        <v>44348</v>
      </c>
      <c r="J17" s="24">
        <v>51652</v>
      </c>
      <c r="K17" s="29">
        <v>1</v>
      </c>
    </row>
    <row r="18" spans="1:11" x14ac:dyDescent="0.25">
      <c r="A18" s="12" t="s">
        <v>91</v>
      </c>
      <c r="B18" s="25" t="s">
        <v>89</v>
      </c>
      <c r="C18" s="27" t="s">
        <v>109</v>
      </c>
      <c r="D18" s="10">
        <v>100</v>
      </c>
      <c r="E18" s="10">
        <v>100</v>
      </c>
      <c r="F18" s="10">
        <v>100</v>
      </c>
      <c r="G18" s="10" t="s">
        <v>119</v>
      </c>
      <c r="H18" s="10">
        <v>100</v>
      </c>
      <c r="I18" s="24">
        <v>44348</v>
      </c>
      <c r="J18" s="24">
        <v>51652</v>
      </c>
      <c r="K18" s="29">
        <v>1</v>
      </c>
    </row>
    <row r="19" spans="1:11" x14ac:dyDescent="0.25">
      <c r="A19" s="9" t="s">
        <v>91</v>
      </c>
      <c r="B19" s="25" t="s">
        <v>89</v>
      </c>
      <c r="C19" s="27" t="s">
        <v>110</v>
      </c>
      <c r="D19" s="10">
        <v>174</v>
      </c>
      <c r="E19" s="10">
        <v>174</v>
      </c>
      <c r="F19" s="10">
        <v>174</v>
      </c>
      <c r="G19" s="10" t="s">
        <v>119</v>
      </c>
      <c r="H19" s="10">
        <v>182.5</v>
      </c>
      <c r="I19" s="24">
        <v>44470</v>
      </c>
      <c r="J19" s="24">
        <v>55153</v>
      </c>
      <c r="K19" s="29">
        <v>1</v>
      </c>
    </row>
    <row r="20" spans="1:11" x14ac:dyDescent="0.25">
      <c r="A20" s="9" t="s">
        <v>157</v>
      </c>
      <c r="B20" s="25" t="s">
        <v>89</v>
      </c>
      <c r="C20" s="27" t="s">
        <v>105</v>
      </c>
      <c r="D20" s="10">
        <v>81.45</v>
      </c>
      <c r="E20" s="10">
        <v>83</v>
      </c>
      <c r="F20" s="10">
        <v>83</v>
      </c>
      <c r="G20" s="10" t="s">
        <v>10</v>
      </c>
      <c r="H20" s="10">
        <v>0</v>
      </c>
      <c r="I20" s="24">
        <v>44927</v>
      </c>
      <c r="J20" s="24">
        <v>45291</v>
      </c>
      <c r="K20" s="29" t="s">
        <v>126</v>
      </c>
    </row>
    <row r="21" spans="1:11" x14ac:dyDescent="0.25">
      <c r="A21" s="8"/>
      <c r="B21" s="7"/>
      <c r="C21" s="5"/>
      <c r="D21" s="13"/>
      <c r="E21" s="13"/>
      <c r="F21" s="13"/>
      <c r="G21" s="13"/>
      <c r="H21" s="13"/>
      <c r="I21" s="11"/>
      <c r="J21" s="14"/>
    </row>
    <row r="22" spans="1:11" ht="18.75" x14ac:dyDescent="0.3">
      <c r="A22" s="2" t="s">
        <v>21</v>
      </c>
      <c r="B22" s="2"/>
    </row>
    <row r="23" spans="1:11" x14ac:dyDescent="0.25">
      <c r="D23" s="3" t="s">
        <v>176</v>
      </c>
      <c r="E23" s="3" t="s">
        <v>174</v>
      </c>
      <c r="F23" s="3" t="s">
        <v>175</v>
      </c>
    </row>
    <row r="24" spans="1:11" ht="51.75" x14ac:dyDescent="0.25">
      <c r="A24" s="4" t="s">
        <v>67</v>
      </c>
      <c r="B24" s="4" t="s">
        <v>87</v>
      </c>
      <c r="C24" s="4" t="s">
        <v>1</v>
      </c>
      <c r="D24" s="4" t="s">
        <v>2</v>
      </c>
      <c r="E24" s="4" t="s">
        <v>2</v>
      </c>
      <c r="F24" s="4" t="s">
        <v>2</v>
      </c>
      <c r="G24" s="4" t="s">
        <v>3</v>
      </c>
      <c r="H24" s="4" t="s">
        <v>4</v>
      </c>
      <c r="I24" s="4" t="s">
        <v>5</v>
      </c>
      <c r="J24" s="4" t="s">
        <v>6</v>
      </c>
      <c r="K24" s="4" t="s">
        <v>125</v>
      </c>
    </row>
    <row r="25" spans="1:11" x14ac:dyDescent="0.25">
      <c r="A25" s="4"/>
      <c r="B25" s="18"/>
      <c r="C25" s="4"/>
      <c r="D25" s="34">
        <v>3567.4270000000001</v>
      </c>
      <c r="E25" s="34">
        <v>2226.2079999999996</v>
      </c>
      <c r="F25" s="34">
        <v>2231.4780000000001</v>
      </c>
      <c r="G25" s="19"/>
      <c r="H25" s="4"/>
      <c r="I25" s="4"/>
      <c r="J25" s="4"/>
      <c r="K25" s="29"/>
    </row>
    <row r="26" spans="1:11" s="20" customFormat="1" x14ac:dyDescent="0.25">
      <c r="A26" s="21" t="s">
        <v>71</v>
      </c>
      <c r="B26" s="16" t="s">
        <v>89</v>
      </c>
      <c r="C26" s="16" t="s">
        <v>22</v>
      </c>
      <c r="D26" s="36">
        <v>20</v>
      </c>
      <c r="E26" s="36">
        <v>20</v>
      </c>
      <c r="F26" s="36">
        <v>20</v>
      </c>
      <c r="G26" s="16" t="s">
        <v>52</v>
      </c>
      <c r="H26" s="36">
        <v>20</v>
      </c>
      <c r="I26" s="23">
        <v>42735</v>
      </c>
      <c r="J26" s="23">
        <v>46386</v>
      </c>
      <c r="K26" s="29">
        <v>1</v>
      </c>
    </row>
    <row r="27" spans="1:11" s="20" customFormat="1" x14ac:dyDescent="0.25">
      <c r="A27" s="21" t="s">
        <v>71</v>
      </c>
      <c r="B27" s="16" t="s">
        <v>89</v>
      </c>
      <c r="C27" s="16" t="s">
        <v>23</v>
      </c>
      <c r="D27" s="36">
        <v>2</v>
      </c>
      <c r="E27" s="36">
        <v>2</v>
      </c>
      <c r="F27" s="36">
        <v>2</v>
      </c>
      <c r="G27" s="16" t="s">
        <v>52</v>
      </c>
      <c r="H27" s="36">
        <v>2</v>
      </c>
      <c r="I27" s="23">
        <v>43009</v>
      </c>
      <c r="J27" s="23">
        <v>46387</v>
      </c>
      <c r="K27" s="29">
        <v>2</v>
      </c>
    </row>
    <row r="28" spans="1:11" s="20" customFormat="1" x14ac:dyDescent="0.25">
      <c r="A28" s="21" t="s">
        <v>72</v>
      </c>
      <c r="B28" s="16" t="s">
        <v>88</v>
      </c>
      <c r="C28" s="16" t="s">
        <v>24</v>
      </c>
      <c r="D28" s="36">
        <v>26</v>
      </c>
      <c r="E28" s="36">
        <v>26</v>
      </c>
      <c r="F28" s="36">
        <v>26</v>
      </c>
      <c r="G28" s="16" t="s">
        <v>52</v>
      </c>
      <c r="H28" s="36">
        <v>26</v>
      </c>
      <c r="I28" s="23">
        <v>43282</v>
      </c>
      <c r="J28" s="23">
        <v>45727</v>
      </c>
      <c r="K28" s="29">
        <v>4</v>
      </c>
    </row>
    <row r="29" spans="1:11" s="20" customFormat="1" x14ac:dyDescent="0.25">
      <c r="A29" s="21" t="s">
        <v>73</v>
      </c>
      <c r="B29" s="16" t="s">
        <v>88</v>
      </c>
      <c r="C29" s="16" t="s">
        <v>25</v>
      </c>
      <c r="D29" s="36">
        <v>263</v>
      </c>
      <c r="E29" s="36"/>
      <c r="F29" s="36"/>
      <c r="G29" s="16" t="s">
        <v>52</v>
      </c>
      <c r="H29" s="36">
        <v>263</v>
      </c>
      <c r="I29" s="23">
        <v>41487</v>
      </c>
      <c r="J29" s="23">
        <v>45138</v>
      </c>
      <c r="K29" s="29">
        <v>4</v>
      </c>
    </row>
    <row r="30" spans="1:11" s="20" customFormat="1" x14ac:dyDescent="0.25">
      <c r="A30" s="21" t="s">
        <v>73</v>
      </c>
      <c r="B30" s="16" t="s">
        <v>88</v>
      </c>
      <c r="C30" s="16" t="s">
        <v>26</v>
      </c>
      <c r="D30" s="36">
        <v>263.68</v>
      </c>
      <c r="E30" s="36"/>
      <c r="F30" s="36"/>
      <c r="G30" s="16" t="s">
        <v>52</v>
      </c>
      <c r="H30" s="36">
        <v>263.68</v>
      </c>
      <c r="I30" s="23">
        <v>41487</v>
      </c>
      <c r="J30" s="23">
        <v>45138</v>
      </c>
      <c r="K30" s="29">
        <v>4</v>
      </c>
    </row>
    <row r="31" spans="1:11" s="20" customFormat="1" x14ac:dyDescent="0.25">
      <c r="A31" s="21" t="s">
        <v>74</v>
      </c>
      <c r="B31" s="16" t="s">
        <v>88</v>
      </c>
      <c r="C31" s="16" t="s">
        <v>27</v>
      </c>
      <c r="D31" s="36">
        <v>103.76</v>
      </c>
      <c r="E31" s="36"/>
      <c r="F31" s="36"/>
      <c r="G31" s="16" t="s">
        <v>52</v>
      </c>
      <c r="H31" s="36">
        <v>103.76</v>
      </c>
      <c r="I31" s="23">
        <v>41487</v>
      </c>
      <c r="J31" s="23">
        <v>45138</v>
      </c>
      <c r="K31" s="29">
        <v>4</v>
      </c>
    </row>
    <row r="32" spans="1:11" s="20" customFormat="1" x14ac:dyDescent="0.25">
      <c r="A32" s="21" t="s">
        <v>74</v>
      </c>
      <c r="B32" s="16" t="s">
        <v>88</v>
      </c>
      <c r="C32" s="16" t="s">
        <v>28</v>
      </c>
      <c r="D32" s="36">
        <v>95.34</v>
      </c>
      <c r="E32" s="36"/>
      <c r="F32" s="36"/>
      <c r="G32" s="16" t="s">
        <v>52</v>
      </c>
      <c r="H32" s="36">
        <v>95.34</v>
      </c>
      <c r="I32" s="23">
        <v>41487</v>
      </c>
      <c r="J32" s="23">
        <v>45138</v>
      </c>
      <c r="K32" s="29">
        <v>4</v>
      </c>
    </row>
    <row r="33" spans="1:11" s="20" customFormat="1" x14ac:dyDescent="0.25">
      <c r="A33" s="21" t="s">
        <v>74</v>
      </c>
      <c r="B33" s="16" t="s">
        <v>88</v>
      </c>
      <c r="C33" s="16" t="s">
        <v>29</v>
      </c>
      <c r="D33" s="36">
        <v>96.85</v>
      </c>
      <c r="E33" s="36"/>
      <c r="F33" s="36"/>
      <c r="G33" s="16" t="s">
        <v>52</v>
      </c>
      <c r="H33" s="36">
        <v>96.85</v>
      </c>
      <c r="I33" s="23">
        <v>41487</v>
      </c>
      <c r="J33" s="23">
        <v>45138</v>
      </c>
      <c r="K33" s="29">
        <v>4</v>
      </c>
    </row>
    <row r="34" spans="1:11" s="20" customFormat="1" x14ac:dyDescent="0.25">
      <c r="A34" s="21" t="s">
        <v>74</v>
      </c>
      <c r="B34" s="16" t="s">
        <v>88</v>
      </c>
      <c r="C34" s="16" t="s">
        <v>30</v>
      </c>
      <c r="D34" s="36">
        <v>102.47</v>
      </c>
      <c r="E34" s="36"/>
      <c r="F34" s="36"/>
      <c r="G34" s="16" t="s">
        <v>52</v>
      </c>
      <c r="H34" s="36">
        <v>102.47</v>
      </c>
      <c r="I34" s="23">
        <v>41487</v>
      </c>
      <c r="J34" s="23">
        <v>45138</v>
      </c>
      <c r="K34" s="29">
        <v>4</v>
      </c>
    </row>
    <row r="35" spans="1:11" s="20" customFormat="1" x14ac:dyDescent="0.25">
      <c r="A35" s="21" t="s">
        <v>74</v>
      </c>
      <c r="B35" s="16" t="s">
        <v>88</v>
      </c>
      <c r="C35" s="16" t="s">
        <v>31</v>
      </c>
      <c r="D35" s="36">
        <v>103.81</v>
      </c>
      <c r="E35" s="36"/>
      <c r="F35" s="36"/>
      <c r="G35" s="16" t="s">
        <v>52</v>
      </c>
      <c r="H35" s="36">
        <v>103.81</v>
      </c>
      <c r="I35" s="23">
        <v>41487</v>
      </c>
      <c r="J35" s="23">
        <v>45138</v>
      </c>
      <c r="K35" s="29">
        <v>4</v>
      </c>
    </row>
    <row r="36" spans="1:11" s="20" customFormat="1" x14ac:dyDescent="0.25">
      <c r="A36" s="21" t="s">
        <v>74</v>
      </c>
      <c r="B36" s="16" t="s">
        <v>88</v>
      </c>
      <c r="C36" s="16" t="s">
        <v>32</v>
      </c>
      <c r="D36" s="36">
        <v>100.99</v>
      </c>
      <c r="E36" s="36"/>
      <c r="F36" s="36"/>
      <c r="G36" s="16" t="s">
        <v>52</v>
      </c>
      <c r="H36" s="36">
        <v>100.99</v>
      </c>
      <c r="I36" s="23">
        <v>41487</v>
      </c>
      <c r="J36" s="23">
        <v>45138</v>
      </c>
      <c r="K36" s="29">
        <v>4</v>
      </c>
    </row>
    <row r="37" spans="1:11" s="20" customFormat="1" x14ac:dyDescent="0.25">
      <c r="A37" s="21" t="s">
        <v>74</v>
      </c>
      <c r="B37" s="16" t="s">
        <v>88</v>
      </c>
      <c r="C37" s="16" t="s">
        <v>33</v>
      </c>
      <c r="D37" s="36">
        <v>97.06</v>
      </c>
      <c r="E37" s="36"/>
      <c r="F37" s="36"/>
      <c r="G37" s="16" t="s">
        <v>52</v>
      </c>
      <c r="H37" s="36">
        <v>97.06</v>
      </c>
      <c r="I37" s="23">
        <v>41487</v>
      </c>
      <c r="J37" s="23">
        <v>45138</v>
      </c>
      <c r="K37" s="29">
        <v>4</v>
      </c>
    </row>
    <row r="38" spans="1:11" s="20" customFormat="1" x14ac:dyDescent="0.25">
      <c r="A38" s="21" t="s">
        <v>74</v>
      </c>
      <c r="B38" s="16" t="s">
        <v>88</v>
      </c>
      <c r="C38" s="16" t="s">
        <v>34</v>
      </c>
      <c r="D38" s="36">
        <v>101.8</v>
      </c>
      <c r="E38" s="36"/>
      <c r="F38" s="36"/>
      <c r="G38" s="16" t="s">
        <v>52</v>
      </c>
      <c r="H38" s="36">
        <v>101.8</v>
      </c>
      <c r="I38" s="23">
        <v>41487</v>
      </c>
      <c r="J38" s="23">
        <v>45138</v>
      </c>
      <c r="K38" s="29">
        <v>4</v>
      </c>
    </row>
    <row r="39" spans="1:11" s="20" customFormat="1" x14ac:dyDescent="0.25">
      <c r="A39" s="21" t="s">
        <v>75</v>
      </c>
      <c r="B39" s="16" t="s">
        <v>89</v>
      </c>
      <c r="C39" s="16" t="s">
        <v>40</v>
      </c>
      <c r="D39" s="36">
        <v>49</v>
      </c>
      <c r="E39" s="36">
        <v>49</v>
      </c>
      <c r="F39" s="36">
        <v>49</v>
      </c>
      <c r="G39" s="16" t="s">
        <v>52</v>
      </c>
      <c r="H39" s="36">
        <v>49</v>
      </c>
      <c r="I39" s="23">
        <v>39282</v>
      </c>
      <c r="J39" s="23" t="s">
        <v>53</v>
      </c>
      <c r="K39" s="29">
        <v>4</v>
      </c>
    </row>
    <row r="40" spans="1:11" s="20" customFormat="1" x14ac:dyDescent="0.25">
      <c r="A40" s="21" t="s">
        <v>75</v>
      </c>
      <c r="B40" s="16" t="s">
        <v>89</v>
      </c>
      <c r="C40" s="16" t="s">
        <v>41</v>
      </c>
      <c r="D40" s="36">
        <v>47.3</v>
      </c>
      <c r="E40" s="36">
        <v>47.3</v>
      </c>
      <c r="F40" s="36">
        <v>47.3</v>
      </c>
      <c r="G40" s="16" t="s">
        <v>52</v>
      </c>
      <c r="H40" s="36">
        <v>47.3</v>
      </c>
      <c r="I40" s="23">
        <v>39283</v>
      </c>
      <c r="J40" s="23" t="s">
        <v>53</v>
      </c>
      <c r="K40" s="29">
        <v>4</v>
      </c>
    </row>
    <row r="41" spans="1:11" s="20" customFormat="1" x14ac:dyDescent="0.25">
      <c r="A41" s="21" t="s">
        <v>75</v>
      </c>
      <c r="B41" s="16" t="s">
        <v>89</v>
      </c>
      <c r="C41" s="16" t="s">
        <v>42</v>
      </c>
      <c r="D41" s="36">
        <v>45.64</v>
      </c>
      <c r="E41" s="36">
        <v>45.64</v>
      </c>
      <c r="F41" s="36">
        <v>45.64</v>
      </c>
      <c r="G41" s="16" t="s">
        <v>52</v>
      </c>
      <c r="H41" s="36">
        <v>45.64</v>
      </c>
      <c r="I41" s="23">
        <v>39280</v>
      </c>
      <c r="J41" s="23" t="s">
        <v>53</v>
      </c>
      <c r="K41" s="29">
        <v>4</v>
      </c>
    </row>
    <row r="42" spans="1:11" s="20" customFormat="1" x14ac:dyDescent="0.25">
      <c r="A42" s="21" t="s">
        <v>76</v>
      </c>
      <c r="B42" s="16" t="s">
        <v>89</v>
      </c>
      <c r="C42" s="16" t="s">
        <v>43</v>
      </c>
      <c r="D42" s="36">
        <v>48.56</v>
      </c>
      <c r="E42" s="36">
        <v>48.56</v>
      </c>
      <c r="F42" s="36">
        <v>48.56</v>
      </c>
      <c r="G42" s="16" t="s">
        <v>17</v>
      </c>
      <c r="H42" s="36">
        <v>48.56</v>
      </c>
      <c r="I42" s="23">
        <v>40026</v>
      </c>
      <c r="J42" s="23" t="s">
        <v>53</v>
      </c>
      <c r="K42" s="29">
        <v>4</v>
      </c>
    </row>
    <row r="43" spans="1:11" s="20" customFormat="1" x14ac:dyDescent="0.25">
      <c r="A43" s="21" t="s">
        <v>75</v>
      </c>
      <c r="B43" s="16" t="s">
        <v>89</v>
      </c>
      <c r="C43" s="16" t="s">
        <v>44</v>
      </c>
      <c r="D43" s="36">
        <v>47.18</v>
      </c>
      <c r="E43" s="36">
        <v>47.18</v>
      </c>
      <c r="F43" s="36">
        <v>47.18</v>
      </c>
      <c r="G43" s="16" t="s">
        <v>52</v>
      </c>
      <c r="H43" s="36">
        <v>47.18</v>
      </c>
      <c r="I43" s="23">
        <v>39282</v>
      </c>
      <c r="J43" s="23" t="s">
        <v>53</v>
      </c>
      <c r="K43" s="29">
        <v>4</v>
      </c>
    </row>
    <row r="44" spans="1:11" s="20" customFormat="1" x14ac:dyDescent="0.25">
      <c r="A44" s="21" t="s">
        <v>77</v>
      </c>
      <c r="B44" s="16" t="s">
        <v>89</v>
      </c>
      <c r="C44" s="16" t="s">
        <v>45</v>
      </c>
      <c r="D44" s="36">
        <v>10</v>
      </c>
      <c r="E44" s="36">
        <v>10</v>
      </c>
      <c r="F44" s="36">
        <v>10</v>
      </c>
      <c r="G44" s="16" t="s">
        <v>52</v>
      </c>
      <c r="H44" s="36">
        <v>10</v>
      </c>
      <c r="I44" s="23">
        <v>42917</v>
      </c>
      <c r="J44" s="23">
        <v>46568</v>
      </c>
      <c r="K44" s="29">
        <v>1</v>
      </c>
    </row>
    <row r="45" spans="1:11" s="20" customFormat="1" x14ac:dyDescent="0.25">
      <c r="A45" s="21" t="s">
        <v>77</v>
      </c>
      <c r="B45" s="16" t="s">
        <v>89</v>
      </c>
      <c r="C45" s="16" t="s">
        <v>46</v>
      </c>
      <c r="D45" s="36">
        <v>10</v>
      </c>
      <c r="E45" s="36">
        <v>10</v>
      </c>
      <c r="F45" s="36">
        <v>10</v>
      </c>
      <c r="G45" s="16" t="s">
        <v>52</v>
      </c>
      <c r="H45" s="36">
        <v>10</v>
      </c>
      <c r="I45" s="23">
        <v>42917</v>
      </c>
      <c r="J45" s="23">
        <v>46568</v>
      </c>
      <c r="K45" s="29">
        <v>1</v>
      </c>
    </row>
    <row r="46" spans="1:11" s="20" customFormat="1" x14ac:dyDescent="0.25">
      <c r="A46" s="21" t="s">
        <v>78</v>
      </c>
      <c r="B46" s="16" t="s">
        <v>89</v>
      </c>
      <c r="C46" s="16" t="s">
        <v>48</v>
      </c>
      <c r="D46" s="36">
        <v>13.32</v>
      </c>
      <c r="E46" s="36">
        <v>7.93</v>
      </c>
      <c r="F46" s="36">
        <v>13.95</v>
      </c>
      <c r="G46" s="16" t="s">
        <v>52</v>
      </c>
      <c r="H46" s="36">
        <v>7.93</v>
      </c>
      <c r="I46" s="23">
        <v>32140</v>
      </c>
      <c r="J46" s="23">
        <v>46265.999988425923</v>
      </c>
      <c r="K46" s="29">
        <v>4</v>
      </c>
    </row>
    <row r="47" spans="1:11" s="20" customFormat="1" x14ac:dyDescent="0.25">
      <c r="A47" s="21" t="s">
        <v>92</v>
      </c>
      <c r="B47" s="16" t="s">
        <v>89</v>
      </c>
      <c r="C47" s="16" t="s">
        <v>97</v>
      </c>
      <c r="D47" s="36">
        <v>674.7</v>
      </c>
      <c r="E47" s="36">
        <v>674.7</v>
      </c>
      <c r="F47" s="36">
        <v>674.7</v>
      </c>
      <c r="G47" s="16" t="s">
        <v>52</v>
      </c>
      <c r="H47" s="36">
        <v>674.7</v>
      </c>
      <c r="I47" s="23">
        <v>43983</v>
      </c>
      <c r="J47" s="23">
        <v>51287</v>
      </c>
      <c r="K47" s="29">
        <v>4</v>
      </c>
    </row>
    <row r="48" spans="1:11" s="20" customFormat="1" x14ac:dyDescent="0.25">
      <c r="A48" s="21" t="s">
        <v>92</v>
      </c>
      <c r="B48" s="16" t="s">
        <v>89</v>
      </c>
      <c r="C48" s="16" t="s">
        <v>98</v>
      </c>
      <c r="D48" s="36">
        <v>673.8</v>
      </c>
      <c r="E48" s="36">
        <v>673.8</v>
      </c>
      <c r="F48" s="36">
        <v>673.8</v>
      </c>
      <c r="G48" s="16" t="s">
        <v>52</v>
      </c>
      <c r="H48" s="36">
        <v>673.8</v>
      </c>
      <c r="I48" s="23">
        <v>43952</v>
      </c>
      <c r="J48" s="23">
        <v>51256</v>
      </c>
      <c r="K48" s="29">
        <v>4</v>
      </c>
    </row>
    <row r="49" spans="1:11" s="20" customFormat="1" x14ac:dyDescent="0.25">
      <c r="A49" s="21" t="s">
        <v>92</v>
      </c>
      <c r="B49" s="16" t="s">
        <v>89</v>
      </c>
      <c r="C49" s="16" t="s">
        <v>101</v>
      </c>
      <c r="D49" s="36">
        <v>49</v>
      </c>
      <c r="E49" s="36">
        <v>49</v>
      </c>
      <c r="F49" s="36">
        <v>49</v>
      </c>
      <c r="G49" s="16" t="s">
        <v>52</v>
      </c>
      <c r="H49" s="36">
        <v>49</v>
      </c>
      <c r="I49" s="23">
        <v>44013</v>
      </c>
      <c r="J49" s="23">
        <v>51317</v>
      </c>
      <c r="K49" s="29">
        <v>4</v>
      </c>
    </row>
    <row r="50" spans="1:11" s="20" customFormat="1" x14ac:dyDescent="0.25">
      <c r="A50" s="21" t="s">
        <v>92</v>
      </c>
      <c r="B50" s="16" t="s">
        <v>89</v>
      </c>
      <c r="C50" s="16" t="s">
        <v>102</v>
      </c>
      <c r="D50" s="36">
        <v>49</v>
      </c>
      <c r="E50" s="36">
        <v>49</v>
      </c>
      <c r="F50" s="36">
        <v>49</v>
      </c>
      <c r="G50" s="16" t="s">
        <v>52</v>
      </c>
      <c r="H50" s="36">
        <v>49</v>
      </c>
      <c r="I50" s="23">
        <v>44013</v>
      </c>
      <c r="J50" s="23">
        <v>51317</v>
      </c>
      <c r="K50" s="29">
        <v>4</v>
      </c>
    </row>
    <row r="51" spans="1:11" s="20" customFormat="1" x14ac:dyDescent="0.25">
      <c r="A51" s="21" t="s">
        <v>92</v>
      </c>
      <c r="B51" s="16" t="s">
        <v>89</v>
      </c>
      <c r="C51" s="16" t="s">
        <v>112</v>
      </c>
      <c r="D51" s="36">
        <v>100</v>
      </c>
      <c r="E51" s="36">
        <v>100</v>
      </c>
      <c r="F51" s="36">
        <v>100</v>
      </c>
      <c r="G51" s="16" t="s">
        <v>52</v>
      </c>
      <c r="H51" s="36">
        <v>100</v>
      </c>
      <c r="I51" s="23">
        <v>44197</v>
      </c>
      <c r="J51" s="23">
        <v>51501</v>
      </c>
      <c r="K51" s="29">
        <v>1</v>
      </c>
    </row>
    <row r="52" spans="1:11" s="20" customFormat="1" x14ac:dyDescent="0.25">
      <c r="A52" s="21" t="s">
        <v>93</v>
      </c>
      <c r="B52" s="16" t="s">
        <v>89</v>
      </c>
      <c r="C52" s="16" t="s">
        <v>113</v>
      </c>
      <c r="D52" s="36">
        <v>100</v>
      </c>
      <c r="E52" s="36">
        <v>100</v>
      </c>
      <c r="F52" s="36">
        <v>100</v>
      </c>
      <c r="G52" s="16" t="s">
        <v>17</v>
      </c>
      <c r="H52" s="36">
        <v>100</v>
      </c>
      <c r="I52" s="23">
        <v>44378</v>
      </c>
      <c r="J52" s="23">
        <v>51591</v>
      </c>
      <c r="K52" s="29">
        <v>2</v>
      </c>
    </row>
    <row r="53" spans="1:11" s="20" customFormat="1" x14ac:dyDescent="0.25">
      <c r="A53" s="21" t="s">
        <v>94</v>
      </c>
      <c r="B53" s="16" t="s">
        <v>89</v>
      </c>
      <c r="C53" s="16" t="s">
        <v>114</v>
      </c>
      <c r="D53" s="36">
        <v>10</v>
      </c>
      <c r="E53" s="36">
        <v>10</v>
      </c>
      <c r="F53" s="36">
        <v>10</v>
      </c>
      <c r="G53" s="16" t="s">
        <v>17</v>
      </c>
      <c r="H53" s="36">
        <v>10</v>
      </c>
      <c r="I53" s="23">
        <v>44287</v>
      </c>
      <c r="J53" s="23">
        <v>51470</v>
      </c>
      <c r="K53" s="29">
        <v>1</v>
      </c>
    </row>
    <row r="54" spans="1:11" s="20" customFormat="1" x14ac:dyDescent="0.25">
      <c r="A54" s="21" t="s">
        <v>94</v>
      </c>
      <c r="B54" s="16" t="s">
        <v>89</v>
      </c>
      <c r="C54" s="16" t="s">
        <v>115</v>
      </c>
      <c r="D54" s="36">
        <v>11</v>
      </c>
      <c r="E54" s="36">
        <v>11</v>
      </c>
      <c r="F54" s="36">
        <v>11</v>
      </c>
      <c r="G54" s="16" t="s">
        <v>17</v>
      </c>
      <c r="H54" s="36">
        <v>11</v>
      </c>
      <c r="I54" s="23">
        <v>44348</v>
      </c>
      <c r="J54" s="23">
        <v>51501</v>
      </c>
      <c r="K54" s="29">
        <v>1</v>
      </c>
    </row>
    <row r="55" spans="1:11" s="20" customFormat="1" x14ac:dyDescent="0.25">
      <c r="A55" s="21" t="s">
        <v>104</v>
      </c>
      <c r="B55" s="16"/>
      <c r="C55" s="16" t="s">
        <v>49</v>
      </c>
      <c r="D55" s="36">
        <v>100</v>
      </c>
      <c r="E55" s="36">
        <v>100</v>
      </c>
      <c r="F55" s="36">
        <v>100</v>
      </c>
      <c r="G55" s="16" t="s">
        <v>10</v>
      </c>
      <c r="H55" s="36"/>
      <c r="I55" s="23">
        <v>44197</v>
      </c>
      <c r="J55" s="23">
        <v>45292</v>
      </c>
      <c r="K55" s="29">
        <v>4</v>
      </c>
    </row>
    <row r="56" spans="1:11" s="20" customFormat="1" x14ac:dyDescent="0.25">
      <c r="A56" s="21" t="s">
        <v>85</v>
      </c>
      <c r="B56" s="16" t="s">
        <v>89</v>
      </c>
      <c r="C56" s="16" t="s">
        <v>99</v>
      </c>
      <c r="D56" s="36">
        <v>20.79</v>
      </c>
      <c r="E56" s="36">
        <v>12.74</v>
      </c>
      <c r="F56" s="36">
        <v>12.55</v>
      </c>
      <c r="G56" s="16" t="s">
        <v>17</v>
      </c>
      <c r="H56" s="36">
        <v>12.74</v>
      </c>
      <c r="I56" s="23">
        <v>43831</v>
      </c>
      <c r="J56" s="23">
        <v>46386</v>
      </c>
      <c r="K56" s="29">
        <v>4</v>
      </c>
    </row>
    <row r="57" spans="1:11" s="20" customFormat="1" x14ac:dyDescent="0.25">
      <c r="A57" s="21" t="s">
        <v>111</v>
      </c>
      <c r="B57" s="16" t="s">
        <v>89</v>
      </c>
      <c r="C57" s="16" t="s">
        <v>103</v>
      </c>
      <c r="D57" s="36">
        <v>19.87</v>
      </c>
      <c r="E57" s="36">
        <v>19.87</v>
      </c>
      <c r="F57" s="36">
        <v>19.309999999999999</v>
      </c>
      <c r="G57" s="16" t="s">
        <v>17</v>
      </c>
      <c r="H57" s="36">
        <v>19.87</v>
      </c>
      <c r="I57" s="23">
        <v>44075</v>
      </c>
      <c r="J57" s="23">
        <v>46387</v>
      </c>
      <c r="K57" s="29">
        <v>4</v>
      </c>
    </row>
    <row r="58" spans="1:11" s="20" customFormat="1" x14ac:dyDescent="0.25">
      <c r="A58" s="22" t="s">
        <v>116</v>
      </c>
      <c r="B58" s="16"/>
      <c r="C58" s="16"/>
      <c r="D58" s="36"/>
      <c r="E58" s="36"/>
      <c r="F58" s="36"/>
      <c r="G58" s="16"/>
      <c r="H58" s="36"/>
      <c r="I58" s="23"/>
      <c r="J58" s="23"/>
      <c r="K58" s="29"/>
    </row>
    <row r="59" spans="1:11" s="20" customFormat="1" x14ac:dyDescent="0.25">
      <c r="A59" s="21" t="s">
        <v>143</v>
      </c>
      <c r="B59" s="16" t="s">
        <v>89</v>
      </c>
      <c r="C59" s="16" t="s">
        <v>144</v>
      </c>
      <c r="D59" s="36">
        <v>34.200000000000003</v>
      </c>
      <c r="E59" s="36">
        <v>34.200000000000003</v>
      </c>
      <c r="F59" s="36">
        <v>34.200000000000003</v>
      </c>
      <c r="G59" s="16" t="s">
        <v>10</v>
      </c>
      <c r="H59" s="36"/>
      <c r="I59" s="23">
        <v>44927</v>
      </c>
      <c r="J59" s="23">
        <v>45291</v>
      </c>
      <c r="K59" s="30"/>
    </row>
    <row r="60" spans="1:11" s="20" customFormat="1" x14ac:dyDescent="0.25">
      <c r="A60" s="21" t="s">
        <v>143</v>
      </c>
      <c r="B60" s="16" t="s">
        <v>89</v>
      </c>
      <c r="C60" s="16" t="s">
        <v>145</v>
      </c>
      <c r="D60" s="36">
        <v>7.6</v>
      </c>
      <c r="E60" s="36">
        <v>8</v>
      </c>
      <c r="F60" s="36">
        <v>8</v>
      </c>
      <c r="G60" s="16" t="s">
        <v>10</v>
      </c>
      <c r="H60" s="36"/>
      <c r="I60" s="23">
        <v>44927</v>
      </c>
      <c r="J60" s="23">
        <v>45291</v>
      </c>
      <c r="K60" s="30"/>
    </row>
    <row r="61" spans="1:11" s="20" customFormat="1" x14ac:dyDescent="0.25">
      <c r="A61" s="21" t="s">
        <v>143</v>
      </c>
      <c r="B61" s="16" t="s">
        <v>89</v>
      </c>
      <c r="C61" s="16" t="s">
        <v>146</v>
      </c>
      <c r="D61" s="36">
        <v>9.5</v>
      </c>
      <c r="E61" s="36">
        <v>10</v>
      </c>
      <c r="F61" s="36">
        <v>10</v>
      </c>
      <c r="G61" s="16" t="s">
        <v>10</v>
      </c>
      <c r="H61" s="36"/>
      <c r="I61" s="23">
        <v>44927</v>
      </c>
      <c r="J61" s="23">
        <v>45291</v>
      </c>
      <c r="K61" s="30"/>
    </row>
    <row r="62" spans="1:11" s="20" customFormat="1" x14ac:dyDescent="0.25">
      <c r="A62" s="21" t="s">
        <v>143</v>
      </c>
      <c r="B62" s="16" t="s">
        <v>89</v>
      </c>
      <c r="C62" s="16" t="s">
        <v>147</v>
      </c>
      <c r="D62" s="36">
        <v>51</v>
      </c>
      <c r="E62" s="36">
        <v>51</v>
      </c>
      <c r="F62" s="36">
        <v>51</v>
      </c>
      <c r="G62" s="16" t="s">
        <v>10</v>
      </c>
      <c r="H62" s="36"/>
      <c r="I62" s="23">
        <v>44927</v>
      </c>
      <c r="J62" s="23">
        <v>45291</v>
      </c>
      <c r="K62" s="30"/>
    </row>
    <row r="63" spans="1:11" s="20" customForma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8.75" x14ac:dyDescent="0.3">
      <c r="A64" s="2" t="s">
        <v>95</v>
      </c>
      <c r="B64" s="2"/>
    </row>
    <row r="65" spans="1:11" s="20" customFormat="1" x14ac:dyDescent="0.25">
      <c r="A65"/>
      <c r="B65"/>
      <c r="C65"/>
      <c r="D65" s="3" t="s">
        <v>176</v>
      </c>
      <c r="E65" s="3" t="s">
        <v>174</v>
      </c>
      <c r="F65" s="3" t="s">
        <v>175</v>
      </c>
      <c r="G65"/>
      <c r="H65"/>
      <c r="I65"/>
      <c r="J65"/>
      <c r="K65"/>
    </row>
    <row r="66" spans="1:11" s="20" customFormat="1" ht="51" x14ac:dyDescent="0.2">
      <c r="A66" s="4" t="s">
        <v>67</v>
      </c>
      <c r="B66" s="4" t="s">
        <v>87</v>
      </c>
      <c r="C66" s="4" t="s">
        <v>1</v>
      </c>
      <c r="D66" s="4" t="s">
        <v>2</v>
      </c>
      <c r="E66" s="4" t="s">
        <v>2</v>
      </c>
      <c r="F66" s="4" t="s">
        <v>2</v>
      </c>
      <c r="G66" s="4" t="s">
        <v>3</v>
      </c>
      <c r="H66" s="4" t="s">
        <v>106</v>
      </c>
      <c r="I66" s="4" t="s">
        <v>5</v>
      </c>
      <c r="J66" s="4" t="s">
        <v>6</v>
      </c>
      <c r="K66" s="4" t="s">
        <v>125</v>
      </c>
    </row>
    <row r="67" spans="1:11" s="20" customFormat="1" x14ac:dyDescent="0.25">
      <c r="A67" s="4"/>
      <c r="B67" s="4"/>
      <c r="C67" s="4"/>
      <c r="D67" s="35">
        <v>1048.9767999999999</v>
      </c>
      <c r="E67" s="35">
        <v>1052.067</v>
      </c>
      <c r="F67" s="35">
        <v>1052.827</v>
      </c>
      <c r="G67" s="4"/>
      <c r="H67" s="4"/>
      <c r="I67" s="4"/>
      <c r="J67" s="4"/>
      <c r="K67" s="29"/>
    </row>
    <row r="68" spans="1:11" s="20" customFormat="1" x14ac:dyDescent="0.25">
      <c r="A68" s="21" t="s">
        <v>80</v>
      </c>
      <c r="B68" s="16" t="s">
        <v>88</v>
      </c>
      <c r="C68" s="16" t="s">
        <v>54</v>
      </c>
      <c r="D68" s="36">
        <v>48.71</v>
      </c>
      <c r="E68" s="36">
        <v>48.71</v>
      </c>
      <c r="F68" s="36">
        <v>48.71</v>
      </c>
      <c r="G68" s="16" t="s">
        <v>55</v>
      </c>
      <c r="H68" s="36">
        <v>48.71</v>
      </c>
      <c r="I68" s="23">
        <v>41760</v>
      </c>
      <c r="J68" s="23">
        <v>51135</v>
      </c>
      <c r="K68" s="29">
        <v>4</v>
      </c>
    </row>
    <row r="69" spans="1:11" s="20" customFormat="1" x14ac:dyDescent="0.25">
      <c r="A69" s="21" t="s">
        <v>81</v>
      </c>
      <c r="B69" s="16" t="s">
        <v>88</v>
      </c>
      <c r="C69" s="16" t="s">
        <v>56</v>
      </c>
      <c r="D69" s="36">
        <v>111.3</v>
      </c>
      <c r="E69" s="36">
        <v>111.3</v>
      </c>
      <c r="F69" s="36">
        <v>111.3</v>
      </c>
      <c r="G69" s="16" t="s">
        <v>55</v>
      </c>
      <c r="H69" s="36">
        <v>111.3</v>
      </c>
      <c r="I69" s="23">
        <v>42887</v>
      </c>
      <c r="J69" s="23">
        <v>50405</v>
      </c>
      <c r="K69" s="29">
        <v>4</v>
      </c>
    </row>
    <row r="70" spans="1:11" s="20" customFormat="1" x14ac:dyDescent="0.25">
      <c r="A70" s="21" t="s">
        <v>81</v>
      </c>
      <c r="B70" s="16" t="s">
        <v>88</v>
      </c>
      <c r="C70" s="16" t="s">
        <v>57</v>
      </c>
      <c r="D70" s="36">
        <v>112.7</v>
      </c>
      <c r="E70" s="36">
        <v>112.7</v>
      </c>
      <c r="F70" s="36">
        <v>112.7</v>
      </c>
      <c r="G70" s="16" t="s">
        <v>55</v>
      </c>
      <c r="H70" s="36">
        <v>112.7</v>
      </c>
      <c r="I70" s="23">
        <v>42887</v>
      </c>
      <c r="J70" s="23">
        <v>50405</v>
      </c>
      <c r="K70" s="29">
        <v>4</v>
      </c>
    </row>
    <row r="71" spans="1:11" x14ac:dyDescent="0.25">
      <c r="A71" s="21" t="s">
        <v>81</v>
      </c>
      <c r="B71" s="16" t="s">
        <v>88</v>
      </c>
      <c r="C71" s="15" t="s">
        <v>58</v>
      </c>
      <c r="D71" s="36">
        <v>112</v>
      </c>
      <c r="E71" s="36">
        <v>112</v>
      </c>
      <c r="F71" s="36">
        <v>112</v>
      </c>
      <c r="G71" s="16" t="s">
        <v>55</v>
      </c>
      <c r="H71" s="36">
        <v>112</v>
      </c>
      <c r="I71" s="23">
        <v>42887</v>
      </c>
      <c r="J71" s="23">
        <v>50405</v>
      </c>
      <c r="K71" s="29">
        <v>4</v>
      </c>
    </row>
    <row r="72" spans="1:11" x14ac:dyDescent="0.25">
      <c r="A72" s="21" t="s">
        <v>82</v>
      </c>
      <c r="B72" s="16" t="s">
        <v>89</v>
      </c>
      <c r="C72" s="15" t="s">
        <v>59</v>
      </c>
      <c r="D72" s="36">
        <v>10</v>
      </c>
      <c r="E72" s="36">
        <v>10</v>
      </c>
      <c r="F72" s="36">
        <v>10</v>
      </c>
      <c r="G72" s="16" t="s">
        <v>55</v>
      </c>
      <c r="H72" s="36">
        <v>10</v>
      </c>
      <c r="I72" s="23" t="s">
        <v>163</v>
      </c>
      <c r="J72" s="23">
        <v>73050</v>
      </c>
      <c r="K72" s="29">
        <v>1</v>
      </c>
    </row>
    <row r="73" spans="1:11" x14ac:dyDescent="0.25">
      <c r="A73" s="21" t="s">
        <v>82</v>
      </c>
      <c r="B73" s="16" t="s">
        <v>89</v>
      </c>
      <c r="C73" s="15" t="s">
        <v>60</v>
      </c>
      <c r="D73" s="36">
        <v>10</v>
      </c>
      <c r="E73" s="36">
        <v>10</v>
      </c>
      <c r="F73" s="36">
        <v>10</v>
      </c>
      <c r="G73" s="16" t="s">
        <v>55</v>
      </c>
      <c r="H73" s="36">
        <v>10</v>
      </c>
      <c r="I73" s="23" t="s">
        <v>163</v>
      </c>
      <c r="J73" s="23">
        <v>73050</v>
      </c>
      <c r="K73" s="29">
        <v>1</v>
      </c>
    </row>
    <row r="74" spans="1:11" x14ac:dyDescent="0.25">
      <c r="A74" s="21" t="s">
        <v>82</v>
      </c>
      <c r="B74" s="16" t="s">
        <v>89</v>
      </c>
      <c r="C74" s="15" t="s">
        <v>61</v>
      </c>
      <c r="D74" s="36">
        <v>10</v>
      </c>
      <c r="E74" s="36">
        <v>10</v>
      </c>
      <c r="F74" s="36">
        <v>10</v>
      </c>
      <c r="G74" s="16" t="s">
        <v>55</v>
      </c>
      <c r="H74" s="36">
        <v>10</v>
      </c>
      <c r="I74" s="23" t="s">
        <v>163</v>
      </c>
      <c r="J74" s="23">
        <v>73050</v>
      </c>
      <c r="K74" s="29">
        <v>1</v>
      </c>
    </row>
    <row r="75" spans="1:11" x14ac:dyDescent="0.25">
      <c r="A75" s="21" t="s">
        <v>82</v>
      </c>
      <c r="B75" s="16" t="s">
        <v>89</v>
      </c>
      <c r="C75" s="15" t="s">
        <v>62</v>
      </c>
      <c r="D75" s="36">
        <v>7.5</v>
      </c>
      <c r="E75" s="36">
        <v>7.5</v>
      </c>
      <c r="F75" s="36">
        <v>7.5</v>
      </c>
      <c r="G75" s="16" t="s">
        <v>55</v>
      </c>
      <c r="H75" s="36">
        <v>7.5</v>
      </c>
      <c r="I75" s="23" t="s">
        <v>164</v>
      </c>
      <c r="J75" s="23">
        <v>73050</v>
      </c>
      <c r="K75" s="29">
        <v>1</v>
      </c>
    </row>
    <row r="76" spans="1:11" x14ac:dyDescent="0.25">
      <c r="A76" s="21" t="s">
        <v>83</v>
      </c>
      <c r="B76" s="16" t="s">
        <v>88</v>
      </c>
      <c r="C76" s="15" t="s">
        <v>63</v>
      </c>
      <c r="D76" s="36">
        <v>2.54</v>
      </c>
      <c r="E76" s="36">
        <v>1.51</v>
      </c>
      <c r="F76" s="36">
        <v>2.27</v>
      </c>
      <c r="G76" s="16" t="s">
        <v>55</v>
      </c>
      <c r="H76" s="36">
        <v>1.51</v>
      </c>
      <c r="I76" s="23">
        <v>42887</v>
      </c>
      <c r="J76" s="23">
        <v>44714</v>
      </c>
      <c r="K76" s="29">
        <v>4</v>
      </c>
    </row>
    <row r="77" spans="1:11" x14ac:dyDescent="0.25">
      <c r="A77" s="21" t="s">
        <v>84</v>
      </c>
      <c r="B77" s="16" t="s">
        <v>88</v>
      </c>
      <c r="C77" s="16" t="s">
        <v>64</v>
      </c>
      <c r="D77" s="36">
        <v>422</v>
      </c>
      <c r="E77" s="36">
        <v>422</v>
      </c>
      <c r="F77" s="36">
        <v>422</v>
      </c>
      <c r="G77" s="16" t="s">
        <v>55</v>
      </c>
      <c r="H77" s="36">
        <v>422</v>
      </c>
      <c r="I77" s="23">
        <v>43435</v>
      </c>
      <c r="J77" s="23">
        <v>50678</v>
      </c>
      <c r="K77" s="29">
        <v>3</v>
      </c>
    </row>
    <row r="78" spans="1:11" x14ac:dyDescent="0.25">
      <c r="A78" s="21" t="s">
        <v>84</v>
      </c>
      <c r="B78" s="16" t="s">
        <v>88</v>
      </c>
      <c r="C78" s="16" t="s">
        <v>65</v>
      </c>
      <c r="D78" s="36">
        <v>105.5</v>
      </c>
      <c r="E78" s="36">
        <v>105.5</v>
      </c>
      <c r="F78" s="36">
        <v>105.5</v>
      </c>
      <c r="G78" s="16" t="s">
        <v>55</v>
      </c>
      <c r="H78" s="36">
        <v>105.5</v>
      </c>
      <c r="I78" s="23">
        <v>43435</v>
      </c>
      <c r="J78" s="23">
        <v>50678</v>
      </c>
      <c r="K78" s="29">
        <v>3</v>
      </c>
    </row>
    <row r="79" spans="1:11" x14ac:dyDescent="0.25">
      <c r="A79" s="21" t="s">
        <v>86</v>
      </c>
      <c r="B79" s="16" t="s">
        <v>89</v>
      </c>
      <c r="C79" s="16" t="s">
        <v>117</v>
      </c>
      <c r="D79" s="36">
        <v>30</v>
      </c>
      <c r="E79" s="36">
        <v>30</v>
      </c>
      <c r="F79" s="36">
        <v>30</v>
      </c>
      <c r="G79" s="16" t="s">
        <v>55</v>
      </c>
      <c r="H79" s="36">
        <v>30</v>
      </c>
      <c r="I79" s="23">
        <v>44409</v>
      </c>
      <c r="J79" s="23">
        <v>73050</v>
      </c>
      <c r="K79" s="29">
        <v>1</v>
      </c>
    </row>
    <row r="80" spans="1:11" x14ac:dyDescent="0.25">
      <c r="A80" s="21" t="s">
        <v>86</v>
      </c>
      <c r="B80" s="16" t="s">
        <v>89</v>
      </c>
      <c r="C80" s="26" t="s">
        <v>162</v>
      </c>
      <c r="D80" s="36">
        <v>40</v>
      </c>
      <c r="E80" s="36">
        <v>40</v>
      </c>
      <c r="F80" s="36">
        <v>40</v>
      </c>
      <c r="G80" s="16" t="s">
        <v>55</v>
      </c>
      <c r="H80" s="36">
        <v>40</v>
      </c>
      <c r="I80" s="23">
        <v>44866</v>
      </c>
      <c r="J80" s="23">
        <v>73050</v>
      </c>
      <c r="K80" s="29">
        <v>1</v>
      </c>
    </row>
    <row r="81" spans="1:11" x14ac:dyDescent="0.25">
      <c r="A81" s="21" t="s">
        <v>123</v>
      </c>
      <c r="B81" s="16" t="s">
        <v>89</v>
      </c>
      <c r="C81" s="41" t="s">
        <v>169</v>
      </c>
      <c r="D81" s="36">
        <v>8.6999999999999993</v>
      </c>
      <c r="E81" s="36">
        <v>8.6999999999999993</v>
      </c>
      <c r="F81" s="36">
        <v>8.6999999999999993</v>
      </c>
      <c r="G81" s="16" t="s">
        <v>55</v>
      </c>
      <c r="H81" s="36">
        <v>8.6999999999999993</v>
      </c>
      <c r="I81" s="23">
        <v>44927</v>
      </c>
      <c r="J81" s="23">
        <v>45291</v>
      </c>
      <c r="K81" s="30" t="s">
        <v>126</v>
      </c>
    </row>
    <row r="82" spans="1:11" x14ac:dyDescent="0.25">
      <c r="A82" s="21" t="s">
        <v>123</v>
      </c>
      <c r="B82" s="16" t="s">
        <v>89</v>
      </c>
      <c r="C82" s="41" t="s">
        <v>170</v>
      </c>
      <c r="D82" s="36">
        <v>5.32</v>
      </c>
      <c r="E82" s="36">
        <v>7.1</v>
      </c>
      <c r="F82" s="36">
        <v>7.1</v>
      </c>
      <c r="G82" s="16" t="s">
        <v>55</v>
      </c>
      <c r="H82" s="36">
        <v>7.1</v>
      </c>
      <c r="I82" s="23">
        <v>44927</v>
      </c>
      <c r="J82" s="23">
        <v>45291</v>
      </c>
      <c r="K82" s="30" t="s">
        <v>126</v>
      </c>
    </row>
    <row r="83" spans="1:11" x14ac:dyDescent="0.25">
      <c r="A83" s="21" t="s">
        <v>123</v>
      </c>
      <c r="B83" s="16" t="s">
        <v>89</v>
      </c>
      <c r="C83" s="41" t="s">
        <v>171</v>
      </c>
      <c r="D83" s="36">
        <v>6</v>
      </c>
      <c r="E83" s="36">
        <v>8</v>
      </c>
      <c r="F83" s="36">
        <v>8</v>
      </c>
      <c r="G83" s="16" t="s">
        <v>55</v>
      </c>
      <c r="H83" s="36">
        <v>8</v>
      </c>
      <c r="I83" s="23">
        <v>44927</v>
      </c>
      <c r="J83" s="23">
        <v>45291</v>
      </c>
      <c r="K83" s="30" t="s">
        <v>126</v>
      </c>
    </row>
    <row r="84" spans="1:11" x14ac:dyDescent="0.25">
      <c r="A84" s="21" t="s">
        <v>86</v>
      </c>
      <c r="B84" s="16" t="s">
        <v>89</v>
      </c>
      <c r="C84" s="15" t="s">
        <v>96</v>
      </c>
      <c r="D84" s="36">
        <v>4.5</v>
      </c>
      <c r="E84" s="36">
        <v>4.5</v>
      </c>
      <c r="F84" s="36">
        <v>4.5</v>
      </c>
      <c r="G84" s="16" t="s">
        <v>55</v>
      </c>
      <c r="H84" s="36">
        <v>4.5</v>
      </c>
      <c r="I84" s="23">
        <v>43466</v>
      </c>
      <c r="J84" s="23">
        <v>45657</v>
      </c>
      <c r="K84" s="30" t="s">
        <v>126</v>
      </c>
    </row>
  </sheetData>
  <protectedRanges>
    <protectedRange sqref="C82:C83" name="Edit Range_1"/>
  </protectedRanges>
  <pageMargins left="0.7" right="0.7" top="0.75" bottom="0.75" header="0.3" footer="0.3"/>
  <pageSetup orientation="portrait" horizontalDpi="360" verticalDpi="360" r:id="rId1"/>
  <ignoredErrors>
    <ignoredError sqref="H13:H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8989-68D4-4422-BB17-D4F520950024}">
  <dimension ref="B1:AA90"/>
  <sheetViews>
    <sheetView tabSelected="1" zoomScale="70" zoomScaleNormal="70" workbookViewId="0">
      <selection activeCell="C54" sqref="C54"/>
    </sheetView>
  </sheetViews>
  <sheetFormatPr defaultRowHeight="15" x14ac:dyDescent="0.25"/>
  <cols>
    <col min="1" max="1" width="29.42578125" customWidth="1"/>
    <col min="2" max="2" width="32" bestFit="1" customWidth="1"/>
    <col min="3" max="3" width="15.42578125" customWidth="1"/>
    <col min="4" max="4" width="39.7109375" customWidth="1"/>
    <col min="5" max="7" width="14.85546875" customWidth="1"/>
    <col min="8" max="8" width="16.7109375" customWidth="1"/>
    <col min="9" max="9" width="13.28515625" customWidth="1"/>
    <col min="10" max="10" width="16.28515625" customWidth="1"/>
    <col min="11" max="11" width="14.5703125" customWidth="1"/>
    <col min="12" max="13" width="9.140625" customWidth="1"/>
    <col min="14" max="14" width="21.140625" customWidth="1"/>
    <col min="15" max="17" width="9.140625" customWidth="1"/>
    <col min="18" max="18" width="22.85546875" bestFit="1" customWidth="1"/>
    <col min="23" max="23" width="41.7109375" bestFit="1" customWidth="1"/>
    <col min="24" max="24" width="30.85546875" bestFit="1" customWidth="1"/>
  </cols>
  <sheetData>
    <row r="1" spans="2:12" ht="15.75" x14ac:dyDescent="0.25">
      <c r="B1" s="1" t="s">
        <v>181</v>
      </c>
      <c r="C1" s="1"/>
    </row>
    <row r="3" spans="2:12" ht="18.75" x14ac:dyDescent="0.3">
      <c r="B3" s="2" t="s">
        <v>0</v>
      </c>
      <c r="C3" s="2"/>
    </row>
    <row r="4" spans="2:12" x14ac:dyDescent="0.25">
      <c r="E4" s="3" t="s">
        <v>178</v>
      </c>
      <c r="F4" s="3" t="s">
        <v>179</v>
      </c>
      <c r="G4" s="3" t="s">
        <v>180</v>
      </c>
    </row>
    <row r="5" spans="2:12" ht="75" customHeight="1" x14ac:dyDescent="0.25">
      <c r="B5" s="4" t="s">
        <v>67</v>
      </c>
      <c r="C5" s="4" t="s">
        <v>87</v>
      </c>
      <c r="D5" s="4" t="s">
        <v>1</v>
      </c>
      <c r="E5" s="4" t="s">
        <v>2</v>
      </c>
      <c r="F5" s="4" t="s">
        <v>2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125</v>
      </c>
    </row>
    <row r="6" spans="2:12" x14ac:dyDescent="0.25">
      <c r="B6" s="4"/>
      <c r="C6" s="4"/>
      <c r="D6" s="4"/>
      <c r="E6" s="17">
        <v>546.98</v>
      </c>
      <c r="F6" s="17">
        <v>539.59</v>
      </c>
      <c r="G6" s="17">
        <v>526.07000000000005</v>
      </c>
      <c r="H6" s="4"/>
      <c r="I6" s="4"/>
      <c r="J6" s="4"/>
      <c r="K6" s="4"/>
      <c r="L6" s="29"/>
    </row>
    <row r="7" spans="2:12" x14ac:dyDescent="0.25">
      <c r="B7" s="9" t="s">
        <v>68</v>
      </c>
      <c r="C7" s="25" t="s">
        <v>88</v>
      </c>
      <c r="D7" s="27" t="s">
        <v>11</v>
      </c>
      <c r="E7" s="10">
        <v>0</v>
      </c>
      <c r="F7" s="10">
        <v>0</v>
      </c>
      <c r="G7" s="10">
        <v>0</v>
      </c>
      <c r="H7" s="10" t="s">
        <v>119</v>
      </c>
      <c r="I7" s="10">
        <v>0</v>
      </c>
      <c r="J7" s="24">
        <v>41395</v>
      </c>
      <c r="K7" s="24">
        <v>45046</v>
      </c>
      <c r="L7" s="29">
        <v>4</v>
      </c>
    </row>
    <row r="8" spans="2:12" x14ac:dyDescent="0.25">
      <c r="B8" s="9" t="s">
        <v>68</v>
      </c>
      <c r="C8" s="25" t="s">
        <v>88</v>
      </c>
      <c r="D8" s="27" t="s">
        <v>12</v>
      </c>
      <c r="E8" s="10">
        <v>0</v>
      </c>
      <c r="F8" s="10">
        <v>0</v>
      </c>
      <c r="G8" s="10">
        <v>0</v>
      </c>
      <c r="H8" s="10" t="s">
        <v>119</v>
      </c>
      <c r="I8" s="10">
        <v>0</v>
      </c>
      <c r="J8" s="24">
        <v>41395</v>
      </c>
      <c r="K8" s="24">
        <v>45046</v>
      </c>
      <c r="L8" s="29">
        <v>4</v>
      </c>
    </row>
    <row r="9" spans="2:12" x14ac:dyDescent="0.25">
      <c r="B9" s="9" t="s">
        <v>68</v>
      </c>
      <c r="C9" s="25" t="s">
        <v>88</v>
      </c>
      <c r="D9" s="27" t="s">
        <v>13</v>
      </c>
      <c r="E9" s="10">
        <v>0</v>
      </c>
      <c r="F9" s="10">
        <v>0</v>
      </c>
      <c r="G9" s="10">
        <v>0</v>
      </c>
      <c r="H9" s="10" t="s">
        <v>119</v>
      </c>
      <c r="I9" s="10">
        <v>0</v>
      </c>
      <c r="J9" s="24">
        <v>41395</v>
      </c>
      <c r="K9" s="24">
        <v>45046</v>
      </c>
      <c r="L9" s="29">
        <v>4</v>
      </c>
    </row>
    <row r="10" spans="2:12" x14ac:dyDescent="0.25">
      <c r="B10" s="9" t="s">
        <v>68</v>
      </c>
      <c r="C10" s="25" t="s">
        <v>88</v>
      </c>
      <c r="D10" s="27" t="s">
        <v>14</v>
      </c>
      <c r="E10" s="10">
        <v>0</v>
      </c>
      <c r="F10" s="10">
        <v>0</v>
      </c>
      <c r="G10" s="10">
        <v>0</v>
      </c>
      <c r="H10" s="10" t="s">
        <v>119</v>
      </c>
      <c r="I10" s="10">
        <v>0</v>
      </c>
      <c r="J10" s="24">
        <v>41395</v>
      </c>
      <c r="K10" s="24">
        <v>45046</v>
      </c>
      <c r="L10" s="29">
        <v>4</v>
      </c>
    </row>
    <row r="11" spans="2:12" x14ac:dyDescent="0.25">
      <c r="B11" s="9" t="s">
        <v>69</v>
      </c>
      <c r="C11" s="25" t="s">
        <v>89</v>
      </c>
      <c r="D11" s="27" t="s">
        <v>15</v>
      </c>
      <c r="E11" s="10">
        <v>0.16</v>
      </c>
      <c r="F11" s="10">
        <v>0.26</v>
      </c>
      <c r="G11" s="10">
        <v>0.2</v>
      </c>
      <c r="H11" s="10" t="s">
        <v>119</v>
      </c>
      <c r="I11" s="10">
        <v>0.16</v>
      </c>
      <c r="J11" s="24">
        <v>42948</v>
      </c>
      <c r="K11" s="24">
        <v>45504</v>
      </c>
      <c r="L11" s="29">
        <v>4</v>
      </c>
    </row>
    <row r="12" spans="2:12" x14ac:dyDescent="0.25">
      <c r="B12" s="9" t="s">
        <v>70</v>
      </c>
      <c r="C12" s="25" t="s">
        <v>89</v>
      </c>
      <c r="D12" s="27" t="s">
        <v>18</v>
      </c>
      <c r="E12" s="10">
        <v>11.34</v>
      </c>
      <c r="F12" s="10">
        <v>16.559999999999999</v>
      </c>
      <c r="G12" s="10">
        <v>0</v>
      </c>
      <c r="H12" s="10" t="s">
        <v>119</v>
      </c>
      <c r="I12" s="10">
        <v>11.34</v>
      </c>
      <c r="J12" s="24">
        <v>41852</v>
      </c>
      <c r="K12" s="24">
        <v>46234</v>
      </c>
      <c r="L12" s="29">
        <v>4</v>
      </c>
    </row>
    <row r="13" spans="2:12" x14ac:dyDescent="0.25">
      <c r="B13" s="9" t="s">
        <v>100</v>
      </c>
      <c r="C13" s="25" t="s">
        <v>89</v>
      </c>
      <c r="D13" s="27" t="s">
        <v>16</v>
      </c>
      <c r="E13" s="10">
        <v>0.46</v>
      </c>
      <c r="F13" s="10">
        <v>0.84</v>
      </c>
      <c r="G13" s="10">
        <v>0.98</v>
      </c>
      <c r="H13" s="10" t="s">
        <v>10</v>
      </c>
      <c r="I13" s="10" t="s">
        <v>118</v>
      </c>
      <c r="J13" s="24">
        <v>43739</v>
      </c>
      <c r="K13" s="24">
        <v>46295</v>
      </c>
      <c r="L13" s="29">
        <v>4</v>
      </c>
    </row>
    <row r="14" spans="2:12" x14ac:dyDescent="0.25">
      <c r="B14" s="9" t="s">
        <v>100</v>
      </c>
      <c r="C14" s="25" t="s">
        <v>89</v>
      </c>
      <c r="D14" s="27" t="s">
        <v>19</v>
      </c>
      <c r="E14" s="10">
        <v>9.36</v>
      </c>
      <c r="F14" s="10">
        <v>8.91</v>
      </c>
      <c r="G14" s="10">
        <v>11.87</v>
      </c>
      <c r="H14" s="10" t="s">
        <v>10</v>
      </c>
      <c r="I14" s="10" t="s">
        <v>118</v>
      </c>
      <c r="J14" s="24">
        <v>43800</v>
      </c>
      <c r="K14" s="24">
        <v>46356</v>
      </c>
      <c r="L14" s="29">
        <v>4</v>
      </c>
    </row>
    <row r="15" spans="2:12" x14ac:dyDescent="0.25">
      <c r="B15" s="9" t="s">
        <v>90</v>
      </c>
      <c r="C15" s="25" t="s">
        <v>89</v>
      </c>
      <c r="D15" s="27" t="s">
        <v>66</v>
      </c>
      <c r="E15" s="10">
        <v>0</v>
      </c>
      <c r="F15" s="10">
        <v>0</v>
      </c>
      <c r="G15" s="10">
        <v>0</v>
      </c>
      <c r="H15" s="10" t="s">
        <v>10</v>
      </c>
      <c r="I15" s="10" t="s">
        <v>118</v>
      </c>
      <c r="J15" s="24">
        <v>43770</v>
      </c>
      <c r="K15" s="24">
        <v>45077</v>
      </c>
      <c r="L15" s="29">
        <v>4</v>
      </c>
    </row>
    <row r="16" spans="2:12" x14ac:dyDescent="0.25">
      <c r="B16" s="12" t="s">
        <v>91</v>
      </c>
      <c r="C16" s="25" t="s">
        <v>89</v>
      </c>
      <c r="D16" s="27" t="s">
        <v>107</v>
      </c>
      <c r="E16" s="10">
        <v>100</v>
      </c>
      <c r="F16" s="10">
        <v>100</v>
      </c>
      <c r="G16" s="10">
        <v>100</v>
      </c>
      <c r="H16" s="10" t="s">
        <v>119</v>
      </c>
      <c r="I16" s="10">
        <v>100</v>
      </c>
      <c r="J16" s="24">
        <v>44348</v>
      </c>
      <c r="K16" s="24">
        <v>51652</v>
      </c>
      <c r="L16" s="29">
        <v>1</v>
      </c>
    </row>
    <row r="17" spans="2:27" x14ac:dyDescent="0.25">
      <c r="B17" s="12" t="s">
        <v>91</v>
      </c>
      <c r="C17" s="25" t="s">
        <v>89</v>
      </c>
      <c r="D17" s="27" t="s">
        <v>108</v>
      </c>
      <c r="E17" s="10">
        <v>100</v>
      </c>
      <c r="F17" s="10">
        <v>100</v>
      </c>
      <c r="G17" s="10">
        <v>100</v>
      </c>
      <c r="H17" s="10" t="s">
        <v>119</v>
      </c>
      <c r="I17" s="10">
        <v>100</v>
      </c>
      <c r="J17" s="24">
        <v>44348</v>
      </c>
      <c r="K17" s="24">
        <v>51652</v>
      </c>
      <c r="L17" s="29">
        <v>1</v>
      </c>
    </row>
    <row r="18" spans="2:27" x14ac:dyDescent="0.25">
      <c r="B18" s="12" t="s">
        <v>91</v>
      </c>
      <c r="C18" s="25" t="s">
        <v>89</v>
      </c>
      <c r="D18" s="27" t="s">
        <v>109</v>
      </c>
      <c r="E18" s="10">
        <v>100</v>
      </c>
      <c r="F18" s="10">
        <v>100</v>
      </c>
      <c r="G18" s="10">
        <v>100</v>
      </c>
      <c r="H18" s="10" t="s">
        <v>119</v>
      </c>
      <c r="I18" s="10">
        <v>100</v>
      </c>
      <c r="J18" s="24">
        <v>44348</v>
      </c>
      <c r="K18" s="24">
        <v>51652</v>
      </c>
      <c r="L18" s="29">
        <v>1</v>
      </c>
    </row>
    <row r="19" spans="2:27" x14ac:dyDescent="0.25">
      <c r="B19" s="9" t="s">
        <v>91</v>
      </c>
      <c r="C19" s="25" t="s">
        <v>89</v>
      </c>
      <c r="D19" s="27" t="s">
        <v>110</v>
      </c>
      <c r="E19" s="10">
        <v>182.5</v>
      </c>
      <c r="F19" s="10">
        <v>182.5</v>
      </c>
      <c r="G19" s="10">
        <v>182.5</v>
      </c>
      <c r="H19" s="10" t="s">
        <v>119</v>
      </c>
      <c r="I19" s="10">
        <v>182.5</v>
      </c>
      <c r="J19" s="24">
        <v>44470</v>
      </c>
      <c r="K19" s="24">
        <v>55153</v>
      </c>
      <c r="L19" s="29">
        <v>1</v>
      </c>
    </row>
    <row r="20" spans="2:27" x14ac:dyDescent="0.25">
      <c r="B20" s="9" t="s">
        <v>157</v>
      </c>
      <c r="C20" s="25" t="s">
        <v>89</v>
      </c>
      <c r="D20" s="27" t="s">
        <v>105</v>
      </c>
      <c r="E20" s="45">
        <v>39.6</v>
      </c>
      <c r="F20" s="45">
        <v>28</v>
      </c>
      <c r="G20" s="45">
        <v>28</v>
      </c>
      <c r="H20" s="10" t="s">
        <v>10</v>
      </c>
      <c r="I20" s="10">
        <v>0</v>
      </c>
      <c r="J20" s="24">
        <v>44927</v>
      </c>
      <c r="K20" s="24">
        <v>45291</v>
      </c>
      <c r="L20" s="29" t="s">
        <v>126</v>
      </c>
    </row>
    <row r="21" spans="2:27" x14ac:dyDescent="0.25">
      <c r="B21" s="8"/>
      <c r="C21" s="7"/>
      <c r="D21" s="5"/>
      <c r="E21" s="13"/>
      <c r="F21" s="13"/>
      <c r="G21" s="13"/>
      <c r="H21" s="13"/>
      <c r="I21" s="13"/>
      <c r="J21" s="11"/>
      <c r="K21" s="14"/>
    </row>
    <row r="22" spans="2:27" ht="18.75" x14ac:dyDescent="0.3">
      <c r="B22" s="2" t="s">
        <v>21</v>
      </c>
      <c r="C22" s="2"/>
    </row>
    <row r="23" spans="2:27" x14ac:dyDescent="0.25">
      <c r="E23" s="3" t="str">
        <f>E4</f>
        <v>Oct</v>
      </c>
      <c r="F23" s="3" t="str">
        <f>F4</f>
        <v>Nov</v>
      </c>
      <c r="G23" s="3" t="str">
        <f>G4</f>
        <v>Dec</v>
      </c>
    </row>
    <row r="24" spans="2:27" ht="51.75" x14ac:dyDescent="0.25">
      <c r="B24" s="4" t="s">
        <v>67</v>
      </c>
      <c r="C24" s="4" t="s">
        <v>87</v>
      </c>
      <c r="D24" s="4" t="s">
        <v>1</v>
      </c>
      <c r="E24" s="4" t="s">
        <v>2</v>
      </c>
      <c r="F24" s="4" t="s">
        <v>2</v>
      </c>
      <c r="G24" s="4" t="s">
        <v>2</v>
      </c>
      <c r="H24" s="4" t="s">
        <v>3</v>
      </c>
      <c r="I24" s="4" t="s">
        <v>4</v>
      </c>
      <c r="J24" s="4" t="s">
        <v>5</v>
      </c>
      <c r="K24" s="4" t="s">
        <v>6</v>
      </c>
      <c r="L24" s="4" t="s">
        <v>125</v>
      </c>
    </row>
    <row r="25" spans="2:27" x14ac:dyDescent="0.25">
      <c r="B25" s="4"/>
      <c r="C25" s="18"/>
      <c r="D25" s="4"/>
      <c r="E25" s="34">
        <v>2205.2800000000002</v>
      </c>
      <c r="F25" s="34">
        <v>2478.5700000000002</v>
      </c>
      <c r="G25" s="34">
        <v>2510.1799999999998</v>
      </c>
      <c r="H25" s="19"/>
      <c r="I25" s="4"/>
      <c r="J25" s="4"/>
      <c r="K25" s="4"/>
      <c r="L25" s="29"/>
    </row>
    <row r="26" spans="2:27" s="20" customFormat="1" x14ac:dyDescent="0.25">
      <c r="B26" s="21" t="s">
        <v>71</v>
      </c>
      <c r="C26" s="16" t="s">
        <v>89</v>
      </c>
      <c r="D26" s="16" t="s">
        <v>22</v>
      </c>
      <c r="E26" s="36">
        <v>20</v>
      </c>
      <c r="F26" s="36">
        <v>20</v>
      </c>
      <c r="G26" s="36">
        <v>20</v>
      </c>
      <c r="H26" s="16" t="s">
        <v>52</v>
      </c>
      <c r="I26" s="36">
        <v>20</v>
      </c>
      <c r="J26" s="23">
        <v>42735</v>
      </c>
      <c r="K26" s="23">
        <v>46387</v>
      </c>
      <c r="L26" s="29">
        <v>1</v>
      </c>
      <c r="N26"/>
      <c r="O26"/>
      <c r="P26"/>
      <c r="Q26"/>
      <c r="S26"/>
      <c r="T26"/>
      <c r="U26"/>
      <c r="V26"/>
      <c r="W26"/>
      <c r="X26"/>
      <c r="Y26"/>
      <c r="Z26"/>
      <c r="AA26"/>
    </row>
    <row r="27" spans="2:27" s="20" customFormat="1" x14ac:dyDescent="0.25">
      <c r="B27" s="21" t="s">
        <v>71</v>
      </c>
      <c r="C27" s="16" t="s">
        <v>89</v>
      </c>
      <c r="D27" s="16" t="s">
        <v>23</v>
      </c>
      <c r="E27" s="36">
        <v>2</v>
      </c>
      <c r="F27" s="36">
        <v>2</v>
      </c>
      <c r="G27" s="36">
        <v>2</v>
      </c>
      <c r="H27" s="16" t="s">
        <v>52</v>
      </c>
      <c r="I27" s="36">
        <v>2</v>
      </c>
      <c r="J27" s="23">
        <v>43009</v>
      </c>
      <c r="K27" s="23">
        <v>46387</v>
      </c>
      <c r="L27" s="29">
        <v>2</v>
      </c>
    </row>
    <row r="28" spans="2:27" s="20" customFormat="1" x14ac:dyDescent="0.25">
      <c r="B28" s="21" t="s">
        <v>72</v>
      </c>
      <c r="C28" s="16" t="s">
        <v>88</v>
      </c>
      <c r="D28" s="16" t="s">
        <v>24</v>
      </c>
      <c r="E28" s="36">
        <v>26</v>
      </c>
      <c r="F28" s="36">
        <v>26</v>
      </c>
      <c r="G28" s="36">
        <v>26</v>
      </c>
      <c r="H28" s="16" t="s">
        <v>52</v>
      </c>
      <c r="I28" s="36">
        <v>26</v>
      </c>
      <c r="J28" s="23">
        <v>43282</v>
      </c>
      <c r="K28" s="23">
        <v>45727</v>
      </c>
      <c r="L28" s="29">
        <v>4</v>
      </c>
    </row>
    <row r="29" spans="2:27" s="20" customFormat="1" x14ac:dyDescent="0.25">
      <c r="B29" s="21" t="s">
        <v>75</v>
      </c>
      <c r="C29" s="16" t="s">
        <v>89</v>
      </c>
      <c r="D29" s="16" t="s">
        <v>40</v>
      </c>
      <c r="E29" s="36">
        <v>49</v>
      </c>
      <c r="F29" s="36">
        <v>49</v>
      </c>
      <c r="G29" s="36">
        <v>49</v>
      </c>
      <c r="H29" s="16" t="s">
        <v>52</v>
      </c>
      <c r="I29" s="36">
        <v>47</v>
      </c>
      <c r="J29" s="23">
        <v>39282</v>
      </c>
      <c r="K29" s="23" t="s">
        <v>53</v>
      </c>
      <c r="L29" s="29">
        <v>4</v>
      </c>
    </row>
    <row r="30" spans="2:27" s="20" customFormat="1" x14ac:dyDescent="0.25">
      <c r="B30" s="21" t="s">
        <v>75</v>
      </c>
      <c r="C30" s="16" t="s">
        <v>89</v>
      </c>
      <c r="D30" s="16" t="s">
        <v>41</v>
      </c>
      <c r="E30" s="36">
        <v>47.3</v>
      </c>
      <c r="F30" s="36">
        <v>47.3</v>
      </c>
      <c r="G30" s="36">
        <v>47.3</v>
      </c>
      <c r="H30" s="16" t="s">
        <v>52</v>
      </c>
      <c r="I30" s="36">
        <v>47.11</v>
      </c>
      <c r="J30" s="23">
        <v>39283</v>
      </c>
      <c r="K30" s="23" t="s">
        <v>53</v>
      </c>
      <c r="L30" s="29">
        <v>4</v>
      </c>
    </row>
    <row r="31" spans="2:27" s="20" customFormat="1" x14ac:dyDescent="0.25">
      <c r="B31" s="21" t="s">
        <v>75</v>
      </c>
      <c r="C31" s="16" t="s">
        <v>89</v>
      </c>
      <c r="D31" s="16" t="s">
        <v>42</v>
      </c>
      <c r="E31" s="36">
        <v>45.64</v>
      </c>
      <c r="F31" s="36">
        <v>45.64</v>
      </c>
      <c r="G31" s="36">
        <v>45.64</v>
      </c>
      <c r="H31" s="16" t="s">
        <v>52</v>
      </c>
      <c r="I31" s="36">
        <v>45.64</v>
      </c>
      <c r="J31" s="23">
        <v>39280</v>
      </c>
      <c r="K31" s="23" t="s">
        <v>53</v>
      </c>
      <c r="L31" s="29">
        <v>4</v>
      </c>
    </row>
    <row r="32" spans="2:27" s="20" customFormat="1" x14ac:dyDescent="0.25">
      <c r="B32" s="21" t="s">
        <v>76</v>
      </c>
      <c r="C32" s="16" t="s">
        <v>89</v>
      </c>
      <c r="D32" s="16" t="s">
        <v>43</v>
      </c>
      <c r="E32" s="36">
        <v>48.56</v>
      </c>
      <c r="F32" s="36">
        <v>48.56</v>
      </c>
      <c r="G32" s="36">
        <v>48.56</v>
      </c>
      <c r="H32" s="16" t="s">
        <v>17</v>
      </c>
      <c r="I32" s="36">
        <v>47.2</v>
      </c>
      <c r="J32" s="23">
        <v>40026</v>
      </c>
      <c r="K32" s="23" t="s">
        <v>53</v>
      </c>
      <c r="L32" s="29">
        <v>4</v>
      </c>
    </row>
    <row r="33" spans="2:12" s="20" customFormat="1" x14ac:dyDescent="0.25">
      <c r="B33" s="21" t="s">
        <v>75</v>
      </c>
      <c r="C33" s="16" t="s">
        <v>89</v>
      </c>
      <c r="D33" s="16" t="s">
        <v>44</v>
      </c>
      <c r="E33" s="36">
        <v>47.18</v>
      </c>
      <c r="F33" s="36">
        <v>47.18</v>
      </c>
      <c r="G33" s="36">
        <v>47.18</v>
      </c>
      <c r="H33" s="16" t="s">
        <v>52</v>
      </c>
      <c r="I33" s="36">
        <v>46</v>
      </c>
      <c r="J33" s="23">
        <v>39282</v>
      </c>
      <c r="K33" s="23" t="s">
        <v>53</v>
      </c>
      <c r="L33" s="29">
        <v>4</v>
      </c>
    </row>
    <row r="34" spans="2:12" s="20" customFormat="1" x14ac:dyDescent="0.25">
      <c r="B34" s="21" t="s">
        <v>77</v>
      </c>
      <c r="C34" s="16" t="s">
        <v>89</v>
      </c>
      <c r="D34" s="16" t="s">
        <v>45</v>
      </c>
      <c r="E34" s="36">
        <v>10</v>
      </c>
      <c r="F34" s="36">
        <v>10</v>
      </c>
      <c r="G34" s="36">
        <v>10</v>
      </c>
      <c r="H34" s="16" t="s">
        <v>52</v>
      </c>
      <c r="I34" s="36">
        <v>10</v>
      </c>
      <c r="J34" s="23">
        <v>42917</v>
      </c>
      <c r="K34" s="23">
        <v>46568</v>
      </c>
      <c r="L34" s="29">
        <v>1</v>
      </c>
    </row>
    <row r="35" spans="2:12" s="20" customFormat="1" x14ac:dyDescent="0.25">
      <c r="B35" s="21" t="s">
        <v>77</v>
      </c>
      <c r="C35" s="16" t="s">
        <v>89</v>
      </c>
      <c r="D35" s="16" t="s">
        <v>46</v>
      </c>
      <c r="E35" s="36">
        <v>10</v>
      </c>
      <c r="F35" s="36">
        <v>10</v>
      </c>
      <c r="G35" s="36">
        <v>10</v>
      </c>
      <c r="H35" s="16" t="s">
        <v>52</v>
      </c>
      <c r="I35" s="36">
        <v>10</v>
      </c>
      <c r="J35" s="23">
        <v>42917</v>
      </c>
      <c r="K35" s="23">
        <v>46568</v>
      </c>
      <c r="L35" s="29">
        <v>1</v>
      </c>
    </row>
    <row r="36" spans="2:12" s="20" customFormat="1" x14ac:dyDescent="0.25">
      <c r="B36" s="21" t="s">
        <v>78</v>
      </c>
      <c r="C36" s="16" t="s">
        <v>89</v>
      </c>
      <c r="D36" s="16" t="s">
        <v>48</v>
      </c>
      <c r="E36" s="36">
        <v>7.64</v>
      </c>
      <c r="F36" s="36">
        <v>6.21</v>
      </c>
      <c r="G36" s="36">
        <v>1.26</v>
      </c>
      <c r="H36" s="16" t="s">
        <v>52</v>
      </c>
      <c r="I36" s="36">
        <v>7.93</v>
      </c>
      <c r="J36" s="23">
        <v>32140</v>
      </c>
      <c r="K36" s="23">
        <v>46265.999988425923</v>
      </c>
      <c r="L36" s="29">
        <v>4</v>
      </c>
    </row>
    <row r="37" spans="2:12" s="20" customFormat="1" x14ac:dyDescent="0.25">
      <c r="B37" s="21" t="s">
        <v>92</v>
      </c>
      <c r="C37" s="16" t="s">
        <v>89</v>
      </c>
      <c r="D37" s="16" t="s">
        <v>97</v>
      </c>
      <c r="E37" s="36">
        <v>674.7</v>
      </c>
      <c r="F37" s="36">
        <v>674.7</v>
      </c>
      <c r="G37" s="36">
        <v>674.7</v>
      </c>
      <c r="H37" s="16" t="s">
        <v>52</v>
      </c>
      <c r="I37" s="36">
        <v>674.7</v>
      </c>
      <c r="J37" s="23">
        <v>43983</v>
      </c>
      <c r="K37" s="23">
        <v>51287</v>
      </c>
      <c r="L37" s="29">
        <v>4</v>
      </c>
    </row>
    <row r="38" spans="2:12" s="20" customFormat="1" x14ac:dyDescent="0.25">
      <c r="B38" s="21" t="s">
        <v>92</v>
      </c>
      <c r="C38" s="16" t="s">
        <v>89</v>
      </c>
      <c r="D38" s="16" t="s">
        <v>98</v>
      </c>
      <c r="E38" s="36">
        <v>673.8</v>
      </c>
      <c r="F38" s="36">
        <v>673.8</v>
      </c>
      <c r="G38" s="36">
        <v>673.8</v>
      </c>
      <c r="H38" s="16" t="s">
        <v>52</v>
      </c>
      <c r="I38" s="36">
        <v>673.8</v>
      </c>
      <c r="J38" s="23">
        <v>43952</v>
      </c>
      <c r="K38" s="23">
        <v>51256</v>
      </c>
      <c r="L38" s="29">
        <v>4</v>
      </c>
    </row>
    <row r="39" spans="2:12" s="20" customFormat="1" x14ac:dyDescent="0.25">
      <c r="B39" s="21" t="s">
        <v>92</v>
      </c>
      <c r="C39" s="16" t="s">
        <v>89</v>
      </c>
      <c r="D39" s="16" t="s">
        <v>101</v>
      </c>
      <c r="E39" s="36">
        <v>49</v>
      </c>
      <c r="F39" s="36">
        <v>49</v>
      </c>
      <c r="G39" s="36">
        <v>49</v>
      </c>
      <c r="H39" s="16" t="s">
        <v>52</v>
      </c>
      <c r="I39" s="36">
        <v>49</v>
      </c>
      <c r="J39" s="23">
        <v>44013</v>
      </c>
      <c r="K39" s="23">
        <v>51317</v>
      </c>
      <c r="L39" s="29">
        <v>4</v>
      </c>
    </row>
    <row r="40" spans="2:12" s="20" customFormat="1" x14ac:dyDescent="0.25">
      <c r="B40" s="21" t="s">
        <v>92</v>
      </c>
      <c r="C40" s="16" t="s">
        <v>89</v>
      </c>
      <c r="D40" s="16" t="s">
        <v>102</v>
      </c>
      <c r="E40" s="36">
        <v>49</v>
      </c>
      <c r="F40" s="36">
        <v>49</v>
      </c>
      <c r="G40" s="36">
        <v>49</v>
      </c>
      <c r="H40" s="16" t="s">
        <v>52</v>
      </c>
      <c r="I40" s="36">
        <v>49</v>
      </c>
      <c r="J40" s="23">
        <v>44013</v>
      </c>
      <c r="K40" s="23">
        <v>51317</v>
      </c>
      <c r="L40" s="29">
        <v>4</v>
      </c>
    </row>
    <row r="41" spans="2:12" s="20" customFormat="1" x14ac:dyDescent="0.25">
      <c r="B41" s="21" t="s">
        <v>92</v>
      </c>
      <c r="C41" s="16" t="s">
        <v>89</v>
      </c>
      <c r="D41" s="16" t="s">
        <v>112</v>
      </c>
      <c r="E41" s="36">
        <v>100</v>
      </c>
      <c r="F41" s="36">
        <v>100</v>
      </c>
      <c r="G41" s="36">
        <v>100</v>
      </c>
      <c r="H41" s="16" t="s">
        <v>52</v>
      </c>
      <c r="I41" s="36">
        <v>100</v>
      </c>
      <c r="J41" s="23">
        <v>44197</v>
      </c>
      <c r="K41" s="23">
        <v>51501</v>
      </c>
      <c r="L41" s="29">
        <v>1</v>
      </c>
    </row>
    <row r="42" spans="2:12" s="20" customFormat="1" x14ac:dyDescent="0.25">
      <c r="B42" s="21" t="s">
        <v>93</v>
      </c>
      <c r="C42" s="16" t="s">
        <v>89</v>
      </c>
      <c r="D42" s="16" t="s">
        <v>113</v>
      </c>
      <c r="E42" s="36">
        <v>100</v>
      </c>
      <c r="F42" s="36">
        <v>100</v>
      </c>
      <c r="G42" s="36">
        <v>100</v>
      </c>
      <c r="H42" s="16" t="s">
        <v>17</v>
      </c>
      <c r="I42" s="36">
        <v>100</v>
      </c>
      <c r="J42" s="23">
        <v>44378</v>
      </c>
      <c r="K42" s="23">
        <v>51591</v>
      </c>
      <c r="L42" s="29">
        <v>1</v>
      </c>
    </row>
    <row r="43" spans="2:12" s="20" customFormat="1" x14ac:dyDescent="0.25">
      <c r="B43" s="21" t="s">
        <v>94</v>
      </c>
      <c r="C43" s="16" t="s">
        <v>89</v>
      </c>
      <c r="D43" s="16" t="s">
        <v>114</v>
      </c>
      <c r="E43" s="36">
        <v>10</v>
      </c>
      <c r="F43" s="36">
        <v>10</v>
      </c>
      <c r="G43" s="36">
        <v>10</v>
      </c>
      <c r="H43" s="16" t="s">
        <v>17</v>
      </c>
      <c r="I43" s="36">
        <v>10</v>
      </c>
      <c r="J43" s="23">
        <v>44287</v>
      </c>
      <c r="K43" s="23">
        <v>51470</v>
      </c>
      <c r="L43" s="29">
        <v>1</v>
      </c>
    </row>
    <row r="44" spans="2:12" s="20" customFormat="1" x14ac:dyDescent="0.25">
      <c r="B44" s="21" t="s">
        <v>94</v>
      </c>
      <c r="C44" s="16" t="s">
        <v>89</v>
      </c>
      <c r="D44" s="16" t="s">
        <v>115</v>
      </c>
      <c r="E44" s="36">
        <v>11</v>
      </c>
      <c r="F44" s="36">
        <v>11</v>
      </c>
      <c r="G44" s="36">
        <v>11</v>
      </c>
      <c r="H44" s="16" t="s">
        <v>17</v>
      </c>
      <c r="I44" s="36">
        <v>11</v>
      </c>
      <c r="J44" s="23">
        <v>44348</v>
      </c>
      <c r="K44" s="23">
        <v>51501</v>
      </c>
      <c r="L44" s="29">
        <v>1</v>
      </c>
    </row>
    <row r="45" spans="2:12" s="20" customFormat="1" x14ac:dyDescent="0.25">
      <c r="B45" s="21" t="s">
        <v>104</v>
      </c>
      <c r="C45" s="16"/>
      <c r="D45" s="16" t="s">
        <v>49</v>
      </c>
      <c r="E45" s="36">
        <v>100</v>
      </c>
      <c r="F45" s="36">
        <v>100</v>
      </c>
      <c r="G45" s="36">
        <v>100</v>
      </c>
      <c r="H45" s="16" t="s">
        <v>10</v>
      </c>
      <c r="I45" s="36"/>
      <c r="J45" s="23">
        <v>44197</v>
      </c>
      <c r="K45" s="23">
        <v>45292</v>
      </c>
      <c r="L45" s="29">
        <v>4</v>
      </c>
    </row>
    <row r="46" spans="2:12" s="20" customFormat="1" x14ac:dyDescent="0.25">
      <c r="B46" s="21" t="s">
        <v>85</v>
      </c>
      <c r="C46" s="16" t="s">
        <v>89</v>
      </c>
      <c r="D46" s="16" t="s">
        <v>99</v>
      </c>
      <c r="E46" s="36">
        <v>12.74</v>
      </c>
      <c r="F46" s="36">
        <v>12.27</v>
      </c>
      <c r="G46" s="36">
        <v>13.32</v>
      </c>
      <c r="H46" s="16" t="s">
        <v>17</v>
      </c>
      <c r="I46" s="36">
        <v>22</v>
      </c>
      <c r="J46" s="23">
        <v>43831</v>
      </c>
      <c r="K46" s="23">
        <v>46387</v>
      </c>
      <c r="L46" s="29">
        <v>4</v>
      </c>
    </row>
    <row r="47" spans="2:12" s="20" customFormat="1" x14ac:dyDescent="0.25">
      <c r="B47" s="21" t="s">
        <v>111</v>
      </c>
      <c r="C47" s="16" t="s">
        <v>89</v>
      </c>
      <c r="D47" s="16" t="s">
        <v>103</v>
      </c>
      <c r="E47" s="36">
        <v>19.829999999999998</v>
      </c>
      <c r="F47" s="36">
        <v>18.36</v>
      </c>
      <c r="G47" s="36">
        <v>19.87</v>
      </c>
      <c r="H47" s="16" t="s">
        <v>17</v>
      </c>
      <c r="I47" s="36">
        <v>18.09</v>
      </c>
      <c r="J47" s="23">
        <v>44075</v>
      </c>
      <c r="K47" s="23">
        <v>46387</v>
      </c>
      <c r="L47" s="29">
        <v>4</v>
      </c>
    </row>
    <row r="48" spans="2:12" s="20" customFormat="1" x14ac:dyDescent="0.25">
      <c r="B48" s="22" t="s">
        <v>116</v>
      </c>
      <c r="C48" s="16"/>
      <c r="D48" s="16"/>
      <c r="E48" s="36"/>
      <c r="F48" s="36"/>
      <c r="G48" s="36"/>
      <c r="H48" s="16"/>
      <c r="I48" s="36"/>
      <c r="J48" s="23"/>
      <c r="K48" s="23"/>
      <c r="L48" s="29"/>
    </row>
    <row r="49" spans="2:12" s="20" customFormat="1" x14ac:dyDescent="0.25">
      <c r="B49" s="21" t="s">
        <v>143</v>
      </c>
      <c r="C49" s="16" t="s">
        <v>89</v>
      </c>
      <c r="D49" s="16" t="s">
        <v>144</v>
      </c>
      <c r="E49" s="36">
        <v>34.200000000000003</v>
      </c>
      <c r="F49" s="36">
        <v>34.200000000000003</v>
      </c>
      <c r="G49" s="36">
        <v>34.200000000000003</v>
      </c>
      <c r="H49" s="16" t="s">
        <v>10</v>
      </c>
      <c r="I49" s="36"/>
      <c r="J49" s="23">
        <v>44927</v>
      </c>
      <c r="K49" s="23">
        <v>45291</v>
      </c>
      <c r="L49" s="30" t="s">
        <v>126</v>
      </c>
    </row>
    <row r="50" spans="2:12" s="20" customFormat="1" x14ac:dyDescent="0.25">
      <c r="B50" s="21" t="s">
        <v>143</v>
      </c>
      <c r="C50" s="16" t="s">
        <v>89</v>
      </c>
      <c r="D50" s="16" t="s">
        <v>145</v>
      </c>
      <c r="E50" s="36">
        <v>7.6</v>
      </c>
      <c r="F50" s="36">
        <v>8</v>
      </c>
      <c r="G50" s="36">
        <v>8</v>
      </c>
      <c r="H50" s="16" t="s">
        <v>10</v>
      </c>
      <c r="I50" s="36"/>
      <c r="J50" s="23">
        <v>44927</v>
      </c>
      <c r="K50" s="23">
        <v>45291</v>
      </c>
      <c r="L50" s="30" t="s">
        <v>126</v>
      </c>
    </row>
    <row r="51" spans="2:12" s="20" customFormat="1" x14ac:dyDescent="0.25">
      <c r="B51" s="21" t="s">
        <v>143</v>
      </c>
      <c r="C51" s="16" t="s">
        <v>89</v>
      </c>
      <c r="D51" s="16" t="s">
        <v>146</v>
      </c>
      <c r="E51" s="36">
        <v>9.5</v>
      </c>
      <c r="F51" s="36">
        <v>10</v>
      </c>
      <c r="G51" s="36">
        <v>10</v>
      </c>
      <c r="H51" s="16" t="s">
        <v>10</v>
      </c>
      <c r="I51" s="36"/>
      <c r="J51" s="23">
        <v>44927</v>
      </c>
      <c r="K51" s="23">
        <v>45291</v>
      </c>
      <c r="L51" s="30" t="s">
        <v>126</v>
      </c>
    </row>
    <row r="52" spans="2:12" s="20" customFormat="1" x14ac:dyDescent="0.25">
      <c r="B52" s="21" t="s">
        <v>143</v>
      </c>
      <c r="C52" s="16" t="s">
        <v>89</v>
      </c>
      <c r="D52" s="16" t="s">
        <v>147</v>
      </c>
      <c r="E52" s="36">
        <v>51</v>
      </c>
      <c r="F52" s="36">
        <v>51</v>
      </c>
      <c r="G52" s="36">
        <v>51</v>
      </c>
      <c r="H52" s="16" t="s">
        <v>10</v>
      </c>
      <c r="I52" s="36"/>
      <c r="J52" s="23">
        <v>44927</v>
      </c>
      <c r="K52" s="23">
        <v>45291</v>
      </c>
      <c r="L52" s="30" t="s">
        <v>126</v>
      </c>
    </row>
    <row r="53" spans="2:12" s="20" customFormat="1" x14ac:dyDescent="0.25">
      <c r="B53" s="44" t="s">
        <v>134</v>
      </c>
      <c r="C53" s="16"/>
      <c r="D53" s="16"/>
      <c r="E53" s="36"/>
      <c r="F53" s="36"/>
      <c r="G53" s="36"/>
      <c r="H53" s="16"/>
      <c r="I53" s="36"/>
      <c r="J53" s="23"/>
      <c r="K53" s="23"/>
      <c r="L53" s="30"/>
    </row>
    <row r="54" spans="2:12" s="20" customFormat="1" ht="12.75" x14ac:dyDescent="0.2">
      <c r="B54" s="21" t="s">
        <v>129</v>
      </c>
      <c r="C54" s="53" t="s">
        <v>89</v>
      </c>
      <c r="D54" s="36" t="s">
        <v>47</v>
      </c>
      <c r="E54" s="50"/>
      <c r="F54" s="16">
        <v>305</v>
      </c>
      <c r="G54" s="16">
        <v>305</v>
      </c>
      <c r="H54" s="36" t="s">
        <v>52</v>
      </c>
      <c r="I54" s="36">
        <v>305</v>
      </c>
      <c r="J54" s="23">
        <v>44743</v>
      </c>
      <c r="K54" s="23">
        <v>45565</v>
      </c>
      <c r="L54" s="51">
        <v>4</v>
      </c>
    </row>
    <row r="55" spans="2:12" s="20" customFormat="1" ht="12.75" x14ac:dyDescent="0.2">
      <c r="B55" s="21" t="s">
        <v>129</v>
      </c>
      <c r="C55" s="53" t="s">
        <v>89</v>
      </c>
      <c r="D55" s="36" t="s">
        <v>51</v>
      </c>
      <c r="E55" s="50"/>
      <c r="F55" s="16">
        <v>0</v>
      </c>
      <c r="G55" s="16">
        <v>34</v>
      </c>
      <c r="H55" s="36" t="s">
        <v>17</v>
      </c>
      <c r="I55" s="36">
        <v>32.99</v>
      </c>
      <c r="J55" s="23">
        <v>44743</v>
      </c>
      <c r="K55" s="23">
        <v>45291</v>
      </c>
      <c r="L55" s="51">
        <v>4</v>
      </c>
    </row>
    <row r="56" spans="2:12" s="20" customFormat="1" ht="12.75" x14ac:dyDescent="0.2">
      <c r="C56" s="46"/>
      <c r="D56" s="47"/>
      <c r="F56" s="47"/>
      <c r="G56" s="47"/>
      <c r="H56" s="47"/>
      <c r="I56" s="47"/>
      <c r="J56" s="48"/>
      <c r="K56" s="48"/>
      <c r="L56" s="52"/>
    </row>
    <row r="57" spans="2:12" s="20" customFormat="1" x14ac:dyDescent="0.25">
      <c r="C57" s="46"/>
      <c r="D57" s="46"/>
      <c r="E57" s="47"/>
      <c r="F57" s="47"/>
      <c r="G57" s="47"/>
      <c r="H57" s="46"/>
      <c r="I57" s="47"/>
      <c r="J57" s="48"/>
      <c r="K57" s="48"/>
      <c r="L57" s="49"/>
    </row>
    <row r="58" spans="2:12" s="20" customFormat="1" x14ac:dyDescent="0.25">
      <c r="C58" s="46"/>
      <c r="D58" s="46"/>
      <c r="E58" s="47"/>
      <c r="F58" s="47"/>
      <c r="G58" s="47"/>
      <c r="H58" s="46"/>
      <c r="I58" s="47"/>
      <c r="J58" s="48"/>
      <c r="K58" s="48"/>
      <c r="L58" s="49"/>
    </row>
    <row r="59" spans="2:12" s="20" customFormat="1" x14ac:dyDescent="0.25">
      <c r="B59"/>
      <c r="C59"/>
      <c r="D59"/>
      <c r="E59"/>
      <c r="F59"/>
      <c r="G59"/>
      <c r="H59"/>
      <c r="I59"/>
      <c r="J59"/>
      <c r="K59"/>
      <c r="L59"/>
    </row>
    <row r="60" spans="2:12" s="20" customFormat="1" ht="18.75" x14ac:dyDescent="0.3">
      <c r="B60" s="2" t="s">
        <v>95</v>
      </c>
      <c r="C60" s="2"/>
      <c r="D60"/>
      <c r="E60"/>
      <c r="F60"/>
      <c r="G60"/>
      <c r="H60"/>
      <c r="I60"/>
      <c r="J60"/>
      <c r="K60"/>
      <c r="L60"/>
    </row>
    <row r="61" spans="2:12" s="20" customFormat="1" x14ac:dyDescent="0.25">
      <c r="B61"/>
      <c r="C61"/>
      <c r="D61"/>
      <c r="E61" s="3" t="str">
        <f>E23</f>
        <v>Oct</v>
      </c>
      <c r="F61" s="3" t="str">
        <f t="shared" ref="F61:G61" si="0">F23</f>
        <v>Nov</v>
      </c>
      <c r="G61" s="3" t="str">
        <f t="shared" si="0"/>
        <v>Dec</v>
      </c>
      <c r="H61"/>
      <c r="I61"/>
      <c r="J61"/>
      <c r="K61"/>
      <c r="L61"/>
    </row>
    <row r="62" spans="2:12" s="20" customFormat="1" ht="51" x14ac:dyDescent="0.2">
      <c r="B62" s="4" t="s">
        <v>67</v>
      </c>
      <c r="C62" s="4" t="s">
        <v>87</v>
      </c>
      <c r="D62" s="4" t="s">
        <v>1</v>
      </c>
      <c r="E62" s="4" t="s">
        <v>2</v>
      </c>
      <c r="F62" s="4" t="s">
        <v>2</v>
      </c>
      <c r="G62" s="4" t="s">
        <v>2</v>
      </c>
      <c r="H62" s="4" t="s">
        <v>3</v>
      </c>
      <c r="I62" s="4" t="s">
        <v>106</v>
      </c>
      <c r="J62" s="4" t="s">
        <v>5</v>
      </c>
      <c r="K62" s="4" t="s">
        <v>6</v>
      </c>
      <c r="L62" s="4" t="s">
        <v>125</v>
      </c>
    </row>
    <row r="63" spans="2:12" s="20" customFormat="1" x14ac:dyDescent="0.25">
      <c r="B63" s="4"/>
      <c r="C63" s="4"/>
      <c r="D63" s="4"/>
      <c r="E63" s="35">
        <v>1044.4485999999999</v>
      </c>
      <c r="F63" s="35">
        <v>1188.4100000000001</v>
      </c>
      <c r="G63" s="35">
        <v>1196.31</v>
      </c>
      <c r="H63" s="4"/>
      <c r="I63" s="4"/>
      <c r="J63" s="4"/>
      <c r="K63" s="4"/>
      <c r="L63" s="29"/>
    </row>
    <row r="64" spans="2:12" s="20" customFormat="1" x14ac:dyDescent="0.25">
      <c r="B64" s="21" t="s">
        <v>80</v>
      </c>
      <c r="C64" s="16" t="s">
        <v>88</v>
      </c>
      <c r="D64" s="16" t="s">
        <v>54</v>
      </c>
      <c r="E64" s="36">
        <v>48.71</v>
      </c>
      <c r="F64" s="36">
        <v>48.71</v>
      </c>
      <c r="G64" s="36">
        <v>48.71</v>
      </c>
      <c r="H64" s="16" t="s">
        <v>55</v>
      </c>
      <c r="I64" s="36">
        <v>48.71</v>
      </c>
      <c r="J64" s="23">
        <v>41760</v>
      </c>
      <c r="K64" s="23">
        <v>51135</v>
      </c>
      <c r="L64" s="29">
        <v>4</v>
      </c>
    </row>
    <row r="65" spans="2:27" s="20" customFormat="1" ht="12.75" x14ac:dyDescent="0.2">
      <c r="B65" s="21" t="s">
        <v>81</v>
      </c>
      <c r="C65" s="16" t="s">
        <v>88</v>
      </c>
      <c r="D65" s="16" t="s">
        <v>56</v>
      </c>
      <c r="E65" s="36">
        <v>111.3</v>
      </c>
      <c r="F65" s="36">
        <v>111.3</v>
      </c>
      <c r="G65" s="36">
        <v>111.3</v>
      </c>
      <c r="H65" s="16" t="s">
        <v>55</v>
      </c>
      <c r="I65" s="36">
        <v>111.3</v>
      </c>
      <c r="J65" s="23">
        <v>42887</v>
      </c>
      <c r="K65" s="23">
        <v>50405</v>
      </c>
      <c r="L65" s="21">
        <v>4</v>
      </c>
    </row>
    <row r="66" spans="2:27" s="20" customFormat="1" ht="12.75" x14ac:dyDescent="0.2">
      <c r="B66" s="21" t="s">
        <v>81</v>
      </c>
      <c r="C66" s="16" t="s">
        <v>88</v>
      </c>
      <c r="D66" s="16" t="s">
        <v>57</v>
      </c>
      <c r="E66" s="36">
        <v>112.7</v>
      </c>
      <c r="F66" s="36">
        <v>112.7</v>
      </c>
      <c r="G66" s="36">
        <v>112.7</v>
      </c>
      <c r="H66" s="16" t="s">
        <v>55</v>
      </c>
      <c r="I66" s="36">
        <v>112.7</v>
      </c>
      <c r="J66" s="23">
        <v>42887</v>
      </c>
      <c r="K66" s="23">
        <v>50405</v>
      </c>
      <c r="L66" s="21">
        <v>4</v>
      </c>
    </row>
    <row r="67" spans="2:27" s="20" customFormat="1" ht="12.75" x14ac:dyDescent="0.2">
      <c r="B67" s="21" t="s">
        <v>81</v>
      </c>
      <c r="C67" s="16" t="s">
        <v>88</v>
      </c>
      <c r="D67" s="26" t="s">
        <v>58</v>
      </c>
      <c r="E67" s="36">
        <v>112</v>
      </c>
      <c r="F67" s="36">
        <v>112</v>
      </c>
      <c r="G67" s="36">
        <v>112</v>
      </c>
      <c r="H67" s="16" t="s">
        <v>55</v>
      </c>
      <c r="I67" s="36">
        <v>112</v>
      </c>
      <c r="J67" s="23">
        <v>42887</v>
      </c>
      <c r="K67" s="23">
        <v>50405</v>
      </c>
      <c r="L67" s="21">
        <v>4</v>
      </c>
    </row>
    <row r="68" spans="2:27" s="20" customFormat="1" ht="12.75" x14ac:dyDescent="0.2">
      <c r="B68" s="21" t="s">
        <v>82</v>
      </c>
      <c r="C68" s="16" t="s">
        <v>89</v>
      </c>
      <c r="D68" s="26" t="s">
        <v>59</v>
      </c>
      <c r="E68" s="36">
        <v>10</v>
      </c>
      <c r="F68" s="36">
        <v>10</v>
      </c>
      <c r="G68" s="36">
        <v>10</v>
      </c>
      <c r="H68" s="16" t="s">
        <v>55</v>
      </c>
      <c r="I68" s="36">
        <v>10</v>
      </c>
      <c r="J68" s="23" t="s">
        <v>163</v>
      </c>
      <c r="K68" s="23">
        <v>73050</v>
      </c>
      <c r="L68" s="21">
        <v>1</v>
      </c>
    </row>
    <row r="69" spans="2:27" s="20" customFormat="1" ht="12.75" x14ac:dyDescent="0.2">
      <c r="B69" s="21" t="s">
        <v>82</v>
      </c>
      <c r="C69" s="16" t="s">
        <v>89</v>
      </c>
      <c r="D69" s="26" t="s">
        <v>60</v>
      </c>
      <c r="E69" s="36">
        <v>10</v>
      </c>
      <c r="F69" s="36">
        <v>10</v>
      </c>
      <c r="G69" s="36">
        <v>10</v>
      </c>
      <c r="H69" s="16" t="s">
        <v>55</v>
      </c>
      <c r="I69" s="36">
        <v>10</v>
      </c>
      <c r="J69" s="23" t="s">
        <v>163</v>
      </c>
      <c r="K69" s="23">
        <v>73050</v>
      </c>
      <c r="L69" s="21">
        <v>1</v>
      </c>
    </row>
    <row r="70" spans="2:27" x14ac:dyDescent="0.25">
      <c r="B70" s="21" t="s">
        <v>82</v>
      </c>
      <c r="C70" s="16" t="s">
        <v>89</v>
      </c>
      <c r="D70" s="26" t="s">
        <v>61</v>
      </c>
      <c r="E70" s="36">
        <v>10</v>
      </c>
      <c r="F70" s="36">
        <v>10</v>
      </c>
      <c r="G70" s="36">
        <v>10</v>
      </c>
      <c r="H70" s="16" t="s">
        <v>55</v>
      </c>
      <c r="I70" s="36">
        <v>10</v>
      </c>
      <c r="J70" s="23" t="s">
        <v>163</v>
      </c>
      <c r="K70" s="23">
        <v>73050</v>
      </c>
      <c r="L70" s="21">
        <v>1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2:27" s="20" customFormat="1" x14ac:dyDescent="0.25">
      <c r="B71" s="21" t="s">
        <v>82</v>
      </c>
      <c r="C71" s="16" t="s">
        <v>89</v>
      </c>
      <c r="D71" s="26" t="s">
        <v>62</v>
      </c>
      <c r="E71" s="36">
        <v>7.5</v>
      </c>
      <c r="F71" s="36">
        <v>7.5</v>
      </c>
      <c r="G71" s="36">
        <v>7.5</v>
      </c>
      <c r="H71" s="16" t="s">
        <v>55</v>
      </c>
      <c r="I71" s="36">
        <v>7.5</v>
      </c>
      <c r="J71" s="23" t="s">
        <v>164</v>
      </c>
      <c r="K71" s="23">
        <v>73050</v>
      </c>
      <c r="L71" s="21">
        <v>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s="20" customFormat="1" ht="12.75" x14ac:dyDescent="0.2">
      <c r="B72" s="21" t="s">
        <v>83</v>
      </c>
      <c r="C72" s="16" t="s">
        <v>88</v>
      </c>
      <c r="D72" s="26" t="s">
        <v>63</v>
      </c>
      <c r="E72" s="36">
        <v>3.44</v>
      </c>
      <c r="F72" s="36">
        <v>2.5499999999999998</v>
      </c>
      <c r="G72" s="36">
        <v>1.19</v>
      </c>
      <c r="H72" s="16" t="s">
        <v>55</v>
      </c>
      <c r="I72" s="36">
        <v>1.51</v>
      </c>
      <c r="J72" s="23">
        <v>42887</v>
      </c>
      <c r="K72" s="23">
        <v>44714</v>
      </c>
      <c r="L72" s="21">
        <v>4</v>
      </c>
    </row>
    <row r="73" spans="2:27" s="20" customFormat="1" ht="12.75" x14ac:dyDescent="0.2">
      <c r="B73" s="21" t="s">
        <v>84</v>
      </c>
      <c r="C73" s="16" t="s">
        <v>88</v>
      </c>
      <c r="D73" s="16" t="s">
        <v>64</v>
      </c>
      <c r="E73" s="36">
        <v>422</v>
      </c>
      <c r="F73" s="36">
        <v>422</v>
      </c>
      <c r="G73" s="36">
        <v>422</v>
      </c>
      <c r="H73" s="16" t="s">
        <v>55</v>
      </c>
      <c r="I73" s="36">
        <v>422</v>
      </c>
      <c r="J73" s="23">
        <v>43435</v>
      </c>
      <c r="K73" s="23">
        <v>50678</v>
      </c>
      <c r="L73" s="21">
        <v>3</v>
      </c>
    </row>
    <row r="74" spans="2:27" s="20" customFormat="1" ht="12.75" x14ac:dyDescent="0.2">
      <c r="B74" s="21" t="s">
        <v>84</v>
      </c>
      <c r="C74" s="16" t="s">
        <v>88</v>
      </c>
      <c r="D74" s="16" t="s">
        <v>65</v>
      </c>
      <c r="E74" s="36">
        <v>105.5</v>
      </c>
      <c r="F74" s="36">
        <v>105.5</v>
      </c>
      <c r="G74" s="36">
        <v>105.5</v>
      </c>
      <c r="H74" s="16" t="s">
        <v>55</v>
      </c>
      <c r="I74" s="36">
        <v>105.5</v>
      </c>
      <c r="J74" s="23">
        <v>43435</v>
      </c>
      <c r="K74" s="23">
        <v>50678</v>
      </c>
      <c r="L74" s="21">
        <v>3</v>
      </c>
    </row>
    <row r="75" spans="2:27" s="20" customFormat="1" ht="12.75" x14ac:dyDescent="0.2">
      <c r="B75" s="21" t="s">
        <v>86</v>
      </c>
      <c r="C75" s="16" t="s">
        <v>89</v>
      </c>
      <c r="D75" s="16" t="s">
        <v>117</v>
      </c>
      <c r="E75" s="36">
        <v>30</v>
      </c>
      <c r="F75" s="36">
        <v>30</v>
      </c>
      <c r="G75" s="36">
        <v>30</v>
      </c>
      <c r="H75" s="16" t="s">
        <v>55</v>
      </c>
      <c r="I75" s="36">
        <v>30</v>
      </c>
      <c r="J75" s="23">
        <v>44409</v>
      </c>
      <c r="K75" s="23">
        <v>73050</v>
      </c>
      <c r="L75" s="21">
        <v>1</v>
      </c>
    </row>
    <row r="76" spans="2:27" s="20" customFormat="1" ht="12.75" x14ac:dyDescent="0.2">
      <c r="B76" s="21" t="s">
        <v>86</v>
      </c>
      <c r="C76" s="16" t="s">
        <v>89</v>
      </c>
      <c r="D76" s="26" t="s">
        <v>162</v>
      </c>
      <c r="E76" s="36">
        <v>40</v>
      </c>
      <c r="F76" s="36">
        <v>40</v>
      </c>
      <c r="G76" s="36">
        <v>40</v>
      </c>
      <c r="H76" s="16" t="s">
        <v>55</v>
      </c>
      <c r="I76" s="36">
        <v>40</v>
      </c>
      <c r="J76" s="23">
        <v>45061</v>
      </c>
      <c r="K76" s="23">
        <v>73050</v>
      </c>
      <c r="L76" s="21">
        <v>1</v>
      </c>
    </row>
    <row r="77" spans="2:27" x14ac:dyDescent="0.25">
      <c r="B77" s="21" t="s">
        <v>123</v>
      </c>
      <c r="C77" s="16" t="s">
        <v>89</v>
      </c>
      <c r="D77" s="41" t="s">
        <v>169</v>
      </c>
      <c r="E77" s="36">
        <v>8.6999999999999993</v>
      </c>
      <c r="F77" s="36">
        <v>7.7</v>
      </c>
      <c r="G77" s="36">
        <v>7.7</v>
      </c>
      <c r="H77" s="16" t="s">
        <v>55</v>
      </c>
      <c r="I77" s="36">
        <v>8.6999999999999993</v>
      </c>
      <c r="J77" s="23">
        <v>44927</v>
      </c>
      <c r="K77" s="23">
        <v>45291</v>
      </c>
      <c r="L77" s="54" t="s">
        <v>126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2:27" x14ac:dyDescent="0.25">
      <c r="B78" s="21" t="s">
        <v>123</v>
      </c>
      <c r="C78" s="16" t="s">
        <v>89</v>
      </c>
      <c r="D78" s="41" t="s">
        <v>170</v>
      </c>
      <c r="E78" s="36">
        <v>3.19</v>
      </c>
      <c r="F78" s="36">
        <v>1.77</v>
      </c>
      <c r="G78" s="36">
        <v>1.77</v>
      </c>
      <c r="H78" s="16" t="s">
        <v>55</v>
      </c>
      <c r="I78" s="36">
        <v>7.1</v>
      </c>
      <c r="J78" s="23">
        <v>44927</v>
      </c>
      <c r="K78" s="23">
        <v>45291</v>
      </c>
      <c r="L78" s="54" t="s">
        <v>126</v>
      </c>
    </row>
    <row r="79" spans="2:27" x14ac:dyDescent="0.25">
      <c r="B79" s="21" t="s">
        <v>123</v>
      </c>
      <c r="C79" s="16" t="s">
        <v>89</v>
      </c>
      <c r="D79" s="41" t="s">
        <v>171</v>
      </c>
      <c r="E79" s="36">
        <v>3.6</v>
      </c>
      <c r="F79" s="36">
        <v>2</v>
      </c>
      <c r="G79" s="36">
        <v>2</v>
      </c>
      <c r="H79" s="16" t="s">
        <v>55</v>
      </c>
      <c r="I79" s="36">
        <v>8</v>
      </c>
      <c r="J79" s="23">
        <v>44927</v>
      </c>
      <c r="K79" s="23">
        <v>45291</v>
      </c>
      <c r="L79" s="54" t="s">
        <v>126</v>
      </c>
    </row>
    <row r="80" spans="2:27" x14ac:dyDescent="0.25">
      <c r="B80" s="21" t="s">
        <v>86</v>
      </c>
      <c r="C80" s="16" t="s">
        <v>89</v>
      </c>
      <c r="D80" s="26" t="s">
        <v>96</v>
      </c>
      <c r="E80" s="36">
        <v>4.05</v>
      </c>
      <c r="F80" s="36">
        <v>2.0249999999999999</v>
      </c>
      <c r="G80" s="36">
        <v>1.35</v>
      </c>
      <c r="H80" s="16" t="s">
        <v>55</v>
      </c>
      <c r="I80" s="36">
        <v>4.5</v>
      </c>
      <c r="J80" s="23">
        <v>43466</v>
      </c>
      <c r="K80" s="23">
        <v>45657</v>
      </c>
      <c r="L80" s="54" t="s">
        <v>126</v>
      </c>
    </row>
    <row r="81" spans="2:12" x14ac:dyDescent="0.25">
      <c r="B81" s="22" t="s">
        <v>134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x14ac:dyDescent="0.25">
      <c r="B82" s="21" t="s">
        <v>135</v>
      </c>
      <c r="C82" s="61" t="s">
        <v>89</v>
      </c>
      <c r="D82" s="21" t="s">
        <v>127</v>
      </c>
      <c r="E82" s="50"/>
      <c r="F82" s="16">
        <v>26.44</v>
      </c>
      <c r="G82" s="16">
        <v>26.44</v>
      </c>
      <c r="H82" s="16" t="s">
        <v>52</v>
      </c>
      <c r="I82" s="21">
        <v>26.44</v>
      </c>
      <c r="J82" s="55">
        <v>44348</v>
      </c>
      <c r="K82" s="55">
        <v>46143</v>
      </c>
      <c r="L82" s="21">
        <v>1</v>
      </c>
    </row>
    <row r="83" spans="2:12" x14ac:dyDescent="0.25">
      <c r="B83" s="56" t="s">
        <v>182</v>
      </c>
      <c r="C83" s="61" t="s">
        <v>89</v>
      </c>
      <c r="D83" s="40" t="s">
        <v>137</v>
      </c>
      <c r="E83" s="50"/>
      <c r="F83" s="16">
        <v>65</v>
      </c>
      <c r="G83" s="16">
        <v>65</v>
      </c>
      <c r="H83" s="16" t="s">
        <v>55</v>
      </c>
      <c r="I83" s="21">
        <v>65</v>
      </c>
      <c r="J83" s="55">
        <v>45139</v>
      </c>
      <c r="K83" s="55">
        <v>73050</v>
      </c>
      <c r="L83" s="21">
        <v>1</v>
      </c>
    </row>
    <row r="84" spans="2:12" x14ac:dyDescent="0.25">
      <c r="B84" s="56" t="s">
        <v>182</v>
      </c>
      <c r="C84" s="61" t="s">
        <v>89</v>
      </c>
      <c r="D84" s="40" t="s">
        <v>138</v>
      </c>
      <c r="E84" s="57"/>
      <c r="F84" s="58">
        <v>20</v>
      </c>
      <c r="G84" s="58">
        <v>20</v>
      </c>
      <c r="H84" s="58" t="s">
        <v>55</v>
      </c>
      <c r="I84" s="59">
        <v>0</v>
      </c>
      <c r="J84" s="60">
        <v>45231</v>
      </c>
      <c r="K84" s="60">
        <v>73050</v>
      </c>
      <c r="L84" s="21">
        <v>1</v>
      </c>
    </row>
    <row r="85" spans="2:12" x14ac:dyDescent="0.25">
      <c r="B85" s="56" t="s">
        <v>182</v>
      </c>
      <c r="C85" s="61" t="s">
        <v>89</v>
      </c>
      <c r="D85" s="40" t="s">
        <v>139</v>
      </c>
      <c r="E85" s="50"/>
      <c r="F85" s="16">
        <v>10</v>
      </c>
      <c r="G85" s="16">
        <v>10</v>
      </c>
      <c r="H85" s="16" t="s">
        <v>55</v>
      </c>
      <c r="I85" s="21">
        <v>0</v>
      </c>
      <c r="J85" s="55">
        <v>45200</v>
      </c>
      <c r="K85" s="55">
        <v>73050</v>
      </c>
      <c r="L85" s="21">
        <v>1</v>
      </c>
    </row>
    <row r="86" spans="2:12" x14ac:dyDescent="0.25">
      <c r="B86" s="56" t="s">
        <v>155</v>
      </c>
      <c r="C86" s="61" t="s">
        <v>89</v>
      </c>
      <c r="D86" s="40" t="s">
        <v>140</v>
      </c>
      <c r="E86" s="50"/>
      <c r="F86" s="16"/>
      <c r="G86" s="16"/>
      <c r="H86" s="16" t="s">
        <v>10</v>
      </c>
      <c r="I86" s="21">
        <v>0</v>
      </c>
      <c r="J86" s="55">
        <v>44927</v>
      </c>
      <c r="K86" s="55">
        <v>48457</v>
      </c>
      <c r="L86" s="21">
        <v>1</v>
      </c>
    </row>
    <row r="87" spans="2:12" x14ac:dyDescent="0.25">
      <c r="B87" s="56" t="s">
        <v>183</v>
      </c>
      <c r="C87" s="61" t="s">
        <v>89</v>
      </c>
      <c r="D87" s="40" t="s">
        <v>165</v>
      </c>
      <c r="E87" s="50"/>
      <c r="F87" s="16">
        <v>10</v>
      </c>
      <c r="G87" s="16">
        <v>10</v>
      </c>
      <c r="H87" s="16" t="s">
        <v>55</v>
      </c>
      <c r="I87" s="21">
        <v>10</v>
      </c>
      <c r="J87" s="55">
        <v>45200</v>
      </c>
      <c r="K87" s="55">
        <v>73050</v>
      </c>
      <c r="L87" s="21">
        <v>1</v>
      </c>
    </row>
    <row r="88" spans="2:12" x14ac:dyDescent="0.25">
      <c r="B88" s="56" t="s">
        <v>183</v>
      </c>
      <c r="C88" s="61" t="s">
        <v>89</v>
      </c>
      <c r="D88" s="40" t="s">
        <v>166</v>
      </c>
      <c r="E88" s="50"/>
      <c r="F88" s="16">
        <v>10</v>
      </c>
      <c r="G88" s="16">
        <v>10</v>
      </c>
      <c r="H88" s="16" t="s">
        <v>55</v>
      </c>
      <c r="I88" s="21">
        <v>10</v>
      </c>
      <c r="J88" s="55">
        <v>45200</v>
      </c>
      <c r="K88" s="55">
        <v>73050</v>
      </c>
      <c r="L88" s="21">
        <v>1</v>
      </c>
    </row>
    <row r="89" spans="2:12" x14ac:dyDescent="0.25">
      <c r="B89" s="56" t="s">
        <v>183</v>
      </c>
      <c r="C89" s="61" t="s">
        <v>89</v>
      </c>
      <c r="D89" s="40" t="s">
        <v>167</v>
      </c>
      <c r="E89" s="50"/>
      <c r="F89" s="16">
        <v>10</v>
      </c>
      <c r="G89" s="16">
        <v>10</v>
      </c>
      <c r="H89" s="16" t="s">
        <v>55</v>
      </c>
      <c r="I89" s="21">
        <v>10</v>
      </c>
      <c r="J89" s="55">
        <v>45200</v>
      </c>
      <c r="K89" s="55">
        <v>73050</v>
      </c>
      <c r="L89" s="21">
        <v>1</v>
      </c>
    </row>
    <row r="90" spans="2:12" x14ac:dyDescent="0.25">
      <c r="B90" s="56" t="s">
        <v>183</v>
      </c>
      <c r="C90" s="61" t="s">
        <v>89</v>
      </c>
      <c r="D90" s="40" t="s">
        <v>168</v>
      </c>
      <c r="E90" s="50"/>
      <c r="F90" s="16"/>
      <c r="G90" s="16">
        <v>10</v>
      </c>
      <c r="H90" s="16" t="s">
        <v>55</v>
      </c>
      <c r="I90" s="21">
        <v>0</v>
      </c>
      <c r="J90" s="55">
        <v>45261</v>
      </c>
      <c r="K90" s="55">
        <v>73050</v>
      </c>
      <c r="L90" s="21">
        <v>1</v>
      </c>
    </row>
  </sheetData>
  <protectedRanges>
    <protectedRange sqref="D78:D79" name="Edit Range_1"/>
  </protectedRange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Dupre, Eric</cp:lastModifiedBy>
  <dcterms:created xsi:type="dcterms:W3CDTF">2019-03-08T22:26:41Z</dcterms:created>
  <dcterms:modified xsi:type="dcterms:W3CDTF">2023-08-14T21:37:47Z</dcterms:modified>
</cp:coreProperties>
</file>