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https://capuc-my.sharepoint.com/personal/ryan_grieser_cpuc_ca_gov/Documents/SOD/Allocation Script/2026 Final Year-Ahead Allocations (Sept 2025)/Files for Website (2026 Final YA)/"/>
    </mc:Choice>
  </mc:AlternateContent>
  <xr:revisionPtr revIDLastSave="72" documentId="8_{2327CC10-9326-4F15-8A27-5ECF9525FD38}" xr6:coauthVersionLast="47" xr6:coauthVersionMax="47" xr10:uidLastSave="{6B4D8CBA-E760-46C8-BE0E-21EE2E424B52}"/>
  <bookViews>
    <workbookView xWindow="15870" yWindow="-16035" windowWidth="25440" windowHeight="15270" xr2:uid="{00000000-000D-0000-FFFF-FFFF00000000}"/>
  </bookViews>
  <sheets>
    <sheet name="PGE CAM eligible contracts '26" sheetId="13" r:id="rId1"/>
    <sheet name="PGE CAM eligible contracts '27" sheetId="14" r:id="rId2"/>
    <sheet name="PGE CAM eligible contracts '28" sheetId="15" r:id="rId3"/>
    <sheet name="SCE CAM List 2026" sheetId="18" r:id="rId4"/>
    <sheet name="SCE CAM List 2027" sheetId="19" r:id="rId5"/>
    <sheet name="SCE CAM List 2028 " sheetId="20" r:id="rId6"/>
    <sheet name="SCE Emgcy Reliability Resources" sheetId="21" r:id="rId7"/>
    <sheet name="SDGE CAM List 2026" sheetId="22" r:id="rId8"/>
    <sheet name="SDGE Emgcy Reliability Resource" sheetId="23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'PGE CAM eligible contracts ''26'!$A$3:$V$17</definedName>
    <definedName name="_xlnm._FilterDatabase" localSheetId="3" hidden="1">'SCE CAM List 2026'!$A$3:$AR$31</definedName>
    <definedName name="_xlnm._FilterDatabase" localSheetId="4" hidden="1">'SCE CAM List 2027'!$A$3:$AQ$28</definedName>
    <definedName name="_xlnm._FilterDatabase" localSheetId="5" hidden="1">'SCE CAM List 2028 '!$A$3:$AQ$26</definedName>
    <definedName name="Balancing_Authority">[1]Choices!$A$2:$A$41</definedName>
    <definedName name="Boolean">[1]Choices!$AG$2:$AG$3</definedName>
    <definedName name="Bucket" localSheetId="6">#REF!</definedName>
    <definedName name="Bucket" localSheetId="7">#REF!</definedName>
    <definedName name="Bucket" localSheetId="8">#REF!</definedName>
    <definedName name="Bucket">#REF!</definedName>
    <definedName name="Bundled_Unbundled">[1]Choices!$B$2:$B$3</definedName>
    <definedName name="Construction_Status">[1]Choices!$G$2:$G$5</definedName>
    <definedName name="ContractType">[2]DataValidation!$D$2:$D$5</definedName>
    <definedName name="counter_party_list">[3]List_Data!$D$2:$D$55</definedName>
    <definedName name="Country">[1]Choices!$AO$2:$AO$5</definedName>
    <definedName name="CPUC_Approval_Status">[1]Choices!$E$2:$E$8</definedName>
    <definedName name="CREZ">[1]Choices!$F$2:$F$39</definedName>
    <definedName name="Delay_Termination_Reason">[1]Choices!$K$2:$K$4</definedName>
    <definedName name="DeliverabilityOptions" localSheetId="7">#REF!</definedName>
    <definedName name="DeliverabilityOptions" localSheetId="8">#REF!</definedName>
    <definedName name="DeliverabilityOptions">[4]Lists!#REF!</definedName>
    <definedName name="DeliverabilityStatusOptions">[5]Lists!$B$36:$B$37</definedName>
    <definedName name="Draft2016EFC" localSheetId="6">#REF!</definedName>
    <definedName name="Draft2016EFC">#REF!</definedName>
    <definedName name="EndMonth" localSheetId="6">#REF!</definedName>
    <definedName name="EndMonth" localSheetId="7">#REF!</definedName>
    <definedName name="EndMonth" localSheetId="8">#REF!</definedName>
    <definedName name="EndMonth">#REF!</definedName>
    <definedName name="EnergyTitle" localSheetId="6">#REF!</definedName>
    <definedName name="EnergyTitle">#REF!</definedName>
    <definedName name="EPC_Contract_Status">[1]Choices!$AW$2:$AW$7</definedName>
    <definedName name="Facility_Status">[1]Choices!$N$2:$N$7</definedName>
    <definedName name="Financing_Status">[1]Choices!$O$2:$O$7</definedName>
    <definedName name="LocalAreaOptions" localSheetId="3">[6]Lists!$B$11:$B$21</definedName>
    <definedName name="LocalAreaOptions" localSheetId="4">[6]Lists!$B$11:$B$21</definedName>
    <definedName name="LocalAreaOptions" localSheetId="5">[6]Lists!$B$11:$B$21</definedName>
    <definedName name="LocalAreaOptions" localSheetId="6">[6]Lists!$B$11:$B$21</definedName>
    <definedName name="LocalAreaOptions">#REF!</definedName>
    <definedName name="LSEs">[2]DataValidation!$A$2:$A$22</definedName>
    <definedName name="Month" localSheetId="1">#REF!</definedName>
    <definedName name="Month" localSheetId="2">#REF!</definedName>
    <definedName name="Month" localSheetId="6">#REF!</definedName>
    <definedName name="Month">#REF!</definedName>
    <definedName name="Month2" localSheetId="6">#REF!</definedName>
    <definedName name="Month2">#REF!</definedName>
    <definedName name="MyYear" localSheetId="6">#REF!</definedName>
    <definedName name="MyYear">#REF!</definedName>
    <definedName name="no" localSheetId="6">#REF!</definedName>
    <definedName name="no">#REF!</definedName>
    <definedName name="nono" localSheetId="6">#REF!</definedName>
    <definedName name="nono">#REF!</definedName>
    <definedName name="nonono" localSheetId="6">#REF!</definedName>
    <definedName name="nonono">#REF!</definedName>
    <definedName name="Overall_Project_Status">[1]Choices!$T$2:$T$6</definedName>
    <definedName name="Party_that_Terminated_Contract">[1]Choices!$AY$2:$AY$4</definedName>
    <definedName name="Path26DesignationOptions">[5]Lists!$B$28:$B$29</definedName>
    <definedName name="PCC_Classification">[1]Choices!$U$2:$U$5</definedName>
    <definedName name="Program_Origination">[1]Choices!$I$2:$I$13</definedName>
    <definedName name="RA_Capacity" localSheetId="6">#REF!</definedName>
    <definedName name="RA_Capacity" localSheetId="7">#REF!</definedName>
    <definedName name="RA_Capacity" localSheetId="8">#REF!</definedName>
    <definedName name="RA_Capacity">#REF!</definedName>
    <definedName name="RAM_Auction_Round">[1]Choices!$AX$2:$AX$6</definedName>
    <definedName name="raw_data" localSheetId="1">#REF!</definedName>
    <definedName name="raw_data" localSheetId="2">#REF!</definedName>
    <definedName name="raw_data" localSheetId="3">#REF!</definedName>
    <definedName name="raw_data" localSheetId="4">#REF!</definedName>
    <definedName name="raw_data" localSheetId="5">#REF!</definedName>
    <definedName name="raw_data" localSheetId="6">#REF!</definedName>
    <definedName name="raw_data">#REF!</definedName>
    <definedName name="Reporting_LSE">[1]Choices!$J$2:$J$5</definedName>
    <definedName name="Resource_Designation">[7]Lists!$A$6:$A$8</definedName>
    <definedName name="Resource_ID">'[8]ID and Local Area'!$A$2:$A$1008</definedName>
    <definedName name="ResourceIDs">[2]DataValidation!$X$2:$X$1235</definedName>
    <definedName name="RMR">'[8]ID and Local Area'!$F$22:$F$23</definedName>
    <definedName name="SchedulingID" localSheetId="6">#REF!</definedName>
    <definedName name="SchedulingID" localSheetId="7">#REF!</definedName>
    <definedName name="SchedulingID" localSheetId="8">#REF!</definedName>
    <definedName name="SchedulingID">#REF!</definedName>
    <definedName name="sds">[5]Lists!$B$11:$B$21</definedName>
    <definedName name="StartMonth" localSheetId="6">#REF!</definedName>
    <definedName name="StartMonth" localSheetId="7">#REF!</definedName>
    <definedName name="StartMonth" localSheetId="8">#REF!</definedName>
    <definedName name="StartMonth">#REF!</definedName>
    <definedName name="Status_of_Facility_Study___Phase_II_Study">[1]Choices!$AA$2:$AA$10</definedName>
    <definedName name="Status_of_Feasibility_Study">[1]Choices!$AB$2:$AB$10</definedName>
    <definedName name="Status_of_Interconnection_Agreement">[1]Choices!$Q$2:$Q$22</definedName>
    <definedName name="Status_of_System_Impact_Study___Phase_I_Study">[1]Choices!$AC$2:$AC$10</definedName>
    <definedName name="Submittal" localSheetId="7">#REF!</definedName>
    <definedName name="Submittal" localSheetId="8">#REF!</definedName>
    <definedName name="Submittal">[9]Lists!$A$2:$A$3</definedName>
    <definedName name="TACCalcOptions">[10]Lists!$B$32:$B$34</definedName>
    <definedName name="Technology_SubType">[1]Choices!$AV$2:$AV$8</definedName>
    <definedName name="Technology_Type">[1]Choices!$AD$2:$AD$19</definedName>
    <definedName name="TechnologyType">[2]DataValidation!$F$2:$F$8</definedName>
    <definedName name="test" localSheetId="6">#REF!</definedName>
    <definedName name="test">#REF!</definedName>
    <definedName name="YesOrNo">[2]DataValidation!$H$2:$H$3</definedName>
    <definedName name="Zone" localSheetId="6">#REF!</definedName>
    <definedName name="Zone" localSheetId="7">#REF!</definedName>
    <definedName name="Zone" localSheetId="8">#REF!</definedName>
    <definedName name="Zon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20" l="1"/>
  <c r="H33" i="20"/>
  <c r="H35" i="20" s="1"/>
  <c r="H32" i="20"/>
  <c r="H36" i="19"/>
  <c r="H35" i="19"/>
  <c r="H34" i="19"/>
  <c r="H37" i="19" s="1"/>
  <c r="I39" i="18"/>
  <c r="I38" i="18"/>
  <c r="I37" i="18"/>
  <c r="I40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tc={7150DDAC-31CD-41F8-94B0-4DEB8D92FE9C}</author>
    <author>tc={032E424E-942B-47F4-B725-C5915DE14650}</author>
    <author>tc={39D62716-5CDE-45B7-B5C6-7E3A690E3377}</author>
  </authors>
  <commentList>
    <comment ref="L27" authorId="0" shapeId="0" xr:uid="{7150DDAC-31CD-41F8-94B0-4DEB8D92FE9C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this to 04/30/2028 from 04/29/2028</t>
      </text>
    </comment>
    <comment ref="L29" authorId="1" shapeId="0" xr:uid="{032E424E-942B-47F4-B725-C5915DE1465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Updated this to 07/31/2029 from 03/31/2029. </t>
      </text>
    </comment>
    <comment ref="L30" authorId="2" shapeId="0" xr:uid="{39D62716-5CDE-45B7-B5C6-7E3A690E3377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this to 02/28/2030 from 02/28/1930</t>
      </text>
    </comment>
  </commentList>
</comments>
</file>

<file path=xl/sharedStrings.xml><?xml version="1.0" encoding="utf-8"?>
<sst xmlns="http://schemas.openxmlformats.org/spreadsheetml/2006/main" count="1330" uniqueCount="237">
  <si>
    <t>LSE Capacity Contract Identifier</t>
  </si>
  <si>
    <t xml:space="preserve">Scheduling Resource ID </t>
  </si>
  <si>
    <t>LA Basin</t>
  </si>
  <si>
    <t>Big Creek-Ventura</t>
  </si>
  <si>
    <t>Bay Area</t>
  </si>
  <si>
    <t>CAISO System</t>
  </si>
  <si>
    <t>ARCOGN_2_UNITS</t>
  </si>
  <si>
    <t>BARRE_6_PEAKER</t>
  </si>
  <si>
    <t>Kern</t>
  </si>
  <si>
    <t>CENTER_6_PEAKER</t>
  </si>
  <si>
    <t>CHEVMN_2_UNITS</t>
  </si>
  <si>
    <t>DIABLO_7_UNIT 1</t>
  </si>
  <si>
    <t>DIABLO_7_UNIT 2</t>
  </si>
  <si>
    <t>ESCNDO_6_PL1X2</t>
  </si>
  <si>
    <t>ETIWND_6_GRPLND</t>
  </si>
  <si>
    <t>KERNRG_1_UNITS</t>
  </si>
  <si>
    <t>MIRLOM_6_PEAKER</t>
  </si>
  <si>
    <t>SNCLRA_6_PROCGN</t>
  </si>
  <si>
    <t>STOILS_1_UNITS</t>
  </si>
  <si>
    <t>TANHIL_6_SOLART</t>
  </si>
  <si>
    <t>Local RA Area</t>
  </si>
  <si>
    <t>CAM Allocation Effective Date (mm/dd/yyyy)</t>
  </si>
  <si>
    <t>N</t>
  </si>
  <si>
    <t>San Diego-IV</t>
  </si>
  <si>
    <t>Capacity End Date (mm/dd/yyyy)</t>
  </si>
  <si>
    <t>MNDALY_6_MCGRTH</t>
  </si>
  <si>
    <t>01C202QAA</t>
  </si>
  <si>
    <t xml:space="preserve">Local RA </t>
  </si>
  <si>
    <t>Flexible Category</t>
  </si>
  <si>
    <t>Flex RA Commitments for CAM Resources</t>
  </si>
  <si>
    <t>Fresno</t>
  </si>
  <si>
    <t>Sierra</t>
  </si>
  <si>
    <t>Flex Category</t>
  </si>
  <si>
    <t>Total</t>
  </si>
  <si>
    <t>CHINO_2_APEBT1</t>
  </si>
  <si>
    <t>ELCAJN_6_EB1BT1</t>
  </si>
  <si>
    <t>ESCNDO_6_EB1BT1</t>
  </si>
  <si>
    <t>ESCNDO_6_EB2BT2</t>
  </si>
  <si>
    <t>ESCNDO_6_EB3BT3</t>
  </si>
  <si>
    <t>PIOPIC_2_CTG1</t>
  </si>
  <si>
    <t>PIOPIC_2_CTG2</t>
  </si>
  <si>
    <t>PIOPIC_2_CTG3</t>
  </si>
  <si>
    <t>MIRLOM_2_MLBBTA</t>
  </si>
  <si>
    <t>Mira Loma BESS A</t>
  </si>
  <si>
    <t>MIRLOM_2_MLBBTB</t>
  </si>
  <si>
    <t>Mira Loma BESS B</t>
  </si>
  <si>
    <t>System</t>
  </si>
  <si>
    <t>Local Other PG&amp;E Area</t>
  </si>
  <si>
    <t>Local Bay Area</t>
  </si>
  <si>
    <t>CARLS1_2_CARCT1</t>
  </si>
  <si>
    <t>CARLS2_1_CARCT1</t>
  </si>
  <si>
    <t>25C049QAA2</t>
  </si>
  <si>
    <t>25C151QPA2</t>
  </si>
  <si>
    <t>ALAMIT_2_PL1X3</t>
  </si>
  <si>
    <t>HNTGBH_2_PL1X3</t>
  </si>
  <si>
    <t>STANTN_2_STAGT1</t>
  </si>
  <si>
    <t>STANTN_2_STAGT2</t>
  </si>
  <si>
    <t>ALAMIT_7_ES1</t>
  </si>
  <si>
    <t>GOLETA_2_VALBT1</t>
  </si>
  <si>
    <t>40S013</t>
  </si>
  <si>
    <t>ANNUAL</t>
  </si>
  <si>
    <t>SNCLRA_2_SILBT1</t>
  </si>
  <si>
    <t>VISTRA_5_DALBT1</t>
  </si>
  <si>
    <t>VISTRA_5_DALBT2</t>
  </si>
  <si>
    <t>VISTRA_5_DALBT3</t>
  </si>
  <si>
    <t>SNCLRA_2_VESBT1</t>
  </si>
  <si>
    <t>CHARMN_2_PGONG1</t>
  </si>
  <si>
    <t>MRGT_6_TGEBT1</t>
  </si>
  <si>
    <t>ELKHRN_1_EESX3</t>
  </si>
  <si>
    <t>FALBRK_6_FESBT1</t>
  </si>
  <si>
    <t>Fallbrook Energy Storage</t>
  </si>
  <si>
    <t>2026 Local CAM</t>
  </si>
  <si>
    <t>Cost Recovery Mechanism</t>
  </si>
  <si>
    <t>BLVRDE_6_BLVBT1</t>
  </si>
  <si>
    <t>CLRMNT_6_CLEBT1</t>
  </si>
  <si>
    <t>ELLIOT_6_ELIBT1</t>
  </si>
  <si>
    <t>GOLETA_2_GE2BT3</t>
  </si>
  <si>
    <t>PALA_6_PGCBT1</t>
  </si>
  <si>
    <t>PARDSE_6_PESBT1</t>
  </si>
  <si>
    <t xml:space="preserve">Totals </t>
  </si>
  <si>
    <t>Totals</t>
  </si>
  <si>
    <t>2027 Local CAM</t>
  </si>
  <si>
    <t>2026 Final YA</t>
  </si>
  <si>
    <t>2027 Final YA</t>
  </si>
  <si>
    <t>2028 Final YA</t>
  </si>
  <si>
    <t>2028 Local CAM</t>
  </si>
  <si>
    <t>Updated August 2025</t>
  </si>
  <si>
    <t/>
  </si>
  <si>
    <t>0.00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</si>
  <si>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</si>
  <si>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</si>
  <si>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</si>
  <si>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</si>
  <si>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</si>
  <si>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</si>
  <si>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</si>
  <si>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</si>
  <si>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</si>
  <si>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</si>
  <si>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</si>
  <si>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</si>
  <si>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Decision or Resolution Authorizing Contract</t>
  </si>
  <si>
    <t>Is this contract a tolling agreement? (Y/N)</t>
  </si>
  <si>
    <t>Notes for ED</t>
  </si>
  <si>
    <t>Contract Name</t>
  </si>
  <si>
    <t>Flexible RA category</t>
  </si>
  <si>
    <t>MCC  Category</t>
  </si>
  <si>
    <t>System RA Allocated (MW)</t>
  </si>
  <si>
    <t>System EFC Allocated (MW)</t>
  </si>
  <si>
    <t>E-4804</t>
  </si>
  <si>
    <t>AltaGas Pomona Energy Storage (PES_2018)</t>
  </si>
  <si>
    <t>D.09-03-031</t>
  </si>
  <si>
    <t>SCE-Barre Peaker</t>
  </si>
  <si>
    <t>UOG</t>
  </si>
  <si>
    <t>SCE-Center Peaker</t>
  </si>
  <si>
    <t>SCE-Grapeland Peaker</t>
  </si>
  <si>
    <t>D.14-06-043</t>
  </si>
  <si>
    <t>SCE-McGrath Peaker</t>
  </si>
  <si>
    <t>SCE-Mira Loma Peaker</t>
  </si>
  <si>
    <t>D.18-06-009</t>
  </si>
  <si>
    <t>Pending approval for extension from 10 to 20 years</t>
  </si>
  <si>
    <t>D.14-7-019</t>
  </si>
  <si>
    <t>Chevron USA</t>
  </si>
  <si>
    <t>D.15-11-041</t>
  </si>
  <si>
    <t>RA Purchase Agreement</t>
  </si>
  <si>
    <t>AES Alamitos Energy, LLC</t>
  </si>
  <si>
    <t>AES Huntington Beach Energy, LLC</t>
  </si>
  <si>
    <t>Stanton Energy Reliability Center, LLC</t>
  </si>
  <si>
    <t>AES ES Alamitos, LLC</t>
  </si>
  <si>
    <t>A.19-04-016</t>
  </si>
  <si>
    <t>Ventura Energy Storage (fka: Strata Saticoy, LLC)</t>
  </si>
  <si>
    <t>AL 4002-E</t>
  </si>
  <si>
    <t>Goleta Energy Storage (f.k.a. AltaGas Power Holdings (U.S.) Inc.)</t>
  </si>
  <si>
    <t>Orni 34 LLC</t>
  </si>
  <si>
    <t>Silverstrand Grid, LLC</t>
  </si>
  <si>
    <t>Painter Energy Storage, LLC</t>
  </si>
  <si>
    <t>GOLETA_2_PAIBT2</t>
  </si>
  <si>
    <t>AL 3882-E</t>
  </si>
  <si>
    <t>CHP RFO</t>
  </si>
  <si>
    <t>The Procter &amp; Gamble Paper Products Company</t>
  </si>
  <si>
    <t> </t>
  </si>
  <si>
    <t>D. 10-12-035</t>
  </si>
  <si>
    <t>LCR Projects</t>
  </si>
  <si>
    <t xml:space="preserve"> Effective Date (mm/dd/yyyy)</t>
  </si>
  <si>
    <t>BTM-DRES</t>
  </si>
  <si>
    <t xml:space="preserve">Hybrid Electric Irvine 1 -467009 </t>
  </si>
  <si>
    <t>SCEW_2_PDRP03</t>
  </si>
  <si>
    <t>Hybrid Electric Irvine 2 -467010</t>
  </si>
  <si>
    <t>SCEW_2_PDRP09; SCEW_2_PDRP10</t>
  </si>
  <si>
    <t>Hybrid Electric West LA 1 - 467022</t>
  </si>
  <si>
    <r>
      <rPr>
        <sz val="11"/>
        <color rgb="FF000000"/>
        <rFont val="Calibri"/>
        <family val="2"/>
        <scheme val="minor"/>
      </rPr>
      <t>SCEW_2_PDRP114;</t>
    </r>
    <r>
      <rPr>
        <strike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SCEC_1_PDRP124; </t>
    </r>
    <r>
      <rPr>
        <strike/>
        <sz val="11"/>
        <color rgb="FFFF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SCEW_2_PDRP159; SCEW_2_PDRP167;</t>
    </r>
  </si>
  <si>
    <t>Hybrid Electric West LA 2 - 467205</t>
  </si>
  <si>
    <r>
      <rPr>
        <sz val="11"/>
        <color rgb="FF000000"/>
        <rFont val="Calibri"/>
        <family val="2"/>
        <scheme val="minor"/>
      </rPr>
      <t>SCEC_1_PDRP173; 
SCEW_2_PDRP160;</t>
    </r>
    <r>
      <rPr>
        <strike/>
        <sz val="11"/>
        <color rgb="FFFF0000"/>
        <rFont val="Calibri"/>
        <family val="2"/>
        <scheme val="minor"/>
      </rPr>
      <t xml:space="preserve">  
</t>
    </r>
    <r>
      <rPr>
        <sz val="11"/>
        <color rgb="FF000000"/>
        <rFont val="Calibri"/>
        <family val="2"/>
        <scheme val="minor"/>
      </rPr>
      <t xml:space="preserve">SCEW_2_PDRP163; </t>
    </r>
  </si>
  <si>
    <t xml:space="preserve">BTM-DRES </t>
  </si>
  <si>
    <t>Stem 1 - 402040</t>
  </si>
  <si>
    <t>SCEC_1_PDRP60; SCEW_2_PDRP85; SCEW_2_PDRP89;</t>
  </si>
  <si>
    <t>Distribution Loss Factor</t>
  </si>
  <si>
    <t>Total CAM</t>
  </si>
  <si>
    <t>Total Flex</t>
  </si>
  <si>
    <t>Total Dispatchable LCR (allocated in DR)</t>
  </si>
  <si>
    <t>Local CAM</t>
  </si>
  <si>
    <t>Category 1 Totals</t>
  </si>
  <si>
    <t>Dispatchable BTM LCR</t>
  </si>
  <si>
    <t>Category 2 Totals</t>
  </si>
  <si>
    <t>Category 3 Totals</t>
  </si>
  <si>
    <t xml:space="preserve">Hybrid Electric Irvine 1 -
ID# 467009 </t>
  </si>
  <si>
    <t>Hybrid Electric Irvine 2 -
ID# 467010</t>
  </si>
  <si>
    <t>SCEW_2_PDRP09, SCEW_2_PDRP10</t>
  </si>
  <si>
    <t xml:space="preserve">Hybrid Electric West LA 1 - 
ID# 467022
</t>
  </si>
  <si>
    <t>SCEC_1_PDRP124 SCEW_2_PDRP114 SCEW_2_PDRP159 SCEW_2_PDRP167</t>
  </si>
  <si>
    <t>Hybrid Electric West LA 2 - 
ID# 467205</t>
  </si>
  <si>
    <t>SCEC_1_PDRP173 SCEW_2_PDRP160 SCEW_2_PDRP163</t>
  </si>
  <si>
    <t>Stem 1 - 
ID# 402040</t>
  </si>
  <si>
    <t>SCEC_1_PDRP60 SCEW_2_PDRP85 SCEW_2_PDRP89</t>
  </si>
  <si>
    <t>Emergency Reliability
Procurement</t>
  </si>
  <si>
    <t>Cost Recovery Mechanism (Balancing Account/Sub Account)</t>
  </si>
  <si>
    <t>MCC</t>
  </si>
  <si>
    <t>D.21-12-015</t>
  </si>
  <si>
    <t>NSGBA   /New Gen Toll</t>
  </si>
  <si>
    <t>Watson Cogeneration Company</t>
  </si>
  <si>
    <t>CAM System RA NQC Allocated (MW)</t>
  </si>
  <si>
    <t>Local RA</t>
  </si>
  <si>
    <t>MCC Bucket</t>
  </si>
  <si>
    <t>SP26 or NP26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</si>
  <si>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</si>
  <si>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</si>
  <si>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</si>
  <si>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</si>
  <si>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</si>
  <si>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</si>
  <si>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</si>
  <si>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</si>
  <si>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</si>
  <si>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</si>
  <si>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</si>
  <si>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SDGECAM_ESCNDO</t>
  </si>
  <si>
    <t>Local Generating Balancing Account (CAM)</t>
  </si>
  <si>
    <t>SP26</t>
  </si>
  <si>
    <t>03/06/2017</t>
  </si>
  <si>
    <t>02/21/2017</t>
  </si>
  <si>
    <t>2026 NQC (2025 values)</t>
  </si>
  <si>
    <t>2024 CAM for local</t>
  </si>
  <si>
    <t>2025 CAM for local</t>
  </si>
  <si>
    <t>2026 CAM for local</t>
  </si>
  <si>
    <t>Flexible RA</t>
  </si>
  <si>
    <t>Miramar Energy Storage</t>
  </si>
  <si>
    <t>2025 EFC (2024 values)</t>
  </si>
  <si>
    <t>Category 1</t>
  </si>
  <si>
    <t>Category 2</t>
  </si>
  <si>
    <t xml:space="preserve">Total </t>
  </si>
  <si>
    <t xml:space="preserve"> System RA NQC Allocated (MW)</t>
  </si>
  <si>
    <t>RA Allocation Effective Date (mm/dd/yyyy)</t>
  </si>
  <si>
    <t>Santee Energy Storage</t>
  </si>
  <si>
    <t>SANTEE_1_SABBT1</t>
  </si>
  <si>
    <t>Fallbrook 2 Energy Storage</t>
  </si>
  <si>
    <t>TBD</t>
  </si>
  <si>
    <t>Westside Canal 2</t>
  </si>
  <si>
    <t>WESCN2_2_BDSBT2</t>
  </si>
  <si>
    <t>RA_SENTINEL_2021-2026</t>
  </si>
  <si>
    <t>SENTNL_2_CTG1-8 (8 Res IDs)</t>
  </si>
  <si>
    <t>Melrose (Battery Storage)</t>
  </si>
  <si>
    <t>MELRSE_6_MELBT1
MELRSE_6_MELBT2</t>
  </si>
  <si>
    <t>Pala Gomez (Battery Storage)</t>
  </si>
  <si>
    <t>OIR Microgrid Boulevard</t>
  </si>
  <si>
    <t xml:space="preserve">OIR Microgrid Elliot </t>
  </si>
  <si>
    <t xml:space="preserve">OIR Microgrid Clairemont </t>
  </si>
  <si>
    <t>OIR Microgrid Paradise</t>
  </si>
  <si>
    <t>2025 for Local</t>
  </si>
  <si>
    <t xml:space="preserve"> Allocation Effective Date (mm/dd/yyyy)</t>
  </si>
  <si>
    <t>Category 3</t>
  </si>
  <si>
    <t>CAM Category</t>
  </si>
  <si>
    <t>Other CAM Allocation</t>
  </si>
  <si>
    <t>CAM Single Cycle Storage</t>
  </si>
  <si>
    <t>CAM SCE Peaker</t>
  </si>
  <si>
    <t>CAM Multi Cycle Storage</t>
  </si>
  <si>
    <t>DR Allocation</t>
  </si>
  <si>
    <t>CAM SDGE Carlsbad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</si>
</sst>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m/d/yyyy;@"/>
    <numFmt numFmtId="165" formatCode="[$-409]mmm\-yy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3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b/>
      <sz val="9"/>
      <name val="Arial"/>
      <family val="2"/>
    </font>
    <font>
      <sz val="11"/>
      <color rgb="FF000000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i/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14" fillId="0" borderId="0"/>
    <xf numFmtId="0" fontId="10" fillId="0" borderId="0"/>
    <xf numFmtId="43" fontId="13" fillId="0" borderId="0" applyFont="0" applyFill="0" applyBorder="0" applyAlignment="0" applyProtection="0"/>
    <xf numFmtId="0" fontId="13" fillId="0" borderId="0"/>
    <xf numFmtId="0" fontId="9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8" fillId="0" borderId="0"/>
    <xf numFmtId="0" fontId="11" fillId="0" borderId="0"/>
    <xf numFmtId="0" fontId="14" fillId="0" borderId="0"/>
    <xf numFmtId="0" fontId="19" fillId="0" borderId="0"/>
    <xf numFmtId="0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1" fillId="0" borderId="0"/>
    <xf numFmtId="43" fontId="1" fillId="0" borderId="0" applyFont="0" applyFill="0" applyBorder="0" applyAlignment="0" applyProtection="0"/>
  </cellStyleXfs>
  <cellXfs count="219">
    <xf numFmtId="0" fontId="0" fillId="0" borderId="0" xfId="0"/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1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12" fillId="2" borderId="0" xfId="0" applyFont="1" applyFill="1"/>
    <xf numFmtId="0" fontId="12" fillId="2" borderId="1" xfId="0" applyFont="1" applyFill="1" applyBorder="1" applyAlignment="1" applyProtection="1">
      <alignment horizontal="center" wrapText="1"/>
      <protection locked="0"/>
    </xf>
    <xf numFmtId="2" fontId="12" fillId="0" borderId="1" xfId="0" applyNumberFormat="1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wrapText="1"/>
    </xf>
    <xf numFmtId="0" fontId="12" fillId="0" borderId="1" xfId="0" applyFont="1" applyBorder="1"/>
    <xf numFmtId="2" fontId="12" fillId="0" borderId="1" xfId="0" applyNumberFormat="1" applyFont="1" applyBorder="1"/>
    <xf numFmtId="0" fontId="0" fillId="0" borderId="1" xfId="0" applyBorder="1"/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/>
    <xf numFmtId="2" fontId="13" fillId="3" borderId="1" xfId="0" applyNumberFormat="1" applyFont="1" applyFill="1" applyBorder="1" applyAlignment="1" applyProtection="1">
      <alignment horizontal="center"/>
      <protection locked="0"/>
    </xf>
    <xf numFmtId="0" fontId="17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/>
    <xf numFmtId="0" fontId="0" fillId="3" borderId="0" xfId="0" applyFill="1"/>
    <xf numFmtId="2" fontId="14" fillId="3" borderId="1" xfId="5" applyNumberFormat="1" applyFont="1" applyFill="1" applyBorder="1"/>
    <xf numFmtId="1" fontId="14" fillId="3" borderId="1" xfId="5" applyNumberFormat="1" applyFont="1" applyFill="1" applyBorder="1" applyAlignment="1">
      <alignment horizontal="center"/>
    </xf>
    <xf numFmtId="0" fontId="0" fillId="3" borderId="1" xfId="0" applyFill="1" applyBorder="1"/>
    <xf numFmtId="164" fontId="11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14" fontId="11" fillId="0" borderId="0" xfId="0" applyNumberFormat="1" applyFont="1" applyAlignment="1">
      <alignment horizontal="center"/>
    </xf>
    <xf numFmtId="14" fontId="0" fillId="0" borderId="0" xfId="0" applyNumberFormat="1"/>
    <xf numFmtId="0" fontId="11" fillId="4" borderId="0" xfId="0" applyFont="1" applyFill="1"/>
    <xf numFmtId="164" fontId="11" fillId="3" borderId="1" xfId="19" applyNumberFormat="1" applyFill="1" applyBorder="1" applyAlignment="1" applyProtection="1">
      <alignment horizontal="center"/>
      <protection locked="0"/>
    </xf>
    <xf numFmtId="0" fontId="11" fillId="3" borderId="1" xfId="19" applyFill="1" applyBorder="1" applyAlignment="1" applyProtection="1">
      <alignment horizontal="center" vertical="center"/>
      <protection locked="0"/>
    </xf>
    <xf numFmtId="0" fontId="11" fillId="3" borderId="1" xfId="19" applyFill="1" applyBorder="1" applyAlignment="1" applyProtection="1">
      <alignment horizontal="left" vertical="center"/>
      <protection locked="0"/>
    </xf>
    <xf numFmtId="164" fontId="11" fillId="3" borderId="1" xfId="0" applyNumberFormat="1" applyFont="1" applyFill="1" applyBorder="1" applyAlignment="1" applyProtection="1">
      <alignment horizontal="center"/>
      <protection locked="0"/>
    </xf>
    <xf numFmtId="0" fontId="0" fillId="0" borderId="3" xfId="0" applyBorder="1"/>
    <xf numFmtId="0" fontId="0" fillId="4" borderId="0" xfId="0" applyFill="1"/>
    <xf numFmtId="2" fontId="0" fillId="4" borderId="0" xfId="0" applyNumberFormat="1" applyFill="1"/>
    <xf numFmtId="0" fontId="12" fillId="4" borderId="0" xfId="0" applyFont="1" applyFill="1"/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/>
    <xf numFmtId="0" fontId="11" fillId="0" borderId="0" xfId="19"/>
    <xf numFmtId="0" fontId="16" fillId="0" borderId="0" xfId="19" applyFont="1"/>
    <xf numFmtId="2" fontId="11" fillId="4" borderId="0" xfId="19" applyNumberFormat="1" applyFill="1"/>
    <xf numFmtId="0" fontId="11" fillId="4" borderId="0" xfId="19" applyFill="1"/>
    <xf numFmtId="0" fontId="12" fillId="4" borderId="0" xfId="19" applyFont="1" applyFill="1"/>
    <xf numFmtId="0" fontId="17" fillId="0" borderId="0" xfId="19" applyFont="1" applyAlignment="1">
      <alignment horizontal="left" vertical="center"/>
    </xf>
    <xf numFmtId="2" fontId="12" fillId="0" borderId="1" xfId="19" applyNumberFormat="1" applyFont="1" applyBorder="1" applyAlignment="1" applyProtection="1">
      <alignment horizontal="center" wrapText="1"/>
      <protection locked="0"/>
    </xf>
    <xf numFmtId="0" fontId="11" fillId="0" borderId="0" xfId="19" applyAlignment="1">
      <alignment wrapText="1"/>
    </xf>
    <xf numFmtId="14" fontId="11" fillId="0" borderId="0" xfId="19" applyNumberFormat="1"/>
    <xf numFmtId="0" fontId="11" fillId="3" borderId="0" xfId="19" applyFill="1"/>
    <xf numFmtId="164" fontId="11" fillId="0" borderId="0" xfId="19" applyNumberFormat="1" applyAlignment="1" applyProtection="1">
      <alignment horizontal="center"/>
      <protection locked="0"/>
    </xf>
    <xf numFmtId="0" fontId="11" fillId="0" borderId="1" xfId="19" applyBorder="1"/>
    <xf numFmtId="1" fontId="14" fillId="3" borderId="1" xfId="50" applyNumberFormat="1" applyFont="1" applyFill="1" applyBorder="1" applyAlignment="1">
      <alignment horizontal="center"/>
    </xf>
    <xf numFmtId="2" fontId="14" fillId="3" borderId="1" xfId="50" applyNumberFormat="1" applyFont="1" applyFill="1" applyBorder="1"/>
    <xf numFmtId="0" fontId="11" fillId="3" borderId="1" xfId="19" applyFill="1" applyBorder="1"/>
    <xf numFmtId="2" fontId="11" fillId="3" borderId="1" xfId="19" applyNumberFormat="1" applyFill="1" applyBorder="1" applyAlignment="1" applyProtection="1">
      <alignment horizontal="center"/>
      <protection locked="0"/>
    </xf>
    <xf numFmtId="165" fontId="15" fillId="4" borderId="6" xfId="19" applyNumberFormat="1" applyFont="1" applyFill="1" applyBorder="1" applyAlignment="1">
      <alignment horizontal="center"/>
    </xf>
    <xf numFmtId="165" fontId="15" fillId="4" borderId="5" xfId="19" applyNumberFormat="1" applyFont="1" applyFill="1" applyBorder="1" applyAlignment="1">
      <alignment horizontal="center"/>
    </xf>
    <xf numFmtId="165" fontId="15" fillId="4" borderId="4" xfId="19" applyNumberFormat="1" applyFont="1" applyFill="1" applyBorder="1" applyAlignment="1">
      <alignment horizontal="center"/>
    </xf>
    <xf numFmtId="14" fontId="11" fillId="0" borderId="0" xfId="19" applyNumberFormat="1" applyAlignment="1">
      <alignment horizontal="center"/>
    </xf>
    <xf numFmtId="0" fontId="12" fillId="2" borderId="0" xfId="19" applyFont="1" applyFill="1"/>
    <xf numFmtId="0" fontId="12" fillId="0" borderId="0" xfId="19" applyFont="1" applyAlignment="1" applyProtection="1">
      <alignment horizontal="center" wrapText="1"/>
      <protection locked="0"/>
    </xf>
    <xf numFmtId="0" fontId="12" fillId="0" borderId="1" xfId="19" applyFont="1" applyBorder="1" applyAlignment="1" applyProtection="1">
      <alignment horizontal="center" wrapText="1"/>
      <protection locked="0"/>
    </xf>
    <xf numFmtId="0" fontId="12" fillId="2" borderId="1" xfId="19" applyFont="1" applyFill="1" applyBorder="1" applyAlignment="1" applyProtection="1">
      <alignment horizontal="center" wrapText="1"/>
      <protection locked="0"/>
    </xf>
    <xf numFmtId="165" fontId="12" fillId="0" borderId="1" xfId="19" applyNumberFormat="1" applyFont="1" applyBorder="1" applyAlignment="1" applyProtection="1">
      <alignment horizontal="center" wrapText="1"/>
      <protection locked="0"/>
    </xf>
    <xf numFmtId="0" fontId="12" fillId="0" borderId="3" xfId="19" applyFont="1" applyBorder="1" applyAlignment="1">
      <alignment horizontal="left"/>
    </xf>
    <xf numFmtId="0" fontId="11" fillId="0" borderId="3" xfId="19" applyBorder="1"/>
    <xf numFmtId="0" fontId="12" fillId="0" borderId="2" xfId="19" applyFont="1" applyBorder="1" applyAlignment="1">
      <alignment horizontal="left"/>
    </xf>
    <xf numFmtId="0" fontId="22" fillId="0" borderId="0" xfId="0" applyFont="1"/>
    <xf numFmtId="2" fontId="14" fillId="0" borderId="0" xfId="50" applyNumberFormat="1" applyFont="1"/>
    <xf numFmtId="1" fontId="14" fillId="0" borderId="0" xfId="50" applyNumberFormat="1" applyFont="1" applyAlignment="1">
      <alignment horizontal="center"/>
    </xf>
    <xf numFmtId="0" fontId="23" fillId="5" borderId="0" xfId="53" applyFont="1" applyFill="1"/>
    <xf numFmtId="0" fontId="11" fillId="0" borderId="0" xfId="0" applyFont="1" applyAlignment="1">
      <alignment horizontal="right"/>
    </xf>
    <xf numFmtId="0" fontId="24" fillId="0" borderId="0" xfId="54" applyFont="1"/>
    <xf numFmtId="0" fontId="24" fillId="0" borderId="0" xfId="54" applyFont="1" applyAlignment="1">
      <alignment horizontal="left"/>
    </xf>
    <xf numFmtId="0" fontId="24" fillId="0" borderId="0" xfId="54" applyFont="1" applyAlignment="1">
      <alignment wrapText="1"/>
    </xf>
    <xf numFmtId="0" fontId="25" fillId="0" borderId="0" xfId="54" applyFont="1"/>
    <xf numFmtId="0" fontId="24" fillId="0" borderId="4" xfId="54" applyFont="1" applyBorder="1"/>
    <xf numFmtId="0" fontId="24" fillId="0" borderId="5" xfId="54" applyFont="1" applyBorder="1"/>
    <xf numFmtId="0" fontId="24" fillId="0" borderId="5" xfId="54" applyFont="1" applyBorder="1" applyAlignment="1">
      <alignment horizontal="left"/>
    </xf>
    <xf numFmtId="0" fontId="24" fillId="0" borderId="5" xfId="54" applyFont="1" applyBorder="1" applyAlignment="1">
      <alignment wrapText="1"/>
    </xf>
    <xf numFmtId="0" fontId="25" fillId="0" borderId="5" xfId="54" applyFont="1" applyBorder="1"/>
    <xf numFmtId="0" fontId="26" fillId="0" borderId="1" xfId="54" applyFont="1" applyBorder="1" applyAlignment="1" applyProtection="1">
      <alignment horizontal="center" wrapText="1"/>
      <protection locked="0"/>
    </xf>
    <xf numFmtId="0" fontId="27" fillId="6" borderId="1" xfId="54" applyFont="1" applyFill="1" applyBorder="1" applyAlignment="1">
      <alignment horizontal="center" wrapText="1"/>
    </xf>
    <xf numFmtId="0" fontId="27" fillId="6" borderId="1" xfId="54" applyFont="1" applyFill="1" applyBorder="1" applyAlignment="1" applyProtection="1">
      <alignment horizontal="center" wrapText="1"/>
      <protection locked="0"/>
    </xf>
    <xf numFmtId="0" fontId="27" fillId="6" borderId="7" xfId="54" applyFont="1" applyFill="1" applyBorder="1" applyAlignment="1" applyProtection="1">
      <alignment horizontal="center" wrapText="1"/>
      <protection locked="0"/>
    </xf>
    <xf numFmtId="0" fontId="12" fillId="6" borderId="7" xfId="53" applyFont="1" applyFill="1" applyBorder="1" applyAlignment="1" applyProtection="1">
      <alignment horizontal="center" wrapText="1"/>
      <protection locked="0"/>
    </xf>
    <xf numFmtId="0" fontId="12" fillId="6" borderId="1" xfId="53" applyFont="1" applyFill="1" applyBorder="1" applyAlignment="1" applyProtection="1">
      <alignment horizontal="center" wrapText="1"/>
      <protection locked="0"/>
    </xf>
    <xf numFmtId="0" fontId="12" fillId="0" borderId="0" xfId="53" applyFont="1" applyAlignment="1" applyProtection="1">
      <alignment horizontal="center" wrapText="1"/>
      <protection locked="0"/>
    </xf>
    <xf numFmtId="0" fontId="24" fillId="7" borderId="1" xfId="54" applyFont="1" applyFill="1" applyBorder="1"/>
    <xf numFmtId="0" fontId="24" fillId="7" borderId="2" xfId="54" applyFont="1" applyFill="1" applyBorder="1"/>
    <xf numFmtId="0" fontId="24" fillId="7" borderId="2" xfId="54" applyFont="1" applyFill="1" applyBorder="1" applyAlignment="1" applyProtection="1">
      <alignment horizontal="left"/>
      <protection locked="0"/>
    </xf>
    <xf numFmtId="0" fontId="28" fillId="7" borderId="1" xfId="54" applyFont="1" applyFill="1" applyBorder="1" applyAlignment="1">
      <alignment horizontal="left"/>
    </xf>
    <xf numFmtId="0" fontId="24" fillId="7" borderId="2" xfId="54" applyFont="1" applyFill="1" applyBorder="1" applyAlignment="1" applyProtection="1">
      <alignment horizontal="left" wrapText="1"/>
      <protection locked="0"/>
    </xf>
    <xf numFmtId="2" fontId="24" fillId="7" borderId="8" xfId="54" applyNumberFormat="1" applyFont="1" applyFill="1" applyBorder="1" applyAlignment="1" applyProtection="1">
      <alignment horizontal="center"/>
      <protection locked="0"/>
    </xf>
    <xf numFmtId="2" fontId="24" fillId="7" borderId="1" xfId="54" applyNumberFormat="1" applyFont="1" applyFill="1" applyBorder="1" applyAlignment="1" applyProtection="1">
      <alignment horizontal="center"/>
      <protection locked="0"/>
    </xf>
    <xf numFmtId="1" fontId="24" fillId="7" borderId="1" xfId="54" applyNumberFormat="1" applyFont="1" applyFill="1" applyBorder="1" applyAlignment="1" applyProtection="1">
      <alignment horizontal="center"/>
      <protection locked="0"/>
    </xf>
    <xf numFmtId="164" fontId="24" fillId="7" borderId="1" xfId="54" applyNumberFormat="1" applyFont="1" applyFill="1" applyBorder="1" applyAlignment="1" applyProtection="1">
      <alignment horizontal="center"/>
      <protection locked="0"/>
    </xf>
    <xf numFmtId="14" fontId="24" fillId="7" borderId="1" xfId="54" applyNumberFormat="1" applyFont="1" applyFill="1" applyBorder="1" applyAlignment="1">
      <alignment horizontal="center"/>
    </xf>
    <xf numFmtId="2" fontId="24" fillId="0" borderId="0" xfId="54" applyNumberFormat="1" applyFont="1" applyAlignment="1" applyProtection="1">
      <alignment horizontal="center"/>
      <protection locked="0"/>
    </xf>
    <xf numFmtId="2" fontId="24" fillId="0" borderId="0" xfId="54" applyNumberFormat="1" applyFont="1"/>
    <xf numFmtId="2" fontId="24" fillId="8" borderId="1" xfId="54" applyNumberFormat="1" applyFont="1" applyFill="1" applyBorder="1" applyAlignment="1" applyProtection="1">
      <alignment horizontal="center"/>
      <protection locked="0"/>
    </xf>
    <xf numFmtId="0" fontId="29" fillId="0" borderId="1" xfId="53" applyFont="1" applyBorder="1" applyAlignment="1">
      <alignment wrapText="1"/>
    </xf>
    <xf numFmtId="0" fontId="29" fillId="0" borderId="8" xfId="53" applyFont="1" applyBorder="1" applyAlignment="1">
      <alignment wrapText="1"/>
    </xf>
    <xf numFmtId="0" fontId="29" fillId="0" borderId="3" xfId="53" applyFont="1" applyBorder="1" applyAlignment="1">
      <alignment wrapText="1"/>
    </xf>
    <xf numFmtId="0" fontId="30" fillId="0" borderId="8" xfId="53" applyFont="1" applyBorder="1" applyAlignment="1">
      <alignment horizontal="center" wrapText="1"/>
    </xf>
    <xf numFmtId="0" fontId="29" fillId="0" borderId="8" xfId="53" applyFont="1" applyBorder="1" applyAlignment="1">
      <alignment horizontal="center" wrapText="1"/>
    </xf>
    <xf numFmtId="14" fontId="29" fillId="0" borderId="8" xfId="53" applyNumberFormat="1" applyFont="1" applyBorder="1" applyAlignment="1">
      <alignment horizontal="center" wrapText="1"/>
    </xf>
    <xf numFmtId="2" fontId="24" fillId="0" borderId="1" xfId="54" applyNumberFormat="1" applyFont="1" applyBorder="1" applyAlignment="1" applyProtection="1">
      <alignment horizontal="center"/>
      <protection locked="0"/>
    </xf>
    <xf numFmtId="0" fontId="26" fillId="9" borderId="1" xfId="54" applyFont="1" applyFill="1" applyBorder="1" applyAlignment="1" applyProtection="1">
      <alignment horizontal="center"/>
      <protection locked="0"/>
    </xf>
    <xf numFmtId="0" fontId="26" fillId="9" borderId="1" xfId="54" applyFont="1" applyFill="1" applyBorder="1" applyAlignment="1">
      <alignment horizontal="center"/>
    </xf>
    <xf numFmtId="0" fontId="26" fillId="9" borderId="1" xfId="54" applyFont="1" applyFill="1" applyBorder="1" applyAlignment="1">
      <alignment horizontal="center" wrapText="1"/>
    </xf>
    <xf numFmtId="2" fontId="26" fillId="9" borderId="1" xfId="54" applyNumberFormat="1" applyFont="1" applyFill="1" applyBorder="1" applyAlignment="1" applyProtection="1">
      <alignment horizontal="center"/>
      <protection locked="0"/>
    </xf>
    <xf numFmtId="1" fontId="26" fillId="9" borderId="1" xfId="54" applyNumberFormat="1" applyFont="1" applyFill="1" applyBorder="1" applyAlignment="1" applyProtection="1">
      <alignment horizontal="center" wrapText="1"/>
      <protection locked="0"/>
    </xf>
    <xf numFmtId="1" fontId="26" fillId="9" borderId="1" xfId="54" applyNumberFormat="1" applyFont="1" applyFill="1" applyBorder="1" applyAlignment="1" applyProtection="1">
      <alignment horizontal="center"/>
      <protection locked="0"/>
    </xf>
    <xf numFmtId="0" fontId="12" fillId="9" borderId="1" xfId="53" applyFont="1" applyFill="1" applyBorder="1" applyAlignment="1" applyProtection="1">
      <alignment horizontal="center" wrapText="1"/>
      <protection locked="0"/>
    </xf>
    <xf numFmtId="0" fontId="31" fillId="9" borderId="1" xfId="53" applyFont="1" applyFill="1" applyBorder="1" applyAlignment="1" applyProtection="1">
      <alignment horizontal="center" wrapText="1"/>
      <protection locked="0"/>
    </xf>
    <xf numFmtId="0" fontId="1" fillId="10" borderId="1" xfId="53" applyFill="1" applyBorder="1" applyAlignment="1">
      <alignment vertical="center"/>
    </xf>
    <xf numFmtId="0" fontId="1" fillId="10" borderId="1" xfId="53" applyFill="1" applyBorder="1" applyAlignment="1">
      <alignment horizontal="center" vertical="center"/>
    </xf>
    <xf numFmtId="0" fontId="11" fillId="10" borderId="1" xfId="53" applyFont="1" applyFill="1" applyBorder="1" applyAlignment="1" applyProtection="1">
      <alignment horizontal="left" vertical="center"/>
      <protection locked="0"/>
    </xf>
    <xf numFmtId="0" fontId="11" fillId="10" borderId="2" xfId="53" applyFont="1" applyFill="1" applyBorder="1" applyAlignment="1" applyProtection="1">
      <alignment horizontal="left" vertical="center"/>
      <protection locked="0"/>
    </xf>
    <xf numFmtId="0" fontId="1" fillId="10" borderId="1" xfId="53" applyFill="1" applyBorder="1" applyAlignment="1">
      <alignment horizontal="left" vertical="center" wrapText="1"/>
    </xf>
    <xf numFmtId="2" fontId="11" fillId="10" borderId="1" xfId="53" applyNumberFormat="1" applyFont="1" applyFill="1" applyBorder="1" applyAlignment="1" applyProtection="1">
      <alignment horizontal="center" vertical="center"/>
      <protection locked="0"/>
    </xf>
    <xf numFmtId="2" fontId="11" fillId="10" borderId="8" xfId="53" applyNumberFormat="1" applyFont="1" applyFill="1" applyBorder="1" applyAlignment="1" applyProtection="1">
      <alignment horizontal="center" vertical="center"/>
      <protection locked="0"/>
    </xf>
    <xf numFmtId="1" fontId="11" fillId="10" borderId="1" xfId="53" applyNumberFormat="1" applyFont="1" applyFill="1" applyBorder="1" applyAlignment="1" applyProtection="1">
      <alignment horizontal="center" vertical="center"/>
      <protection locked="0"/>
    </xf>
    <xf numFmtId="164" fontId="11" fillId="10" borderId="1" xfId="53" applyNumberFormat="1" applyFont="1" applyFill="1" applyBorder="1" applyAlignment="1" applyProtection="1">
      <alignment horizontal="center" vertical="center"/>
      <protection locked="0"/>
    </xf>
    <xf numFmtId="164" fontId="17" fillId="10" borderId="1" xfId="53" applyNumberFormat="1" applyFont="1" applyFill="1" applyBorder="1" applyAlignment="1" applyProtection="1">
      <alignment horizontal="center" vertical="center"/>
      <protection locked="0"/>
    </xf>
    <xf numFmtId="2" fontId="11" fillId="10" borderId="1" xfId="55" applyNumberFormat="1" applyFont="1" applyFill="1" applyBorder="1" applyAlignment="1" applyProtection="1">
      <alignment horizontal="center" vertical="center"/>
      <protection locked="0"/>
    </xf>
    <xf numFmtId="0" fontId="32" fillId="10" borderId="1" xfId="53" applyFont="1" applyFill="1" applyBorder="1" applyAlignment="1">
      <alignment horizontal="left" vertical="center" wrapText="1"/>
    </xf>
    <xf numFmtId="2" fontId="11" fillId="0" borderId="0" xfId="53" applyNumberFormat="1" applyFont="1" applyAlignment="1" applyProtection="1">
      <alignment horizontal="center"/>
      <protection locked="0"/>
    </xf>
    <xf numFmtId="2" fontId="12" fillId="0" borderId="0" xfId="53" applyNumberFormat="1" applyFont="1" applyAlignment="1" applyProtection="1">
      <alignment horizontal="center" wrapText="1"/>
      <protection locked="0"/>
    </xf>
    <xf numFmtId="0" fontId="12" fillId="0" borderId="0" xfId="53" applyFont="1"/>
    <xf numFmtId="2" fontId="12" fillId="0" borderId="1" xfId="53" applyNumberFormat="1" applyFont="1" applyBorder="1" applyAlignment="1" applyProtection="1">
      <alignment horizontal="center" wrapText="1"/>
      <protection locked="0"/>
    </xf>
    <xf numFmtId="0" fontId="12" fillId="0" borderId="0" xfId="53" applyFont="1" applyAlignment="1">
      <alignment horizontal="right"/>
    </xf>
    <xf numFmtId="0" fontId="12" fillId="0" borderId="0" xfId="53" applyFont="1" applyAlignment="1">
      <alignment wrapText="1"/>
    </xf>
    <xf numFmtId="2" fontId="12" fillId="5" borderId="1" xfId="53" applyNumberFormat="1" applyFont="1" applyFill="1" applyBorder="1" applyAlignment="1" applyProtection="1">
      <alignment horizontal="center" wrapText="1"/>
      <protection locked="0"/>
    </xf>
    <xf numFmtId="0" fontId="1" fillId="0" borderId="0" xfId="53"/>
    <xf numFmtId="0" fontId="26" fillId="0" borderId="0" xfId="54" applyFont="1"/>
    <xf numFmtId="2" fontId="11" fillId="0" borderId="0" xfId="53" applyNumberFormat="1" applyFont="1" applyAlignment="1">
      <alignment horizontal="center"/>
    </xf>
    <xf numFmtId="0" fontId="35" fillId="0" borderId="0" xfId="53" applyFont="1" applyAlignment="1">
      <alignment horizontal="right"/>
    </xf>
    <xf numFmtId="2" fontId="11" fillId="0" borderId="0" xfId="53" applyNumberFormat="1" applyFont="1" applyAlignment="1" applyProtection="1">
      <alignment horizontal="center" wrapText="1"/>
      <protection locked="0"/>
    </xf>
    <xf numFmtId="2" fontId="11" fillId="0" borderId="0" xfId="54" applyNumberFormat="1" applyAlignment="1">
      <alignment horizontal="center"/>
    </xf>
    <xf numFmtId="0" fontId="1" fillId="10" borderId="1" xfId="53" applyFill="1" applyBorder="1" applyAlignment="1">
      <alignment horizontal="left" vertical="center"/>
    </xf>
    <xf numFmtId="0" fontId="28" fillId="0" borderId="0" xfId="53" applyFont="1"/>
    <xf numFmtId="0" fontId="26" fillId="0" borderId="1" xfId="53" applyFont="1" applyBorder="1" applyAlignment="1" applyProtection="1">
      <alignment horizontal="center" wrapText="1"/>
      <protection locked="0"/>
    </xf>
    <xf numFmtId="0" fontId="26" fillId="11" borderId="8" xfId="54" applyFont="1" applyFill="1" applyBorder="1" applyAlignment="1" applyProtection="1">
      <alignment horizontal="left" wrapText="1"/>
      <protection locked="0"/>
    </xf>
    <xf numFmtId="0" fontId="26" fillId="11" borderId="1" xfId="53" applyFont="1" applyFill="1" applyBorder="1" applyAlignment="1" applyProtection="1">
      <alignment horizontal="center" wrapText="1"/>
      <protection locked="0"/>
    </xf>
    <xf numFmtId="0" fontId="26" fillId="11" borderId="1" xfId="54" applyFont="1" applyFill="1" applyBorder="1"/>
    <xf numFmtId="0" fontId="26" fillId="11" borderId="1" xfId="54" applyFont="1" applyFill="1" applyBorder="1" applyAlignment="1" applyProtection="1">
      <alignment horizontal="left"/>
      <protection locked="0"/>
    </xf>
    <xf numFmtId="0" fontId="26" fillId="11" borderId="1" xfId="54" applyFont="1" applyFill="1" applyBorder="1" applyAlignment="1">
      <alignment horizontal="center"/>
    </xf>
    <xf numFmtId="2" fontId="26" fillId="11" borderId="1" xfId="54" applyNumberFormat="1" applyFont="1" applyFill="1" applyBorder="1" applyAlignment="1" applyProtection="1">
      <alignment horizontal="center"/>
      <protection locked="0"/>
    </xf>
    <xf numFmtId="1" fontId="26" fillId="11" borderId="1" xfId="54" applyNumberFormat="1" applyFont="1" applyFill="1" applyBorder="1" applyAlignment="1" applyProtection="1">
      <alignment horizontal="center"/>
      <protection locked="0"/>
    </xf>
    <xf numFmtId="0" fontId="28" fillId="0" borderId="1" xfId="53" applyFont="1" applyBorder="1" applyAlignment="1">
      <alignment horizontal="left" vertical="center"/>
    </xf>
    <xf numFmtId="0" fontId="28" fillId="0" borderId="1" xfId="53" applyFont="1" applyBorder="1" applyAlignment="1">
      <alignment horizontal="left"/>
    </xf>
    <xf numFmtId="0" fontId="28" fillId="0" borderId="1" xfId="53" applyFont="1" applyBorder="1"/>
    <xf numFmtId="0" fontId="24" fillId="0" borderId="1" xfId="53" applyFont="1" applyBorder="1" applyAlignment="1">
      <alignment horizontal="left" vertical="center"/>
    </xf>
    <xf numFmtId="0" fontId="24" fillId="0" borderId="1" xfId="54" applyFont="1" applyBorder="1" applyAlignment="1">
      <alignment horizontal="center" vertical="center" wrapText="1"/>
    </xf>
    <xf numFmtId="0" fontId="36" fillId="0" borderId="1" xfId="54" applyFont="1" applyBorder="1" applyAlignment="1">
      <alignment horizontal="center" vertical="center"/>
    </xf>
    <xf numFmtId="2" fontId="24" fillId="0" borderId="1" xfId="54" applyNumberFormat="1" applyFont="1" applyBorder="1" applyAlignment="1" applyProtection="1">
      <alignment horizontal="center" vertical="center"/>
      <protection locked="0"/>
    </xf>
    <xf numFmtId="1" fontId="24" fillId="0" borderId="1" xfId="54" applyNumberFormat="1" applyFont="1" applyBorder="1" applyAlignment="1" applyProtection="1">
      <alignment horizontal="center" vertical="center"/>
      <protection locked="0"/>
    </xf>
    <xf numFmtId="14" fontId="24" fillId="0" borderId="1" xfId="54" applyNumberFormat="1" applyFont="1" applyBorder="1" applyAlignment="1" applyProtection="1">
      <alignment horizontal="center" vertical="center"/>
      <protection locked="0"/>
    </xf>
    <xf numFmtId="0" fontId="26" fillId="12" borderId="1" xfId="53" applyFont="1" applyFill="1" applyBorder="1" applyAlignment="1" applyProtection="1">
      <alignment horizontal="center" wrapText="1"/>
      <protection locked="0"/>
    </xf>
    <xf numFmtId="0" fontId="26" fillId="0" borderId="0" xfId="53" applyFont="1" applyAlignment="1">
      <alignment horizontal="center"/>
    </xf>
    <xf numFmtId="2" fontId="37" fillId="0" borderId="1" xfId="53" applyNumberFormat="1" applyFont="1" applyBorder="1" applyAlignment="1">
      <alignment horizontal="center"/>
    </xf>
    <xf numFmtId="2" fontId="37" fillId="12" borderId="1" xfId="53" applyNumberFormat="1" applyFont="1" applyFill="1" applyBorder="1" applyAlignment="1">
      <alignment horizontal="center"/>
    </xf>
    <xf numFmtId="0" fontId="14" fillId="0" borderId="0" xfId="53" applyFont="1"/>
    <xf numFmtId="0" fontId="12" fillId="0" borderId="1" xfId="53" applyFont="1" applyBorder="1" applyAlignment="1" applyProtection="1">
      <alignment horizontal="center" wrapText="1"/>
      <protection locked="0"/>
    </xf>
    <xf numFmtId="0" fontId="12" fillId="0" borderId="7" xfId="53" applyFont="1" applyBorder="1" applyAlignment="1" applyProtection="1">
      <alignment horizontal="center" wrapText="1"/>
      <protection locked="0"/>
    </xf>
    <xf numFmtId="0" fontId="38" fillId="0" borderId="1" xfId="53" applyFont="1" applyBorder="1" applyAlignment="1">
      <alignment horizontal="right"/>
    </xf>
    <xf numFmtId="0" fontId="38" fillId="0" borderId="1" xfId="53" applyFont="1" applyBorder="1" applyAlignment="1">
      <alignment horizontal="center" wrapText="1"/>
    </xf>
    <xf numFmtId="0" fontId="38" fillId="0" borderId="10" xfId="53" applyFont="1" applyBorder="1" applyAlignment="1">
      <alignment horizontal="center" wrapText="1"/>
    </xf>
    <xf numFmtId="2" fontId="11" fillId="0" borderId="1" xfId="53" applyNumberFormat="1" applyFont="1" applyBorder="1" applyAlignment="1" applyProtection="1">
      <alignment horizontal="center"/>
      <protection locked="0"/>
    </xf>
    <xf numFmtId="164" fontId="11" fillId="0" borderId="1" xfId="53" applyNumberFormat="1" applyFont="1" applyBorder="1" applyAlignment="1" applyProtection="1">
      <alignment horizontal="center"/>
      <protection locked="0"/>
    </xf>
    <xf numFmtId="14" fontId="11" fillId="0" borderId="1" xfId="53" applyNumberFormat="1" applyFont="1" applyBorder="1" applyAlignment="1">
      <alignment horizontal="center"/>
    </xf>
    <xf numFmtId="0" fontId="14" fillId="0" borderId="1" xfId="53" applyFont="1" applyBorder="1" applyAlignment="1">
      <alignment horizontal="center"/>
    </xf>
    <xf numFmtId="2" fontId="14" fillId="0" borderId="1" xfId="53" applyNumberFormat="1" applyFont="1" applyBorder="1" applyAlignment="1">
      <alignment horizontal="center"/>
    </xf>
    <xf numFmtId="164" fontId="11" fillId="0" borderId="2" xfId="53" applyNumberFormat="1" applyFont="1" applyBorder="1" applyAlignment="1" applyProtection="1">
      <alignment horizontal="center"/>
      <protection locked="0"/>
    </xf>
    <xf numFmtId="0" fontId="14" fillId="0" borderId="1" xfId="53" applyFont="1" applyBorder="1" applyAlignment="1">
      <alignment horizontal="right"/>
    </xf>
    <xf numFmtId="14" fontId="14" fillId="0" borderId="1" xfId="53" applyNumberFormat="1" applyFont="1" applyBorder="1" applyAlignment="1">
      <alignment horizontal="right"/>
    </xf>
    <xf numFmtId="2" fontId="12" fillId="0" borderId="1" xfId="53" applyNumberFormat="1" applyFont="1" applyBorder="1" applyAlignment="1" applyProtection="1">
      <alignment horizontal="right" wrapText="1"/>
      <protection locked="0"/>
    </xf>
    <xf numFmtId="0" fontId="11" fillId="0" borderId="1" xfId="53" applyFont="1" applyBorder="1" applyAlignment="1" applyProtection="1">
      <alignment horizontal="center" vertical="center"/>
      <protection locked="0"/>
    </xf>
    <xf numFmtId="0" fontId="14" fillId="0" borderId="1" xfId="53" applyFont="1" applyBorder="1" applyAlignment="1">
      <alignment horizontal="center" vertical="center"/>
    </xf>
    <xf numFmtId="0" fontId="1" fillId="0" borderId="1" xfId="53" applyBorder="1" applyAlignment="1">
      <alignment horizontal="center" vertical="center" wrapText="1"/>
    </xf>
    <xf numFmtId="2" fontId="14" fillId="0" borderId="1" xfId="53" applyNumberFormat="1" applyFont="1" applyBorder="1" applyAlignment="1">
      <alignment horizontal="center" vertical="center"/>
    </xf>
    <xf numFmtId="14" fontId="14" fillId="0" borderId="1" xfId="53" applyNumberFormat="1" applyFont="1" applyBorder="1" applyAlignment="1">
      <alignment horizontal="center" vertical="center"/>
    </xf>
    <xf numFmtId="1" fontId="14" fillId="0" borderId="1" xfId="53" applyNumberFormat="1" applyFont="1" applyBorder="1" applyAlignment="1">
      <alignment horizontal="center" vertical="center"/>
    </xf>
    <xf numFmtId="0" fontId="11" fillId="0" borderId="1" xfId="53" applyFont="1" applyBorder="1" applyAlignment="1">
      <alignment horizontal="center" vertical="center"/>
    </xf>
    <xf numFmtId="0" fontId="21" fillId="0" borderId="1" xfId="53" applyFont="1" applyBorder="1" applyAlignment="1">
      <alignment horizontal="center" vertical="center" wrapText="1"/>
    </xf>
    <xf numFmtId="2" fontId="11" fillId="0" borderId="2" xfId="53" applyNumberFormat="1" applyFont="1" applyBorder="1" applyAlignment="1" applyProtection="1">
      <alignment horizontal="center" vertical="center"/>
      <protection locked="0"/>
    </xf>
    <xf numFmtId="2" fontId="11" fillId="0" borderId="0" xfId="53" applyNumberFormat="1" applyFont="1" applyProtection="1">
      <protection locked="0"/>
    </xf>
    <xf numFmtId="2" fontId="14" fillId="0" borderId="0" xfId="53" applyNumberFormat="1" applyFont="1"/>
    <xf numFmtId="0" fontId="14" fillId="0" borderId="0" xfId="53" applyFont="1" applyAlignment="1">
      <alignment horizontal="center"/>
    </xf>
    <xf numFmtId="164" fontId="11" fillId="13" borderId="0" xfId="53" applyNumberFormat="1" applyFont="1" applyFill="1" applyAlignment="1" applyProtection="1">
      <alignment horizontal="center"/>
      <protection locked="0"/>
    </xf>
    <xf numFmtId="14" fontId="11" fillId="0" borderId="0" xfId="53" applyNumberFormat="1" applyFont="1" applyAlignment="1">
      <alignment horizontal="center"/>
    </xf>
    <xf numFmtId="1" fontId="14" fillId="0" borderId="0" xfId="53" applyNumberFormat="1" applyFont="1" applyAlignment="1">
      <alignment horizontal="center"/>
    </xf>
    <xf numFmtId="0" fontId="1" fillId="0" borderId="0" xfId="53" applyAlignment="1">
      <alignment horizontal="center"/>
    </xf>
    <xf numFmtId="1" fontId="11" fillId="0" borderId="1" xfId="53" applyNumberFormat="1" applyFont="1" applyBorder="1" applyAlignment="1" applyProtection="1">
      <alignment horizontal="center" vertical="center"/>
      <protection locked="0"/>
    </xf>
    <xf numFmtId="2" fontId="11" fillId="0" borderId="1" xfId="53" applyNumberFormat="1" applyFont="1" applyBorder="1" applyAlignment="1" applyProtection="1">
      <alignment horizontal="center" vertical="center"/>
      <protection locked="0"/>
    </xf>
    <xf numFmtId="0" fontId="11" fillId="0" borderId="0" xfId="53" applyFont="1" applyAlignment="1">
      <alignment horizontal="center"/>
    </xf>
    <xf numFmtId="0" fontId="38" fillId="0" borderId="0" xfId="53" applyFont="1" applyAlignment="1">
      <alignment horizontal="center"/>
    </xf>
    <xf numFmtId="14" fontId="17" fillId="0" borderId="1" xfId="53" applyNumberFormat="1" applyFont="1" applyBorder="1" applyAlignment="1">
      <alignment horizontal="center" vertical="center"/>
    </xf>
    <xf numFmtId="0" fontId="1" fillId="13" borderId="1" xfId="53" applyFill="1" applyBorder="1" applyAlignment="1">
      <alignment horizontal="center" vertical="center" wrapText="1"/>
    </xf>
    <xf numFmtId="2" fontId="14" fillId="13" borderId="1" xfId="53" applyNumberFormat="1" applyFont="1" applyFill="1" applyBorder="1" applyAlignment="1">
      <alignment horizontal="center" vertical="center"/>
    </xf>
    <xf numFmtId="0" fontId="14" fillId="13" borderId="1" xfId="53" applyFont="1" applyFill="1" applyBorder="1" applyAlignment="1">
      <alignment horizontal="center" vertical="center"/>
    </xf>
    <xf numFmtId="14" fontId="14" fillId="13" borderId="1" xfId="53" applyNumberFormat="1" applyFont="1" applyFill="1" applyBorder="1" applyAlignment="1">
      <alignment horizontal="center" vertical="center"/>
    </xf>
    <xf numFmtId="1" fontId="14" fillId="13" borderId="1" xfId="53" applyNumberFormat="1" applyFont="1" applyFill="1" applyBorder="1" applyAlignment="1">
      <alignment horizontal="center" vertical="center"/>
    </xf>
    <xf numFmtId="0" fontId="1" fillId="0" borderId="0" xfId="53" applyAlignment="1">
      <alignment wrapText="1"/>
    </xf>
    <xf numFmtId="0" fontId="1" fillId="0" borderId="0" xfId="53" applyAlignment="1">
      <alignment horizontal="center" vertical="center" wrapText="1"/>
    </xf>
    <xf numFmtId="14" fontId="14" fillId="0" borderId="0" xfId="53" applyNumberFormat="1" applyFont="1" applyAlignment="1">
      <alignment horizontal="center"/>
    </xf>
    <xf numFmtId="2" fontId="1" fillId="0" borderId="0" xfId="53" applyNumberFormat="1"/>
    <xf numFmtId="14" fontId="14" fillId="0" borderId="1" xfId="53" applyNumberFormat="1" applyFont="1" applyBorder="1" applyAlignment="1">
      <alignment horizontal="center"/>
    </xf>
    <xf numFmtId="0" fontId="11" fillId="0" borderId="2" xfId="53" applyFont="1" applyBorder="1" applyAlignment="1" applyProtection="1">
      <alignment horizontal="center"/>
      <protection locked="0"/>
    </xf>
    <xf numFmtId="1" fontId="14" fillId="13" borderId="1" xfId="55" applyNumberFormat="1" applyFont="1" applyFill="1" applyBorder="1" applyAlignment="1">
      <alignment horizontal="center" vertical="center"/>
    </xf>
    <xf numFmtId="1" fontId="14" fillId="0" borderId="1" xfId="55" applyNumberFormat="1" applyFont="1" applyFill="1" applyBorder="1" applyAlignment="1">
      <alignment horizontal="center" vertical="center"/>
    </xf>
    <xf numFmtId="0" fontId="38" fillId="0" borderId="0" xfId="53" applyFont="1"/>
    <xf numFmtId="0" fontId="28" fillId="7" borderId="2" xfId="54" applyFont="1" applyFill="1" applyBorder="1" applyAlignment="1">
      <alignment horizontal="center"/>
    </xf>
    <xf numFmtId="0" fontId="23" fillId="0" borderId="0" xfId="53" applyFont="1"/>
    <xf numFmtId="0" fontId="12" fillId="0" borderId="0" xfId="54" applyFont="1" applyAlignment="1">
      <alignment horizontal="center" vertical="center" wrapText="1"/>
    </xf>
    <xf numFmtId="0" fontId="26" fillId="0" borderId="9" xfId="53" applyFont="1" applyBorder="1" applyAlignment="1" applyProtection="1">
      <alignment horizontal="center" wrapText="1"/>
      <protection locked="0"/>
    </xf>
  </cellXfs>
  <cellStyles count="56">
    <cellStyle name="Comma 2" xfId="3" xr:uid="{00000000-0005-0000-0000-000000000000}"/>
    <cellStyle name="Comma 2 2" xfId="8" xr:uid="{00000000-0005-0000-0000-000001000000}"/>
    <cellStyle name="Comma 2 3" xfId="6" xr:uid="{00000000-0005-0000-0000-000002000000}"/>
    <cellStyle name="Comma 3" xfId="14" xr:uid="{00000000-0005-0000-0000-000003000000}"/>
    <cellStyle name="Comma 4" xfId="15" xr:uid="{00000000-0005-0000-0000-000004000000}"/>
    <cellStyle name="Comma 4 2" xfId="16" xr:uid="{00000000-0005-0000-0000-000005000000}"/>
    <cellStyle name="Comma 5" xfId="17" xr:uid="{00000000-0005-0000-0000-000006000000}"/>
    <cellStyle name="Comma 5 2" xfId="18" xr:uid="{00000000-0005-0000-0000-000007000000}"/>
    <cellStyle name="Comma 6" xfId="55" xr:uid="{FAD8DC81-E5B2-43E2-902F-554CB8964C48}"/>
    <cellStyle name="Normal" xfId="0" builtinId="0"/>
    <cellStyle name="Normal 10" xfId="19" xr:uid="{00000000-0005-0000-0000-000009000000}"/>
    <cellStyle name="Normal 10 2" xfId="20" xr:uid="{00000000-0005-0000-0000-00000A000000}"/>
    <cellStyle name="Normal 10 2 2" xfId="21" xr:uid="{00000000-0005-0000-0000-00000B000000}"/>
    <cellStyle name="Normal 11" xfId="9" xr:uid="{00000000-0005-0000-0000-00000C000000}"/>
    <cellStyle name="Normal 12" xfId="36" xr:uid="{989BBA2E-B712-4B4B-A65D-DB4EC4C1D705}"/>
    <cellStyle name="Normal 13" xfId="51" xr:uid="{5567ACA1-79B6-47E4-BA51-DB3E831AEFF7}"/>
    <cellStyle name="Normal 15" xfId="53" xr:uid="{7BA090C0-055D-456B-8AB5-6AAE2AAAC578}"/>
    <cellStyle name="Normal 2" xfId="4" xr:uid="{00000000-0005-0000-0000-00000D000000}"/>
    <cellStyle name="Normal 2 2" xfId="7" xr:uid="{00000000-0005-0000-0000-00000E000000}"/>
    <cellStyle name="Normal 2 3" xfId="28" xr:uid="{00000000-0005-0000-0000-00000F000000}"/>
    <cellStyle name="Normal 2 4" xfId="33" xr:uid="{BE8C14E0-17CC-4DBE-A136-B9C621991279}"/>
    <cellStyle name="Normal 2 4 2" xfId="46" xr:uid="{05A615AB-E547-43F0-94B9-E949BB335DC4}"/>
    <cellStyle name="Normal 3" xfId="2" xr:uid="{00000000-0005-0000-0000-000010000000}"/>
    <cellStyle name="Normal 3 2" xfId="10" xr:uid="{00000000-0005-0000-0000-000011000000}"/>
    <cellStyle name="Normal 3 3" xfId="5" xr:uid="{00000000-0005-0000-0000-000012000000}"/>
    <cellStyle name="Normal 3 3 2" xfId="30" xr:uid="{E7D6352E-B025-4356-8E06-C3F25CC693E6}"/>
    <cellStyle name="Normal 3 3 2 2" xfId="43" xr:uid="{B3528267-7C7B-4558-A267-E7A6F1EFEA20}"/>
    <cellStyle name="Normal 3 3 3" xfId="38" xr:uid="{52232773-6EC8-4E69-A5F0-01E081BB9410}"/>
    <cellStyle name="Normal 3 3 4" xfId="49" xr:uid="{C713819F-8BC9-43D6-A0AF-1D4D322CD4CD}"/>
    <cellStyle name="Normal 3 3 5" xfId="50" xr:uid="{EB11F5B8-24A4-4330-B5F9-24A7D6B21852}"/>
    <cellStyle name="Normal 3 4" xfId="22" xr:uid="{00000000-0005-0000-0000-000013000000}"/>
    <cellStyle name="Normal 3 5" xfId="29" xr:uid="{85882D5A-D1F5-4530-9152-CD9AE54A30B3}"/>
    <cellStyle name="Normal 3 5 2" xfId="42" xr:uid="{F6881C7D-B163-473E-B167-055688363163}"/>
    <cellStyle name="Normal 3 6" xfId="37" xr:uid="{13CAB7DE-B24B-4744-889B-CEBBF2E1EA20}"/>
    <cellStyle name="Normal 4" xfId="11" xr:uid="{00000000-0005-0000-0000-000014000000}"/>
    <cellStyle name="Normal 4 2" xfId="54" xr:uid="{6E63D9CE-FCAA-467B-B7EC-97BE95F4BD7A}"/>
    <cellStyle name="Normal 5" xfId="12" xr:uid="{00000000-0005-0000-0000-000015000000}"/>
    <cellStyle name="Normal 5 2" xfId="23" xr:uid="{00000000-0005-0000-0000-000016000000}"/>
    <cellStyle name="Normal 6" xfId="13" xr:uid="{00000000-0005-0000-0000-000017000000}"/>
    <cellStyle name="Normal 6 2" xfId="24" xr:uid="{00000000-0005-0000-0000-000018000000}"/>
    <cellStyle name="Normal 6 2 2" xfId="32" xr:uid="{A2DFCDE9-F32A-48CE-B478-680E8E60E5C2}"/>
    <cellStyle name="Normal 6 2 2 2" xfId="45" xr:uid="{BDAFBA75-ED93-4F0C-A601-605FBC6582B6}"/>
    <cellStyle name="Normal 6 2 3" xfId="40" xr:uid="{ABC9AFA8-86B3-4F1D-BC24-77FA681F0766}"/>
    <cellStyle name="Normal 6 3" xfId="31" xr:uid="{7493B165-BAB5-4FBB-9627-8C99D61C9542}"/>
    <cellStyle name="Normal 6 3 2" xfId="44" xr:uid="{60BEB07B-9DD4-4D43-9982-76E3F3C6134A}"/>
    <cellStyle name="Normal 6 4" xfId="39" xr:uid="{0FB4B29C-D28D-4DD3-A8B5-31D2DA5B9924}"/>
    <cellStyle name="Normal 7" xfId="25" xr:uid="{00000000-0005-0000-0000-000019000000}"/>
    <cellStyle name="Normal 7 2" xfId="26" xr:uid="{00000000-0005-0000-0000-00001A000000}"/>
    <cellStyle name="Normal 8" xfId="27" xr:uid="{00000000-0005-0000-0000-00001B000000}"/>
    <cellStyle name="Normal 8 2" xfId="34" xr:uid="{2C772B67-72EA-44B8-A770-363E26616F0E}"/>
    <cellStyle name="Normal 8 2 2" xfId="47" xr:uid="{4ED7F4CD-EF20-4F7A-87F7-3ED0206453B2}"/>
    <cellStyle name="Normal 8 3" xfId="41" xr:uid="{9358F6AE-633D-4374-A9A5-61419C7DFFEC}"/>
    <cellStyle name="Normal 9" xfId="1" xr:uid="{00000000-0005-0000-0000-00001C000000}"/>
    <cellStyle name="Percent 2" xfId="35" xr:uid="{F182F1EA-3A3A-4F97-B106-8A32D31425F6}"/>
    <cellStyle name="Percent 2 2" xfId="48" xr:uid="{68196FB2-2B06-4053-A0EE-61FD5431EDC0}"/>
    <cellStyle name="Percent 3" xfId="52" xr:uid="{7FEAAEA7-3689-4100-9C7A-A77FA1DEA0E4}"/>
  </cellStyles>
  <dxfs count="0"/>
  <tableStyles count="1" defaultTableStyle="TableStyleMedium9" defaultPivotStyle="PivotStyleLight16">
    <tableStyle name="Invisible" pivot="0" table="0" count="0" xr9:uid="{9D5BBD65-E8C6-4624-A3FE-C4A47665EF2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microsoft.com/office/2017/10/relationships/person" Target="persons/perso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.eix.com\workgroup\RA%20Compliance\Data%20Requests%20non-CAISO\2015\JRP\CPUC_JRP_DataRequestTemplate_2015Oct29_SCE_SubmittedBoone_formulas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elat\AppData\Local\Microsoft\Windows\Temporary%20Internet%20Files\Content.Outlook\WAZU1Z5G\SCE_Q4_2019_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6\AppData\Local\Microsoft\Windows\INetCache\Content.Outlook\FB4QUM2C\Copy%20of%20NetQualifyingCapacityList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60yyy/2014-02_Batch_2013NetQualifyingCapacityRequestForm_updated_cm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isonintl.sharepoint.com/Users/pservedio/AppData/Local/Microsoft/Windows/Temporary%20Internet%20Files/Content.Outlook/MU17HYWB/AllRequests_12_9_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2013ResourceAdequacyPlan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\workgroup\RA%20Compliance\RA%20Compliance%20Filings\2018%20Year-Ahead%20RA%20Compliance%20Filings\Year-Ahead%20Filings\YA%20Local%20Flex%20Filing\2018YALocalFlexRAFiling%20-%20SCE%20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projp02.oa.caiso.com/Users/gkatta/AppData/Local/Microsoft/Windows/Temporary%20Internet%20Files/Content.IE5/8WSC1CLA/ResourceAdequacyPlan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59210/2014-02_Batch_2013NetQualifyingCapacityRequestForm_updated_c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 Info"/>
      <sheetName val="Contract Info NotYetOnline"/>
      <sheetName val="Instructions"/>
      <sheetName val="Contract Info_sys_FULL"/>
      <sheetName val="Contract Info_sys"/>
      <sheetName val="Contract Info_loc"/>
      <sheetName val="Contract Info_flex"/>
      <sheetName val="Contract Info_EO"/>
      <sheetName val="Contract Info_FULL"/>
      <sheetName val="Notes"/>
      <sheetName val="Data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_Entry_Form"/>
      <sheetName val="List_Data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 Info"/>
      <sheetName val="RA Capacity"/>
      <sheetName val="Lists"/>
      <sheetName val="Sheet1"/>
      <sheetName val="Other"/>
      <sheetName val="Resources"/>
      <sheetName val="Flexible RA Capacity"/>
      <sheetName val="PRM For Annual RA"/>
    </sheetNames>
    <sheetDataSet>
      <sheetData sheetId="0"/>
      <sheetData sheetId="1"/>
      <sheetData sheetId="2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ertification"/>
      <sheetName val="ID and Local Area"/>
      <sheetName val="LSE Allocations"/>
      <sheetName val=" Summary"/>
      <sheetName val="I_Local_Res"/>
      <sheetName val="II_Addnl Local Resource List"/>
      <sheetName val="III_Committed Flexible_res"/>
      <sheetName val="2018 EF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ources"/>
      <sheetName val="Other"/>
      <sheetName val="Lists"/>
      <sheetName val="Sheet1"/>
      <sheetName val="PRM For Annual RA"/>
      <sheetName val="Flexible RA Capac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atherine Loan Vu Hoang" id="{5F3DB48E-29E4-46DF-B9D1-CF0DD926200A}" userId="S::catherine.loanvu.hoang@sce.com::ea3ee7bc-83b6-45f5-a154-5c8980e45a2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7" dT="2025-06-24T18:55:59.06" personId="{5F3DB48E-29E4-46DF-B9D1-CF0DD926200A}" id="{7150DDAC-31CD-41F8-94B0-4DEB8D92FE9C}" done="1">
    <text>Updated this to 04/30/2028 from 04/29/2028</text>
  </threadedComment>
  <threadedComment ref="L29" dT="2025-06-24T18:56:45.34" personId="{5F3DB48E-29E4-46DF-B9D1-CF0DD926200A}" id="{032E424E-942B-47F4-B725-C5915DE14650}" done="1">
    <text xml:space="preserve">Updated this to 07/31/2029 from 03/31/2029. </text>
  </threadedComment>
  <threadedComment ref="L30" dT="2025-06-24T18:57:27.92" personId="{5F3DB48E-29E4-46DF-B9D1-CF0DD926200A}" id="{39D62716-5CDE-45B7-B5C6-7E3A690E3377}" done="1">
    <text>Updated this to 02/28/2030 from 02/28/1930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74BC1-80C6-4C52-A257-8C0F647949C4}">
  <sheetPr>
    <pageSetUpPr fitToPage="1"/>
  </sheetPr>
  <dimension ref="A1:AJ31"/>
  <sheetViews>
    <sheetView tabSelected="1" zoomScaleNormal="100" workbookViewId="0"/>
  </sheetViews>
  <sheetFormatPr defaultRowHeight="13.2" x14ac:dyDescent="0.25"/>
  <cols>
    <col min="1" max="1" width="21.33203125" customWidth="1"/>
    <col min="2" max="2" width="23" bestFit="1" customWidth="1"/>
    <col min="3" max="3" width="30" customWidth="1"/>
    <col min="4" max="7" width="9.44140625" customWidth="1"/>
    <col min="8" max="8" width="9.5546875" customWidth="1"/>
    <col min="9" max="9" width="10.5546875" customWidth="1"/>
    <col min="10" max="10" width="10.5546875" style="5" customWidth="1"/>
    <col min="11" max="11" width="10.6640625" customWidth="1"/>
    <col min="12" max="12" width="10.44140625" customWidth="1"/>
    <col min="13" max="13" width="10" customWidth="1"/>
    <col min="14" max="14" width="10.44140625" customWidth="1"/>
    <col min="15" max="15" width="11.109375" customWidth="1"/>
    <col min="16" max="16" width="13.44140625" bestFit="1" customWidth="1"/>
    <col min="17" max="17" width="11.5546875" customWidth="1"/>
    <col min="18" max="18" width="10.109375" customWidth="1"/>
    <col min="19" max="19" width="14.33203125" bestFit="1" customWidth="1"/>
    <col min="20" max="20" width="12.6640625" bestFit="1" customWidth="1"/>
    <col min="21" max="21" width="15.44140625" customWidth="1"/>
    <col min="22" max="22" width="18.5546875" customWidth="1"/>
    <col min="23" max="23" width="10.88671875" customWidth="1"/>
    <col min="24" max="24" width="11.33203125" customWidth="1"/>
    <col min="26" max="26" width="9.88671875" customWidth="1"/>
    <col min="35" max="35" width="21.44140625" customWidth="1"/>
    <col min="37" max="37" width="13.88671875" bestFit="1" customWidth="1"/>
  </cols>
  <sheetData>
    <row r="1" spans="1:36" ht="15.6" x14ac:dyDescent="0.3">
      <c r="A1" s="71" t="s">
        <v>86</v>
      </c>
      <c r="B1" s="216"/>
      <c r="I1" s="72"/>
    </row>
    <row r="2" spans="1:36" x14ac:dyDescent="0.25">
      <c r="A2" s="2" t="s">
        <v>60</v>
      </c>
      <c r="B2" s="2"/>
      <c r="C2" s="39" t="s">
        <v>82</v>
      </c>
      <c r="D2" s="33"/>
      <c r="E2" s="33"/>
      <c r="F2" s="33"/>
      <c r="G2" s="3"/>
      <c r="H2" s="3"/>
      <c r="I2" s="3"/>
    </row>
    <row r="3" spans="1:36" ht="52.8" x14ac:dyDescent="0.25">
      <c r="A3" s="1"/>
      <c r="B3" s="1" t="s">
        <v>230</v>
      </c>
      <c r="C3" s="1" t="s">
        <v>1</v>
      </c>
      <c r="D3" s="64">
        <v>46023</v>
      </c>
      <c r="E3" s="64">
        <v>46054</v>
      </c>
      <c r="F3" s="64">
        <v>46082</v>
      </c>
      <c r="G3" s="64">
        <v>46113</v>
      </c>
      <c r="H3" s="64">
        <v>46143</v>
      </c>
      <c r="I3" s="64">
        <v>46174</v>
      </c>
      <c r="J3" s="64">
        <v>46204</v>
      </c>
      <c r="K3" s="64">
        <v>46235</v>
      </c>
      <c r="L3" s="64">
        <v>46266</v>
      </c>
      <c r="M3" s="64">
        <v>46296</v>
      </c>
      <c r="N3" s="64">
        <v>46327</v>
      </c>
      <c r="O3" s="64">
        <v>46357</v>
      </c>
      <c r="P3" s="1" t="s">
        <v>20</v>
      </c>
      <c r="Q3" s="1" t="s">
        <v>27</v>
      </c>
      <c r="R3" s="8" t="s">
        <v>28</v>
      </c>
      <c r="S3" s="1" t="s">
        <v>21</v>
      </c>
      <c r="T3" s="1" t="s">
        <v>24</v>
      </c>
      <c r="U3" s="25"/>
      <c r="V3" s="7" t="s">
        <v>29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6" x14ac:dyDescent="0.25">
      <c r="A4" s="1"/>
      <c r="B4" s="1"/>
      <c r="C4" s="1"/>
      <c r="D4" s="9">
        <v>2303.63</v>
      </c>
      <c r="E4" s="9">
        <v>2299.87</v>
      </c>
      <c r="F4" s="9">
        <v>2302.3599999999997</v>
      </c>
      <c r="G4" s="9">
        <v>2299.71</v>
      </c>
      <c r="H4" s="9">
        <v>2313.4300000000003</v>
      </c>
      <c r="I4" s="9">
        <v>2299.0100000000002</v>
      </c>
      <c r="J4" s="9">
        <v>2487.94</v>
      </c>
      <c r="K4" s="9">
        <v>2488.21</v>
      </c>
      <c r="L4" s="9">
        <v>2486.6</v>
      </c>
      <c r="M4" s="9">
        <v>2474.1999999999998</v>
      </c>
      <c r="N4" s="9">
        <v>2473.65</v>
      </c>
      <c r="O4" s="9">
        <v>2462.5</v>
      </c>
      <c r="P4" s="1"/>
      <c r="Q4" s="1"/>
      <c r="R4" s="1"/>
      <c r="S4" s="1"/>
      <c r="T4" s="1"/>
      <c r="U4" s="25"/>
      <c r="W4" s="58">
        <v>46023</v>
      </c>
      <c r="X4" s="57">
        <v>46054</v>
      </c>
      <c r="Y4" s="58">
        <v>46082</v>
      </c>
      <c r="Z4" s="57">
        <v>46113</v>
      </c>
      <c r="AA4" s="58">
        <v>46143</v>
      </c>
      <c r="AB4" s="57">
        <v>46174</v>
      </c>
      <c r="AC4" s="58">
        <v>46204</v>
      </c>
      <c r="AD4" s="57">
        <v>46235</v>
      </c>
      <c r="AE4" s="58">
        <v>46266</v>
      </c>
      <c r="AF4" s="57">
        <v>46296</v>
      </c>
      <c r="AG4" s="58">
        <v>46327</v>
      </c>
      <c r="AH4" s="57">
        <v>46357</v>
      </c>
      <c r="AI4" s="56" t="s">
        <v>32</v>
      </c>
    </row>
    <row r="5" spans="1:36" x14ac:dyDescent="0.25">
      <c r="A5" s="14" t="s">
        <v>26</v>
      </c>
      <c r="B5" s="14" t="s">
        <v>231</v>
      </c>
      <c r="C5" s="15" t="s">
        <v>18</v>
      </c>
      <c r="D5" s="55">
        <v>0.01</v>
      </c>
      <c r="E5" s="55">
        <v>0.03</v>
      </c>
      <c r="F5" s="55">
        <v>1.92</v>
      </c>
      <c r="G5" s="55">
        <v>0.01</v>
      </c>
      <c r="H5" s="55">
        <v>1.23</v>
      </c>
      <c r="I5" s="55">
        <v>0</v>
      </c>
      <c r="J5" s="55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 t="s">
        <v>4</v>
      </c>
      <c r="Q5" s="16">
        <v>0</v>
      </c>
      <c r="R5" s="16" t="s">
        <v>87</v>
      </c>
      <c r="S5" s="32">
        <v>41852</v>
      </c>
      <c r="T5" s="32">
        <v>46234</v>
      </c>
      <c r="U5" s="26"/>
      <c r="V5" s="23" t="s">
        <v>62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2">
        <v>1</v>
      </c>
    </row>
    <row r="6" spans="1:36" x14ac:dyDescent="0.25">
      <c r="A6" s="14" t="s">
        <v>51</v>
      </c>
      <c r="B6" s="14" t="s">
        <v>231</v>
      </c>
      <c r="C6" s="15" t="s">
        <v>15</v>
      </c>
      <c r="D6" s="55">
        <v>12.36</v>
      </c>
      <c r="E6" s="55">
        <v>8.3800000000000008</v>
      </c>
      <c r="F6" s="55">
        <v>8.92</v>
      </c>
      <c r="G6" s="55">
        <v>7.57</v>
      </c>
      <c r="H6" s="55">
        <v>20</v>
      </c>
      <c r="I6" s="55">
        <v>7.1</v>
      </c>
      <c r="J6" s="55">
        <v>13.77</v>
      </c>
      <c r="K6" s="55">
        <v>14.2</v>
      </c>
      <c r="L6" s="55">
        <v>12.8</v>
      </c>
      <c r="M6" s="16">
        <v>0</v>
      </c>
      <c r="N6" s="16">
        <v>0</v>
      </c>
      <c r="O6" s="16">
        <v>0</v>
      </c>
      <c r="P6" s="16" t="s">
        <v>5</v>
      </c>
      <c r="Q6" s="16" t="s">
        <v>88</v>
      </c>
      <c r="R6" s="16" t="s">
        <v>87</v>
      </c>
      <c r="S6" s="32">
        <v>43739</v>
      </c>
      <c r="T6" s="32">
        <v>46295</v>
      </c>
      <c r="U6" s="24"/>
      <c r="V6" s="23" t="s">
        <v>63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2">
        <v>1</v>
      </c>
    </row>
    <row r="7" spans="1:36" x14ac:dyDescent="0.25">
      <c r="A7" s="18" t="s">
        <v>52</v>
      </c>
      <c r="B7" s="18" t="s">
        <v>231</v>
      </c>
      <c r="C7" s="17" t="s">
        <v>19</v>
      </c>
      <c r="D7" s="55">
        <v>11.26</v>
      </c>
      <c r="E7" s="55">
        <v>11.46</v>
      </c>
      <c r="F7" s="55">
        <v>11.52</v>
      </c>
      <c r="G7" s="55">
        <v>12.13</v>
      </c>
      <c r="H7" s="55">
        <v>12.2</v>
      </c>
      <c r="I7" s="55">
        <v>11.91</v>
      </c>
      <c r="J7" s="55">
        <v>11.67</v>
      </c>
      <c r="K7" s="55">
        <v>11.51</v>
      </c>
      <c r="L7" s="55">
        <v>11.3</v>
      </c>
      <c r="M7" s="55">
        <v>11.7</v>
      </c>
      <c r="N7" s="55">
        <v>11.15</v>
      </c>
      <c r="O7" s="16">
        <v>0</v>
      </c>
      <c r="P7" s="16" t="s">
        <v>5</v>
      </c>
      <c r="Q7" s="16" t="s">
        <v>88</v>
      </c>
      <c r="R7" s="16" t="s">
        <v>87</v>
      </c>
      <c r="S7" s="32">
        <v>43800</v>
      </c>
      <c r="T7" s="32">
        <v>46356</v>
      </c>
      <c r="U7" s="24"/>
      <c r="V7" s="23" t="s">
        <v>64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2">
        <v>1</v>
      </c>
    </row>
    <row r="8" spans="1:36" x14ac:dyDescent="0.25">
      <c r="A8" s="30" t="s">
        <v>59</v>
      </c>
      <c r="B8" s="30" t="s">
        <v>232</v>
      </c>
      <c r="C8" s="31" t="s">
        <v>62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16" t="s">
        <v>4</v>
      </c>
      <c r="Q8" s="16">
        <v>0</v>
      </c>
      <c r="R8" s="16">
        <v>1</v>
      </c>
      <c r="S8" s="29">
        <v>44348</v>
      </c>
      <c r="T8" s="29">
        <v>51652</v>
      </c>
      <c r="U8" s="24"/>
      <c r="V8" s="38" t="s">
        <v>68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360</v>
      </c>
      <c r="AD8" s="21">
        <v>360</v>
      </c>
      <c r="AE8" s="21">
        <v>360</v>
      </c>
      <c r="AF8" s="21">
        <v>360</v>
      </c>
      <c r="AG8" s="21">
        <v>360</v>
      </c>
      <c r="AH8" s="21">
        <v>360</v>
      </c>
      <c r="AI8" s="22">
        <v>1</v>
      </c>
      <c r="AJ8" s="4"/>
    </row>
    <row r="9" spans="1:36" x14ac:dyDescent="0.25">
      <c r="A9" s="30" t="s">
        <v>59</v>
      </c>
      <c r="B9" s="30" t="s">
        <v>232</v>
      </c>
      <c r="C9" s="31" t="s">
        <v>63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16" t="s">
        <v>4</v>
      </c>
      <c r="Q9" s="16">
        <v>0</v>
      </c>
      <c r="R9" s="16">
        <v>1</v>
      </c>
      <c r="S9" s="29">
        <v>44348</v>
      </c>
      <c r="T9" s="29">
        <v>51652</v>
      </c>
      <c r="U9" s="24"/>
      <c r="V9" s="23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2"/>
    </row>
    <row r="10" spans="1:36" x14ac:dyDescent="0.25">
      <c r="A10" s="30" t="s">
        <v>59</v>
      </c>
      <c r="B10" s="30" t="s">
        <v>232</v>
      </c>
      <c r="C10" s="31" t="s">
        <v>64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16" t="s">
        <v>4</v>
      </c>
      <c r="Q10" s="16">
        <v>0</v>
      </c>
      <c r="R10" s="16">
        <v>1</v>
      </c>
      <c r="S10" s="29">
        <v>44348</v>
      </c>
      <c r="T10" s="29">
        <v>51652</v>
      </c>
      <c r="U10" s="24"/>
      <c r="V10" s="23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2"/>
    </row>
    <row r="11" spans="1:36" x14ac:dyDescent="0.25">
      <c r="A11" s="18" t="s">
        <v>68</v>
      </c>
      <c r="B11" s="18" t="s">
        <v>232</v>
      </c>
      <c r="C11" s="38" t="s">
        <v>68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182.5</v>
      </c>
      <c r="K11" s="55">
        <v>182.5</v>
      </c>
      <c r="L11" s="55">
        <v>182.5</v>
      </c>
      <c r="M11" s="55">
        <v>182.5</v>
      </c>
      <c r="N11" s="55">
        <v>182.5</v>
      </c>
      <c r="O11" s="55">
        <v>182.5</v>
      </c>
      <c r="P11" s="16" t="s">
        <v>4</v>
      </c>
      <c r="Q11" s="16">
        <v>182.5</v>
      </c>
      <c r="R11" s="37">
        <v>1</v>
      </c>
      <c r="S11" s="32">
        <v>44470</v>
      </c>
      <c r="T11" s="32">
        <v>55153</v>
      </c>
      <c r="U11" s="24"/>
      <c r="V11" s="11" t="s">
        <v>33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360</v>
      </c>
      <c r="AD11" s="12">
        <v>360</v>
      </c>
      <c r="AE11" s="12">
        <v>360</v>
      </c>
      <c r="AF11" s="12">
        <v>360</v>
      </c>
      <c r="AG11" s="12">
        <v>360</v>
      </c>
      <c r="AH11" s="12">
        <v>360</v>
      </c>
      <c r="AI11" s="13"/>
    </row>
    <row r="12" spans="1:36" x14ac:dyDescent="0.25">
      <c r="A12" s="18" t="s">
        <v>11</v>
      </c>
      <c r="B12" s="18" t="s">
        <v>231</v>
      </c>
      <c r="C12" s="38" t="s">
        <v>11</v>
      </c>
      <c r="D12" s="16">
        <v>1140</v>
      </c>
      <c r="E12" s="16">
        <v>1140</v>
      </c>
      <c r="F12" s="16">
        <v>1140</v>
      </c>
      <c r="G12" s="16">
        <v>1140</v>
      </c>
      <c r="H12" s="16">
        <v>1140</v>
      </c>
      <c r="I12" s="16">
        <v>1140</v>
      </c>
      <c r="J12" s="16">
        <v>1140</v>
      </c>
      <c r="K12" s="16">
        <v>1140</v>
      </c>
      <c r="L12" s="16">
        <v>1140</v>
      </c>
      <c r="M12" s="16">
        <v>1140</v>
      </c>
      <c r="N12" s="16">
        <v>1140</v>
      </c>
      <c r="O12" s="16">
        <v>1140</v>
      </c>
      <c r="P12" s="16" t="s">
        <v>5</v>
      </c>
      <c r="Q12" s="16">
        <v>0</v>
      </c>
      <c r="R12" s="37"/>
      <c r="S12" s="32">
        <v>45597</v>
      </c>
      <c r="T12" s="32">
        <v>47422</v>
      </c>
      <c r="U12" s="24"/>
    </row>
    <row r="13" spans="1:36" x14ac:dyDescent="0.25">
      <c r="A13" s="18" t="s">
        <v>12</v>
      </c>
      <c r="B13" s="18" t="s">
        <v>231</v>
      </c>
      <c r="C13" s="38" t="s">
        <v>12</v>
      </c>
      <c r="D13" s="16">
        <v>1140</v>
      </c>
      <c r="E13" s="16">
        <v>1140</v>
      </c>
      <c r="F13" s="16">
        <v>1140</v>
      </c>
      <c r="G13" s="16">
        <v>1140</v>
      </c>
      <c r="H13" s="16">
        <v>1140</v>
      </c>
      <c r="I13" s="16">
        <v>1140</v>
      </c>
      <c r="J13" s="16">
        <v>1140</v>
      </c>
      <c r="K13" s="16">
        <v>1140</v>
      </c>
      <c r="L13" s="16">
        <v>1140</v>
      </c>
      <c r="M13" s="16">
        <v>1140</v>
      </c>
      <c r="N13" s="16">
        <v>1140</v>
      </c>
      <c r="O13" s="16">
        <v>1140</v>
      </c>
      <c r="P13" s="16" t="s">
        <v>5</v>
      </c>
      <c r="Q13" s="16" t="s">
        <v>88</v>
      </c>
      <c r="R13" s="37"/>
      <c r="S13" s="32">
        <v>45901</v>
      </c>
      <c r="T13" s="32">
        <v>47422</v>
      </c>
    </row>
    <row r="14" spans="1:36" x14ac:dyDescent="0.25">
      <c r="A14" s="4"/>
      <c r="B14" s="4"/>
      <c r="C14" s="4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U14" s="27"/>
      <c r="V14" s="27"/>
      <c r="W14" s="24"/>
    </row>
    <row r="15" spans="1:36" x14ac:dyDescent="0.25">
      <c r="A15" s="19"/>
      <c r="B15" s="19"/>
      <c r="C15" s="19" t="s">
        <v>46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20"/>
      <c r="R15" s="20"/>
      <c r="S15" s="20"/>
      <c r="T15" s="20"/>
      <c r="U15" s="27"/>
      <c r="V15" s="27"/>
      <c r="W15" s="27"/>
      <c r="Y15" s="4"/>
      <c r="AA15" s="6"/>
      <c r="AB15" s="6"/>
    </row>
    <row r="16" spans="1:36" x14ac:dyDescent="0.25">
      <c r="A16" s="19"/>
      <c r="B16" s="19"/>
      <c r="C16" s="19" t="s">
        <v>47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20"/>
      <c r="R16" s="20"/>
      <c r="S16" s="20"/>
      <c r="T16" s="20"/>
      <c r="U16" s="27"/>
      <c r="V16" s="27"/>
      <c r="W16" s="27"/>
      <c r="Y16" s="4"/>
      <c r="AA16" s="6"/>
      <c r="AB16" s="6"/>
    </row>
    <row r="17" spans="1:28" x14ac:dyDescent="0.25">
      <c r="A17" s="19"/>
      <c r="B17" s="19"/>
      <c r="C17" s="19" t="s">
        <v>48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"/>
      <c r="Q17" s="20"/>
      <c r="R17" s="20"/>
      <c r="S17" s="20"/>
      <c r="T17" s="20"/>
      <c r="U17" s="27"/>
      <c r="V17" s="27"/>
      <c r="W17" s="27"/>
      <c r="Y17" s="4"/>
      <c r="AA17" s="6"/>
      <c r="AB17" s="6"/>
    </row>
    <row r="18" spans="1:28" x14ac:dyDescent="0.25">
      <c r="J18"/>
      <c r="W18" s="27"/>
      <c r="Y18" s="4"/>
      <c r="AA18" s="6"/>
      <c r="AB18" s="6"/>
    </row>
    <row r="19" spans="1:28" x14ac:dyDescent="0.25">
      <c r="C19" s="10" t="s">
        <v>79</v>
      </c>
      <c r="D19" s="9">
        <v>2303.63</v>
      </c>
      <c r="E19" s="9">
        <v>2299.87</v>
      </c>
      <c r="F19" s="9">
        <v>2302.3599999999997</v>
      </c>
      <c r="G19" s="9">
        <v>2299.71</v>
      </c>
      <c r="H19" s="9">
        <v>2313.4300000000003</v>
      </c>
      <c r="I19" s="9">
        <v>2299.0100000000002</v>
      </c>
      <c r="J19" s="9">
        <v>2487.94</v>
      </c>
      <c r="K19" s="9">
        <v>2488.21</v>
      </c>
      <c r="L19" s="9">
        <v>2486.6</v>
      </c>
      <c r="M19" s="9">
        <v>2474.1999999999998</v>
      </c>
      <c r="N19" s="9">
        <v>2473.65</v>
      </c>
      <c r="O19" s="9">
        <v>2462.5</v>
      </c>
      <c r="Y19" s="4"/>
      <c r="AA19" s="6"/>
      <c r="AB19" s="6"/>
    </row>
    <row r="20" spans="1:28" x14ac:dyDescent="0.25">
      <c r="E20" s="4"/>
      <c r="F20" s="4"/>
      <c r="Y20" s="4"/>
    </row>
    <row r="21" spans="1:28" x14ac:dyDescent="0.25">
      <c r="C21" s="36" t="s">
        <v>71</v>
      </c>
      <c r="D21" s="34"/>
      <c r="E21" s="4"/>
      <c r="F21" s="4"/>
      <c r="Y21" s="4"/>
    </row>
    <row r="22" spans="1:28" x14ac:dyDescent="0.25">
      <c r="C22" s="34" t="s">
        <v>4</v>
      </c>
      <c r="D22" s="35">
        <v>182.5</v>
      </c>
      <c r="E22" s="4"/>
      <c r="F22" s="4"/>
      <c r="Y22" s="4"/>
    </row>
    <row r="23" spans="1:28" x14ac:dyDescent="0.25">
      <c r="C23" s="28" t="s">
        <v>30</v>
      </c>
      <c r="D23" s="35">
        <v>0</v>
      </c>
      <c r="E23" s="4"/>
      <c r="F23" s="4"/>
      <c r="Y23" s="4"/>
    </row>
    <row r="24" spans="1:28" x14ac:dyDescent="0.25">
      <c r="C24" s="28" t="s">
        <v>8</v>
      </c>
      <c r="D24" s="35">
        <v>0</v>
      </c>
      <c r="E24" s="4"/>
      <c r="F24" s="4"/>
      <c r="Y24" s="4"/>
    </row>
    <row r="25" spans="1:28" x14ac:dyDescent="0.25">
      <c r="C25" s="28" t="s">
        <v>31</v>
      </c>
      <c r="D25" s="35">
        <v>0</v>
      </c>
      <c r="E25" s="4"/>
      <c r="F25" s="4"/>
      <c r="Y25" s="4"/>
    </row>
    <row r="26" spans="1:28" x14ac:dyDescent="0.25">
      <c r="C26" s="28" t="s">
        <v>3</v>
      </c>
      <c r="D26" s="35">
        <v>0</v>
      </c>
      <c r="Y26" s="4"/>
    </row>
    <row r="27" spans="1:28" x14ac:dyDescent="0.25">
      <c r="C27" s="28" t="s">
        <v>5</v>
      </c>
      <c r="D27" s="35">
        <v>2305.71</v>
      </c>
      <c r="Y27" s="4"/>
    </row>
    <row r="28" spans="1:28" x14ac:dyDescent="0.25">
      <c r="C28" s="34"/>
      <c r="D28" s="34"/>
      <c r="Y28" s="4"/>
    </row>
    <row r="29" spans="1:28" x14ac:dyDescent="0.25">
      <c r="C29" s="28" t="s">
        <v>33</v>
      </c>
      <c r="D29" s="35">
        <v>2488.21</v>
      </c>
      <c r="E29" s="4"/>
      <c r="F29" s="4"/>
      <c r="Y29" s="4"/>
    </row>
    <row r="30" spans="1:28" x14ac:dyDescent="0.25">
      <c r="Y30" s="4"/>
    </row>
    <row r="31" spans="1:28" x14ac:dyDescent="0.25">
      <c r="Y31" s="4"/>
    </row>
  </sheetData>
  <pageMargins left="0.75" right="0.75" top="1" bottom="1" header="0.5" footer="0.5"/>
  <pageSetup scale="28" orientation="landscape" r:id="rId1"/>
  <headerFooter alignWithMargins="0">
    <oddFooter>&amp;C&amp;1#&amp;"Calibri"&amp;12&amp;K000000Internal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4094D-D4FF-4942-B879-A13E523B9E0A}">
  <dimension ref="A1:AH26"/>
  <sheetViews>
    <sheetView zoomScaleNormal="100" workbookViewId="0"/>
  </sheetViews>
  <sheetFormatPr defaultColWidth="9.109375" defaultRowHeight="13.2" x14ac:dyDescent="0.25"/>
  <cols>
    <col min="1" max="1" width="19.33203125" style="40" customWidth="1"/>
    <col min="2" max="2" width="30" style="40" customWidth="1"/>
    <col min="3" max="6" width="9.44140625" style="40" customWidth="1"/>
    <col min="7" max="7" width="9.5546875" style="40" customWidth="1"/>
    <col min="8" max="8" width="10.5546875" style="40" customWidth="1"/>
    <col min="9" max="9" width="10.5546875" style="41" customWidth="1"/>
    <col min="10" max="10" width="10.6640625" style="40" customWidth="1"/>
    <col min="11" max="11" width="10.44140625" style="40" customWidth="1"/>
    <col min="12" max="12" width="10" style="40" customWidth="1"/>
    <col min="13" max="13" width="10.44140625" style="40" customWidth="1"/>
    <col min="14" max="14" width="11.109375" style="40" customWidth="1"/>
    <col min="15" max="15" width="13.44140625" style="40" bestFit="1" customWidth="1"/>
    <col min="16" max="16" width="11.5546875" style="40" customWidth="1"/>
    <col min="17" max="17" width="10.109375" style="40" customWidth="1"/>
    <col min="18" max="18" width="13.109375" style="40" bestFit="1" customWidth="1"/>
    <col min="19" max="19" width="12.6640625" style="40" bestFit="1" customWidth="1"/>
    <col min="20" max="20" width="15.44140625" style="40" customWidth="1"/>
    <col min="21" max="21" width="18.33203125" style="40" customWidth="1"/>
    <col min="22" max="22" width="10.88671875" style="40" customWidth="1"/>
    <col min="23" max="23" width="9.33203125" style="40" customWidth="1"/>
    <col min="24" max="24" width="9.109375" style="40"/>
    <col min="25" max="25" width="9.88671875" style="40" customWidth="1"/>
    <col min="26" max="35" width="9.109375" style="40"/>
    <col min="36" max="36" width="13.88671875" style="40" bestFit="1" customWidth="1"/>
    <col min="37" max="16384" width="9.109375" style="40"/>
  </cols>
  <sheetData>
    <row r="1" spans="1:34" ht="15.6" x14ac:dyDescent="0.3">
      <c r="A1" s="71" t="s">
        <v>86</v>
      </c>
      <c r="H1" s="72"/>
    </row>
    <row r="2" spans="1:34" x14ac:dyDescent="0.25">
      <c r="A2" s="67" t="s">
        <v>60</v>
      </c>
      <c r="B2" s="51" t="s">
        <v>83</v>
      </c>
      <c r="C2" s="66"/>
      <c r="D2" s="66"/>
      <c r="E2" s="66"/>
      <c r="F2" s="65"/>
      <c r="G2" s="65"/>
      <c r="H2" s="65"/>
    </row>
    <row r="3" spans="1:34" ht="52.8" x14ac:dyDescent="0.25">
      <c r="A3" s="62" t="s">
        <v>0</v>
      </c>
      <c r="B3" s="62" t="s">
        <v>1</v>
      </c>
      <c r="C3" s="64">
        <v>46388</v>
      </c>
      <c r="D3" s="64">
        <v>46419</v>
      </c>
      <c r="E3" s="64">
        <v>46447</v>
      </c>
      <c r="F3" s="64">
        <v>46478</v>
      </c>
      <c r="G3" s="64">
        <v>46508</v>
      </c>
      <c r="H3" s="64">
        <v>46539</v>
      </c>
      <c r="I3" s="64">
        <v>46569</v>
      </c>
      <c r="J3" s="64">
        <v>46600</v>
      </c>
      <c r="K3" s="64">
        <v>46631</v>
      </c>
      <c r="L3" s="64">
        <v>46661</v>
      </c>
      <c r="M3" s="64">
        <v>46692</v>
      </c>
      <c r="N3" s="64">
        <v>46722</v>
      </c>
      <c r="O3" s="62" t="s">
        <v>20</v>
      </c>
      <c r="P3" s="62" t="s">
        <v>27</v>
      </c>
      <c r="Q3" s="63" t="s">
        <v>28</v>
      </c>
      <c r="R3" s="62" t="s">
        <v>21</v>
      </c>
      <c r="S3" s="62" t="s">
        <v>24</v>
      </c>
      <c r="T3" s="61"/>
      <c r="U3" s="60" t="s">
        <v>29</v>
      </c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</row>
    <row r="4" spans="1:34" x14ac:dyDescent="0.25">
      <c r="A4" s="62"/>
      <c r="B4" s="62"/>
      <c r="C4" s="46">
        <v>2462.5</v>
      </c>
      <c r="D4" s="46">
        <v>2462.5</v>
      </c>
      <c r="E4" s="46">
        <v>2462.5</v>
      </c>
      <c r="F4" s="46">
        <v>2462.5</v>
      </c>
      <c r="G4" s="46">
        <v>2462.5</v>
      </c>
      <c r="H4" s="46">
        <v>2462.5</v>
      </c>
      <c r="I4" s="46">
        <v>2462.5</v>
      </c>
      <c r="J4" s="46">
        <v>2462.5</v>
      </c>
      <c r="K4" s="46">
        <v>2462.5</v>
      </c>
      <c r="L4" s="46">
        <v>2462.5</v>
      </c>
      <c r="M4" s="46">
        <v>2462.5</v>
      </c>
      <c r="N4" s="46">
        <v>2462.5</v>
      </c>
      <c r="O4" s="62"/>
      <c r="P4" s="62"/>
      <c r="Q4" s="62"/>
      <c r="R4" s="62"/>
      <c r="S4" s="62"/>
      <c r="T4" s="61"/>
      <c r="V4" s="58">
        <v>46388</v>
      </c>
      <c r="W4" s="57">
        <v>46419</v>
      </c>
      <c r="X4" s="58">
        <v>46447</v>
      </c>
      <c r="Y4" s="57">
        <v>46478</v>
      </c>
      <c r="Z4" s="58">
        <v>46508</v>
      </c>
      <c r="AA4" s="57">
        <v>46539</v>
      </c>
      <c r="AB4" s="58">
        <v>46569</v>
      </c>
      <c r="AC4" s="57">
        <v>46600</v>
      </c>
      <c r="AD4" s="58">
        <v>46631</v>
      </c>
      <c r="AE4" s="57">
        <v>46661</v>
      </c>
      <c r="AF4" s="58">
        <v>46692</v>
      </c>
      <c r="AG4" s="57">
        <v>46722</v>
      </c>
      <c r="AH4" s="56" t="s">
        <v>32</v>
      </c>
    </row>
    <row r="5" spans="1:34" x14ac:dyDescent="0.25">
      <c r="A5" s="30" t="s">
        <v>59</v>
      </c>
      <c r="B5" s="31" t="s">
        <v>62</v>
      </c>
      <c r="C5" s="55">
        <v>0</v>
      </c>
      <c r="D5" s="55">
        <v>0</v>
      </c>
      <c r="E5" s="55">
        <v>0</v>
      </c>
      <c r="F5" s="55">
        <v>0</v>
      </c>
      <c r="G5" s="55">
        <v>0</v>
      </c>
      <c r="H5" s="55">
        <v>0</v>
      </c>
      <c r="I5" s="55">
        <v>0</v>
      </c>
      <c r="J5" s="55">
        <v>0</v>
      </c>
      <c r="K5" s="55">
        <v>0</v>
      </c>
      <c r="L5" s="55">
        <v>0</v>
      </c>
      <c r="M5" s="55">
        <v>0</v>
      </c>
      <c r="N5" s="55">
        <v>0</v>
      </c>
      <c r="O5" s="55" t="s">
        <v>4</v>
      </c>
      <c r="P5" s="55">
        <v>0</v>
      </c>
      <c r="Q5" s="55">
        <v>1</v>
      </c>
      <c r="R5" s="29">
        <v>44348</v>
      </c>
      <c r="S5" s="29">
        <v>51652</v>
      </c>
      <c r="T5" s="50"/>
      <c r="U5" s="54" t="s">
        <v>62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  <c r="AG5" s="53">
        <v>0</v>
      </c>
      <c r="AH5" s="52">
        <v>1</v>
      </c>
    </row>
    <row r="6" spans="1:34" x14ac:dyDescent="0.25">
      <c r="A6" s="30" t="s">
        <v>59</v>
      </c>
      <c r="B6" s="31" t="s">
        <v>63</v>
      </c>
      <c r="C6" s="55">
        <v>0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 t="s">
        <v>4</v>
      </c>
      <c r="P6" s="55">
        <v>0</v>
      </c>
      <c r="Q6" s="55">
        <v>1</v>
      </c>
      <c r="R6" s="29">
        <v>44348</v>
      </c>
      <c r="S6" s="29">
        <v>51652</v>
      </c>
      <c r="T6" s="50"/>
      <c r="U6" s="54" t="s">
        <v>63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  <c r="AG6" s="53">
        <v>0</v>
      </c>
      <c r="AH6" s="52">
        <v>1</v>
      </c>
    </row>
    <row r="7" spans="1:34" x14ac:dyDescent="0.25">
      <c r="A7" s="30" t="s">
        <v>59</v>
      </c>
      <c r="B7" s="31" t="s">
        <v>64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 t="s">
        <v>4</v>
      </c>
      <c r="P7" s="55">
        <v>0</v>
      </c>
      <c r="Q7" s="55">
        <v>1</v>
      </c>
      <c r="R7" s="29">
        <v>44348</v>
      </c>
      <c r="S7" s="29">
        <v>51652</v>
      </c>
      <c r="T7" s="50"/>
      <c r="U7" s="54" t="s">
        <v>64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  <c r="AG7" s="53">
        <v>0</v>
      </c>
      <c r="AH7" s="52">
        <v>1</v>
      </c>
    </row>
    <row r="8" spans="1:34" x14ac:dyDescent="0.25">
      <c r="A8" s="30" t="s">
        <v>68</v>
      </c>
      <c r="B8" s="31" t="s">
        <v>68</v>
      </c>
      <c r="C8" s="55">
        <v>182.5</v>
      </c>
      <c r="D8" s="55">
        <v>182.5</v>
      </c>
      <c r="E8" s="55">
        <v>182.5</v>
      </c>
      <c r="F8" s="55">
        <v>182.5</v>
      </c>
      <c r="G8" s="55">
        <v>182.5</v>
      </c>
      <c r="H8" s="55">
        <v>182.5</v>
      </c>
      <c r="I8" s="55">
        <v>182.5</v>
      </c>
      <c r="J8" s="55">
        <v>182.5</v>
      </c>
      <c r="K8" s="55">
        <v>182.5</v>
      </c>
      <c r="L8" s="55">
        <v>182.5</v>
      </c>
      <c r="M8" s="55">
        <v>182.5</v>
      </c>
      <c r="N8" s="55">
        <v>182.5</v>
      </c>
      <c r="O8" s="55" t="s">
        <v>4</v>
      </c>
      <c r="P8" s="55">
        <v>182.5</v>
      </c>
      <c r="Q8" s="55">
        <v>1</v>
      </c>
      <c r="R8" s="29">
        <v>44470</v>
      </c>
      <c r="S8" s="29">
        <v>55153</v>
      </c>
      <c r="T8" s="50"/>
      <c r="U8" s="31" t="s">
        <v>68</v>
      </c>
      <c r="V8" s="53">
        <v>365</v>
      </c>
      <c r="W8" s="53">
        <v>365</v>
      </c>
      <c r="X8" s="53">
        <v>365</v>
      </c>
      <c r="Y8" s="53">
        <v>365</v>
      </c>
      <c r="Z8" s="53">
        <v>365</v>
      </c>
      <c r="AA8" s="53">
        <v>365</v>
      </c>
      <c r="AB8" s="53">
        <v>365</v>
      </c>
      <c r="AC8" s="53">
        <v>365</v>
      </c>
      <c r="AD8" s="53">
        <v>365</v>
      </c>
      <c r="AE8" s="53">
        <v>365</v>
      </c>
      <c r="AF8" s="53">
        <v>365</v>
      </c>
      <c r="AG8" s="53">
        <v>365</v>
      </c>
      <c r="AH8" s="52">
        <v>1</v>
      </c>
    </row>
    <row r="9" spans="1:34" x14ac:dyDescent="0.25">
      <c r="A9" s="18" t="s">
        <v>11</v>
      </c>
      <c r="B9" s="38" t="s">
        <v>11</v>
      </c>
      <c r="C9" s="16">
        <v>1140</v>
      </c>
      <c r="D9" s="16">
        <v>1140</v>
      </c>
      <c r="E9" s="16">
        <v>1140</v>
      </c>
      <c r="F9" s="16">
        <v>1140</v>
      </c>
      <c r="G9" s="16">
        <v>1140</v>
      </c>
      <c r="H9" s="16">
        <v>1140</v>
      </c>
      <c r="I9" s="16">
        <v>1140</v>
      </c>
      <c r="J9" s="16">
        <v>1140</v>
      </c>
      <c r="K9" s="16">
        <v>1140</v>
      </c>
      <c r="L9" s="16">
        <v>1140</v>
      </c>
      <c r="M9" s="16">
        <v>1140</v>
      </c>
      <c r="N9" s="16">
        <v>1140</v>
      </c>
      <c r="O9" s="55" t="s">
        <v>5</v>
      </c>
      <c r="P9" s="16">
        <v>0</v>
      </c>
      <c r="Q9" s="37"/>
      <c r="R9" s="32">
        <v>45597</v>
      </c>
      <c r="S9" s="32">
        <v>47422</v>
      </c>
      <c r="T9" s="50"/>
      <c r="U9" s="23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</row>
    <row r="10" spans="1:34" x14ac:dyDescent="0.25">
      <c r="A10" s="18" t="s">
        <v>12</v>
      </c>
      <c r="B10" s="38" t="s">
        <v>12</v>
      </c>
      <c r="C10" s="16">
        <v>1140</v>
      </c>
      <c r="D10" s="16">
        <v>1140</v>
      </c>
      <c r="E10" s="16">
        <v>1140</v>
      </c>
      <c r="F10" s="16">
        <v>1140</v>
      </c>
      <c r="G10" s="16">
        <v>1140</v>
      </c>
      <c r="H10" s="16">
        <v>1140</v>
      </c>
      <c r="I10" s="16">
        <v>1140</v>
      </c>
      <c r="J10" s="16">
        <v>1140</v>
      </c>
      <c r="K10" s="16">
        <v>1140</v>
      </c>
      <c r="L10" s="16">
        <v>1140</v>
      </c>
      <c r="M10" s="16">
        <v>1140</v>
      </c>
      <c r="N10" s="16">
        <v>1140</v>
      </c>
      <c r="O10" s="55" t="s">
        <v>5</v>
      </c>
      <c r="P10" s="16">
        <v>0</v>
      </c>
      <c r="Q10" s="37"/>
      <c r="R10" s="32">
        <v>45901</v>
      </c>
      <c r="S10" s="32">
        <v>47422</v>
      </c>
      <c r="T10" s="50"/>
      <c r="U10" s="23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2"/>
    </row>
    <row r="11" spans="1:34" x14ac:dyDescent="0.25">
      <c r="U11" s="11" t="s">
        <v>33</v>
      </c>
      <c r="V11" s="12">
        <v>365</v>
      </c>
      <c r="W11" s="12">
        <v>365</v>
      </c>
      <c r="X11" s="12">
        <v>365</v>
      </c>
      <c r="Y11" s="12">
        <v>365</v>
      </c>
      <c r="Z11" s="12">
        <v>365</v>
      </c>
      <c r="AA11" s="12">
        <v>365</v>
      </c>
      <c r="AB11" s="12">
        <v>365</v>
      </c>
      <c r="AC11" s="12">
        <v>365</v>
      </c>
      <c r="AD11" s="12">
        <v>365</v>
      </c>
      <c r="AE11" s="12">
        <v>365</v>
      </c>
      <c r="AF11" s="12">
        <v>365</v>
      </c>
      <c r="AG11" s="12">
        <v>365</v>
      </c>
      <c r="AH11" s="13"/>
    </row>
    <row r="12" spans="1:34" x14ac:dyDescent="0.25">
      <c r="A12" s="49"/>
      <c r="B12" s="49" t="s">
        <v>46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8"/>
    </row>
    <row r="13" spans="1:34" x14ac:dyDescent="0.25">
      <c r="A13" s="49"/>
      <c r="B13" s="49" t="s">
        <v>47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8"/>
      <c r="U13" s="48"/>
      <c r="V13" s="48"/>
      <c r="Z13" s="45"/>
      <c r="AA13" s="45"/>
    </row>
    <row r="14" spans="1:34" x14ac:dyDescent="0.25">
      <c r="A14" s="49"/>
      <c r="B14" s="49" t="s">
        <v>48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8"/>
      <c r="U14" s="48"/>
      <c r="Z14" s="45"/>
      <c r="AA14" s="45"/>
    </row>
    <row r="15" spans="1:34" x14ac:dyDescent="0.25">
      <c r="I15" s="40"/>
    </row>
    <row r="16" spans="1:34" x14ac:dyDescent="0.25">
      <c r="B16" s="47" t="s">
        <v>80</v>
      </c>
      <c r="C16" s="46">
        <v>2462.5</v>
      </c>
      <c r="D16" s="46">
        <v>2462.5</v>
      </c>
      <c r="E16" s="46">
        <v>2462.5</v>
      </c>
      <c r="F16" s="46">
        <v>2462.5</v>
      </c>
      <c r="G16" s="46">
        <v>2462.5</v>
      </c>
      <c r="H16" s="46">
        <v>2462.5</v>
      </c>
      <c r="I16" s="46">
        <v>2462.5</v>
      </c>
      <c r="J16" s="46">
        <v>2462.5</v>
      </c>
      <c r="K16" s="46">
        <v>2462.5</v>
      </c>
      <c r="L16" s="46">
        <v>2462.5</v>
      </c>
      <c r="M16" s="46">
        <v>2462.5</v>
      </c>
      <c r="N16" s="46">
        <v>2462.5</v>
      </c>
    </row>
    <row r="18" spans="2:3" x14ac:dyDescent="0.25">
      <c r="B18" s="44" t="s">
        <v>81</v>
      </c>
      <c r="C18" s="43"/>
    </row>
    <row r="19" spans="2:3" x14ac:dyDescent="0.25">
      <c r="B19" s="43" t="s">
        <v>4</v>
      </c>
      <c r="C19" s="42">
        <v>182.5</v>
      </c>
    </row>
    <row r="20" spans="2:3" x14ac:dyDescent="0.25">
      <c r="B20" s="43" t="s">
        <v>30</v>
      </c>
      <c r="C20" s="42">
        <v>0</v>
      </c>
    </row>
    <row r="21" spans="2:3" x14ac:dyDescent="0.25">
      <c r="B21" s="43" t="s">
        <v>8</v>
      </c>
      <c r="C21" s="42">
        <v>0</v>
      </c>
    </row>
    <row r="22" spans="2:3" x14ac:dyDescent="0.25">
      <c r="B22" s="43" t="s">
        <v>31</v>
      </c>
      <c r="C22" s="42">
        <v>0</v>
      </c>
    </row>
    <row r="23" spans="2:3" x14ac:dyDescent="0.25">
      <c r="B23" s="43" t="s">
        <v>3</v>
      </c>
      <c r="C23" s="42">
        <v>0</v>
      </c>
    </row>
    <row r="24" spans="2:3" x14ac:dyDescent="0.25">
      <c r="B24" s="43" t="s">
        <v>5</v>
      </c>
      <c r="C24" s="42">
        <v>2280</v>
      </c>
    </row>
    <row r="25" spans="2:3" x14ac:dyDescent="0.25">
      <c r="B25" s="43"/>
      <c r="C25" s="43"/>
    </row>
    <row r="26" spans="2:3" x14ac:dyDescent="0.25">
      <c r="B26" s="43" t="s">
        <v>33</v>
      </c>
      <c r="C26" s="42">
        <v>2462.5</v>
      </c>
    </row>
  </sheetData>
  <pageMargins left="0.7" right="0.7" top="0.75" bottom="0.75" header="0.3" footer="0.3"/>
  <pageSetup orientation="portrait" r:id="rId1"/>
  <headerFooter>
    <oddFooter>&amp;C&amp;1#&amp;"Calibri"&amp;12&amp;K000000Internal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412BA-C3F3-4A4C-B72B-7073ACFFFD76}">
  <dimension ref="A1:AJ26"/>
  <sheetViews>
    <sheetView workbookViewId="0"/>
  </sheetViews>
  <sheetFormatPr defaultColWidth="9.109375" defaultRowHeight="13.2" x14ac:dyDescent="0.25"/>
  <cols>
    <col min="1" max="1" width="19.33203125" style="40" customWidth="1"/>
    <col min="2" max="2" width="30" style="40" customWidth="1"/>
    <col min="3" max="6" width="9.44140625" style="40" customWidth="1"/>
    <col min="7" max="7" width="9.5546875" style="40" customWidth="1"/>
    <col min="8" max="8" width="10.5546875" style="40" customWidth="1"/>
    <col min="9" max="9" width="10.5546875" style="41" customWidth="1"/>
    <col min="10" max="10" width="10.6640625" style="40" customWidth="1"/>
    <col min="11" max="11" width="10.44140625" style="40" customWidth="1"/>
    <col min="12" max="12" width="10" style="40" customWidth="1"/>
    <col min="13" max="13" width="10.44140625" style="40" customWidth="1"/>
    <col min="14" max="14" width="11.109375" style="40" customWidth="1"/>
    <col min="15" max="15" width="13.44140625" style="40" bestFit="1" customWidth="1"/>
    <col min="16" max="16" width="11.5546875" style="40" customWidth="1"/>
    <col min="17" max="17" width="10.109375" style="40" customWidth="1"/>
    <col min="18" max="18" width="14.33203125" style="40" customWidth="1"/>
    <col min="19" max="19" width="12.6640625" style="40" bestFit="1" customWidth="1"/>
    <col min="20" max="20" width="15.44140625" style="40" customWidth="1"/>
    <col min="21" max="21" width="18.5546875" style="40" customWidth="1"/>
    <col min="22" max="22" width="10.88671875" style="40" customWidth="1"/>
    <col min="23" max="23" width="10" style="40" customWidth="1"/>
    <col min="24" max="24" width="9.109375" style="40"/>
    <col min="25" max="25" width="9.88671875" style="40" customWidth="1"/>
    <col min="26" max="33" width="9.109375" style="40"/>
    <col min="34" max="34" width="21.44140625" style="40" customWidth="1"/>
    <col min="35" max="35" width="9.109375" style="40"/>
    <col min="36" max="36" width="13.88671875" style="40" bestFit="1" customWidth="1"/>
    <col min="37" max="16384" width="9.109375" style="40"/>
  </cols>
  <sheetData>
    <row r="1" spans="1:36" ht="15.6" x14ac:dyDescent="0.3">
      <c r="A1" s="71" t="s">
        <v>86</v>
      </c>
      <c r="H1" s="72"/>
    </row>
    <row r="2" spans="1:36" x14ac:dyDescent="0.25">
      <c r="A2" s="67" t="s">
        <v>60</v>
      </c>
      <c r="B2" s="51" t="s">
        <v>84</v>
      </c>
      <c r="C2" s="66"/>
      <c r="D2" s="66"/>
      <c r="E2" s="66"/>
      <c r="F2" s="65"/>
      <c r="G2" s="65"/>
      <c r="H2" s="65"/>
    </row>
    <row r="3" spans="1:36" ht="52.8" x14ac:dyDescent="0.25">
      <c r="A3" s="62" t="s">
        <v>0</v>
      </c>
      <c r="B3" s="62" t="s">
        <v>1</v>
      </c>
      <c r="C3" s="64">
        <v>46753</v>
      </c>
      <c r="D3" s="64">
        <v>46784</v>
      </c>
      <c r="E3" s="64">
        <v>46813</v>
      </c>
      <c r="F3" s="64">
        <v>46844</v>
      </c>
      <c r="G3" s="64">
        <v>46874</v>
      </c>
      <c r="H3" s="64">
        <v>46905</v>
      </c>
      <c r="I3" s="64">
        <v>46935</v>
      </c>
      <c r="J3" s="64">
        <v>46966</v>
      </c>
      <c r="K3" s="64">
        <v>46997</v>
      </c>
      <c r="L3" s="64">
        <v>47027</v>
      </c>
      <c r="M3" s="64">
        <v>47058</v>
      </c>
      <c r="N3" s="64">
        <v>47088</v>
      </c>
      <c r="O3" s="62" t="s">
        <v>20</v>
      </c>
      <c r="P3" s="62" t="s">
        <v>27</v>
      </c>
      <c r="Q3" s="63" t="s">
        <v>28</v>
      </c>
      <c r="R3" s="62" t="s">
        <v>21</v>
      </c>
      <c r="S3" s="62" t="s">
        <v>24</v>
      </c>
      <c r="T3" s="61"/>
      <c r="U3" s="60" t="s">
        <v>29</v>
      </c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</row>
    <row r="4" spans="1:36" x14ac:dyDescent="0.25">
      <c r="A4" s="62"/>
      <c r="B4" s="62"/>
      <c r="C4" s="46">
        <v>2462.5</v>
      </c>
      <c r="D4" s="46">
        <v>2462.5</v>
      </c>
      <c r="E4" s="46">
        <v>2462.5</v>
      </c>
      <c r="F4" s="46">
        <v>2462.5</v>
      </c>
      <c r="G4" s="46">
        <v>2462.5</v>
      </c>
      <c r="H4" s="46">
        <v>2462.5</v>
      </c>
      <c r="I4" s="46">
        <v>2462.5</v>
      </c>
      <c r="J4" s="46">
        <v>2462.5</v>
      </c>
      <c r="K4" s="46">
        <v>2462.5</v>
      </c>
      <c r="L4" s="46">
        <v>2462.5</v>
      </c>
      <c r="M4" s="46">
        <v>2462.5</v>
      </c>
      <c r="N4" s="46">
        <v>2462.5</v>
      </c>
      <c r="O4" s="62"/>
      <c r="P4" s="62"/>
      <c r="Q4" s="62"/>
      <c r="R4" s="62"/>
      <c r="S4" s="62"/>
      <c r="T4" s="61"/>
      <c r="V4" s="58">
        <v>46753</v>
      </c>
      <c r="W4" s="57">
        <v>46784</v>
      </c>
      <c r="X4" s="58">
        <v>46813</v>
      </c>
      <c r="Y4" s="57">
        <v>46844</v>
      </c>
      <c r="Z4" s="58">
        <v>46874</v>
      </c>
      <c r="AA4" s="57">
        <v>46905</v>
      </c>
      <c r="AB4" s="58">
        <v>46935</v>
      </c>
      <c r="AC4" s="57">
        <v>46966</v>
      </c>
      <c r="AD4" s="58">
        <v>46997</v>
      </c>
      <c r="AE4" s="57">
        <v>47027</v>
      </c>
      <c r="AF4" s="58">
        <v>47058</v>
      </c>
      <c r="AG4" s="57">
        <v>47088</v>
      </c>
      <c r="AH4" s="56" t="s">
        <v>32</v>
      </c>
    </row>
    <row r="5" spans="1:36" x14ac:dyDescent="0.25">
      <c r="A5" s="30" t="s">
        <v>59</v>
      </c>
      <c r="B5" s="31" t="s">
        <v>62</v>
      </c>
      <c r="C5" s="55">
        <v>0</v>
      </c>
      <c r="D5" s="55">
        <v>0</v>
      </c>
      <c r="E5" s="55">
        <v>0</v>
      </c>
      <c r="F5" s="55">
        <v>0</v>
      </c>
      <c r="G5" s="55">
        <v>0</v>
      </c>
      <c r="H5" s="55">
        <v>0</v>
      </c>
      <c r="I5" s="55">
        <v>0</v>
      </c>
      <c r="J5" s="55">
        <v>0</v>
      </c>
      <c r="K5" s="55">
        <v>0</v>
      </c>
      <c r="L5" s="55">
        <v>0</v>
      </c>
      <c r="M5" s="55">
        <v>0</v>
      </c>
      <c r="N5" s="55">
        <v>0</v>
      </c>
      <c r="O5" s="55" t="s">
        <v>4</v>
      </c>
      <c r="P5" s="55">
        <v>0</v>
      </c>
      <c r="Q5" s="55">
        <v>1</v>
      </c>
      <c r="R5" s="29">
        <v>44348</v>
      </c>
      <c r="S5" s="29">
        <v>51652</v>
      </c>
      <c r="T5" s="59"/>
      <c r="U5" s="54" t="s">
        <v>62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  <c r="AG5" s="53">
        <v>0</v>
      </c>
      <c r="AH5" s="52">
        <v>1</v>
      </c>
    </row>
    <row r="6" spans="1:36" x14ac:dyDescent="0.25">
      <c r="A6" s="30" t="s">
        <v>59</v>
      </c>
      <c r="B6" s="31" t="s">
        <v>63</v>
      </c>
      <c r="C6" s="55">
        <v>0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 t="s">
        <v>4</v>
      </c>
      <c r="P6" s="55">
        <v>0</v>
      </c>
      <c r="Q6" s="55">
        <v>1</v>
      </c>
      <c r="R6" s="29">
        <v>44348</v>
      </c>
      <c r="S6" s="29">
        <v>51652</v>
      </c>
      <c r="T6" s="50"/>
      <c r="U6" s="54" t="s">
        <v>63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  <c r="AG6" s="53">
        <v>0</v>
      </c>
      <c r="AH6" s="52">
        <v>1</v>
      </c>
    </row>
    <row r="7" spans="1:36" x14ac:dyDescent="0.25">
      <c r="A7" s="30" t="s">
        <v>59</v>
      </c>
      <c r="B7" s="31" t="s">
        <v>64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 t="s">
        <v>4</v>
      </c>
      <c r="P7" s="55">
        <v>0</v>
      </c>
      <c r="Q7" s="55">
        <v>1</v>
      </c>
      <c r="R7" s="29">
        <v>44348</v>
      </c>
      <c r="S7" s="29">
        <v>51652</v>
      </c>
      <c r="T7" s="50"/>
      <c r="U7" s="54" t="s">
        <v>64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  <c r="AG7" s="53">
        <v>0</v>
      </c>
      <c r="AH7" s="52">
        <v>1</v>
      </c>
    </row>
    <row r="8" spans="1:36" x14ac:dyDescent="0.25">
      <c r="A8" s="30" t="s">
        <v>68</v>
      </c>
      <c r="B8" s="31" t="s">
        <v>68</v>
      </c>
      <c r="C8" s="55">
        <v>182.5</v>
      </c>
      <c r="D8" s="55">
        <v>182.5</v>
      </c>
      <c r="E8" s="55">
        <v>182.5</v>
      </c>
      <c r="F8" s="55">
        <v>182.5</v>
      </c>
      <c r="G8" s="55">
        <v>182.5</v>
      </c>
      <c r="H8" s="55">
        <v>182.5</v>
      </c>
      <c r="I8" s="55">
        <v>182.5</v>
      </c>
      <c r="J8" s="55">
        <v>182.5</v>
      </c>
      <c r="K8" s="55">
        <v>182.5</v>
      </c>
      <c r="L8" s="55">
        <v>182.5</v>
      </c>
      <c r="M8" s="55">
        <v>182.5</v>
      </c>
      <c r="N8" s="55">
        <v>182.5</v>
      </c>
      <c r="O8" s="55" t="s">
        <v>4</v>
      </c>
      <c r="P8" s="55">
        <v>182.5</v>
      </c>
      <c r="Q8" s="55">
        <v>1</v>
      </c>
      <c r="R8" s="29">
        <v>44470</v>
      </c>
      <c r="S8" s="29">
        <v>55153</v>
      </c>
      <c r="T8" s="50"/>
      <c r="U8" s="31" t="s">
        <v>68</v>
      </c>
      <c r="V8" s="53">
        <v>365</v>
      </c>
      <c r="W8" s="53">
        <v>365</v>
      </c>
      <c r="X8" s="53">
        <v>365</v>
      </c>
      <c r="Y8" s="53">
        <v>365</v>
      </c>
      <c r="Z8" s="53">
        <v>365</v>
      </c>
      <c r="AA8" s="53">
        <v>365</v>
      </c>
      <c r="AB8" s="53">
        <v>365</v>
      </c>
      <c r="AC8" s="53">
        <v>365</v>
      </c>
      <c r="AD8" s="53">
        <v>365</v>
      </c>
      <c r="AE8" s="53">
        <v>365</v>
      </c>
      <c r="AF8" s="53">
        <v>365</v>
      </c>
      <c r="AG8" s="53">
        <v>365</v>
      </c>
      <c r="AH8" s="52">
        <v>1</v>
      </c>
    </row>
    <row r="9" spans="1:36" x14ac:dyDescent="0.25">
      <c r="A9" s="18" t="s">
        <v>11</v>
      </c>
      <c r="B9" s="38" t="s">
        <v>11</v>
      </c>
      <c r="C9" s="16">
        <v>1140</v>
      </c>
      <c r="D9" s="16">
        <v>1140</v>
      </c>
      <c r="E9" s="16">
        <v>1140</v>
      </c>
      <c r="F9" s="16">
        <v>1140</v>
      </c>
      <c r="G9" s="16">
        <v>1140</v>
      </c>
      <c r="H9" s="16">
        <v>1140</v>
      </c>
      <c r="I9" s="16">
        <v>1140</v>
      </c>
      <c r="J9" s="16">
        <v>1140</v>
      </c>
      <c r="K9" s="16">
        <v>1140</v>
      </c>
      <c r="L9" s="16">
        <v>1140</v>
      </c>
      <c r="M9" s="16">
        <v>1140</v>
      </c>
      <c r="N9" s="16">
        <v>1140</v>
      </c>
      <c r="O9" s="55" t="s">
        <v>5</v>
      </c>
      <c r="P9" s="16">
        <v>0</v>
      </c>
      <c r="Q9" s="37"/>
      <c r="R9" s="32">
        <v>45597</v>
      </c>
      <c r="S9" s="32">
        <v>47422</v>
      </c>
      <c r="T9" s="50"/>
      <c r="U9" s="23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</row>
    <row r="10" spans="1:36" x14ac:dyDescent="0.25">
      <c r="A10" s="18" t="s">
        <v>12</v>
      </c>
      <c r="B10" s="38" t="s">
        <v>12</v>
      </c>
      <c r="C10" s="16">
        <v>1140</v>
      </c>
      <c r="D10" s="16">
        <v>1140</v>
      </c>
      <c r="E10" s="16">
        <v>1140</v>
      </c>
      <c r="F10" s="16">
        <v>1140</v>
      </c>
      <c r="G10" s="16">
        <v>1140</v>
      </c>
      <c r="H10" s="16">
        <v>1140</v>
      </c>
      <c r="I10" s="16">
        <v>1140</v>
      </c>
      <c r="J10" s="16">
        <v>1140</v>
      </c>
      <c r="K10" s="16">
        <v>1140</v>
      </c>
      <c r="L10" s="16">
        <v>1140</v>
      </c>
      <c r="M10" s="16">
        <v>1140</v>
      </c>
      <c r="N10" s="16">
        <v>1140</v>
      </c>
      <c r="O10" s="55" t="s">
        <v>5</v>
      </c>
      <c r="P10" s="16">
        <v>0</v>
      </c>
      <c r="Q10" s="37"/>
      <c r="R10" s="32">
        <v>45901</v>
      </c>
      <c r="S10" s="32">
        <v>47422</v>
      </c>
      <c r="T10" s="50"/>
      <c r="U10" s="23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2"/>
    </row>
    <row r="11" spans="1:36" x14ac:dyDescent="0.25">
      <c r="U11" s="11" t="s">
        <v>33</v>
      </c>
      <c r="V11" s="12">
        <v>365</v>
      </c>
      <c r="W11" s="12">
        <v>365</v>
      </c>
      <c r="X11" s="12">
        <v>365</v>
      </c>
      <c r="Y11" s="12">
        <v>365</v>
      </c>
      <c r="Z11" s="12">
        <v>365</v>
      </c>
      <c r="AA11" s="12">
        <v>365</v>
      </c>
      <c r="AB11" s="12">
        <v>365</v>
      </c>
      <c r="AC11" s="12">
        <v>365</v>
      </c>
      <c r="AD11" s="12">
        <v>365</v>
      </c>
      <c r="AE11" s="12">
        <v>365</v>
      </c>
      <c r="AF11" s="12">
        <v>365</v>
      </c>
      <c r="AG11" s="12">
        <v>365</v>
      </c>
      <c r="AH11" s="13"/>
      <c r="AI11" s="69"/>
      <c r="AJ11" s="70"/>
    </row>
    <row r="12" spans="1:36" x14ac:dyDescent="0.25">
      <c r="A12" s="49"/>
      <c r="B12" s="49" t="s">
        <v>46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8"/>
    </row>
    <row r="13" spans="1:36" x14ac:dyDescent="0.25">
      <c r="A13" s="49"/>
      <c r="B13" s="49" t="s">
        <v>47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8"/>
      <c r="U13" s="48"/>
      <c r="V13" s="48"/>
      <c r="Z13" s="45"/>
      <c r="AA13" s="45"/>
    </row>
    <row r="14" spans="1:36" x14ac:dyDescent="0.25">
      <c r="A14" s="49"/>
      <c r="B14" s="49" t="s">
        <v>48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8"/>
      <c r="U14" s="48"/>
      <c r="V14" s="48"/>
      <c r="Z14" s="45"/>
      <c r="AA14" s="45"/>
    </row>
    <row r="15" spans="1:36" x14ac:dyDescent="0.25">
      <c r="I15" s="40"/>
      <c r="V15" s="48"/>
      <c r="Z15" s="45"/>
      <c r="AA15" s="45"/>
    </row>
    <row r="16" spans="1:36" x14ac:dyDescent="0.25">
      <c r="B16" s="47" t="s">
        <v>79</v>
      </c>
      <c r="C16" s="46">
        <v>2462.5</v>
      </c>
      <c r="D16" s="46">
        <v>2462.5</v>
      </c>
      <c r="E16" s="46">
        <v>2462.5</v>
      </c>
      <c r="F16" s="46">
        <v>2462.5</v>
      </c>
      <c r="G16" s="46">
        <v>2462.5</v>
      </c>
      <c r="H16" s="46">
        <v>2462.5</v>
      </c>
      <c r="I16" s="46">
        <v>2462.5</v>
      </c>
      <c r="J16" s="46">
        <v>2462.5</v>
      </c>
      <c r="K16" s="46">
        <v>2462.5</v>
      </c>
      <c r="L16" s="46">
        <v>2462.5</v>
      </c>
      <c r="M16" s="46">
        <v>2462.5</v>
      </c>
      <c r="N16" s="46">
        <v>2462.5</v>
      </c>
      <c r="V16" s="48"/>
      <c r="Z16" s="45"/>
      <c r="AA16" s="45"/>
    </row>
    <row r="17" spans="2:27" x14ac:dyDescent="0.25">
      <c r="Z17" s="45"/>
      <c r="AA17" s="45"/>
    </row>
    <row r="18" spans="2:27" x14ac:dyDescent="0.25">
      <c r="B18" s="44" t="s">
        <v>85</v>
      </c>
      <c r="C18" s="43"/>
    </row>
    <row r="19" spans="2:27" x14ac:dyDescent="0.25">
      <c r="B19" s="43" t="s">
        <v>4</v>
      </c>
      <c r="C19" s="42">
        <v>182.5</v>
      </c>
    </row>
    <row r="20" spans="2:27" x14ac:dyDescent="0.25">
      <c r="B20" s="43" t="s">
        <v>30</v>
      </c>
      <c r="C20" s="42">
        <v>0</v>
      </c>
    </row>
    <row r="21" spans="2:27" x14ac:dyDescent="0.25">
      <c r="B21" s="43" t="s">
        <v>8</v>
      </c>
      <c r="C21" s="42">
        <v>0</v>
      </c>
    </row>
    <row r="22" spans="2:27" x14ac:dyDescent="0.25">
      <c r="B22" s="43" t="s">
        <v>31</v>
      </c>
      <c r="C22" s="42">
        <v>0</v>
      </c>
    </row>
    <row r="23" spans="2:27" x14ac:dyDescent="0.25">
      <c r="B23" s="43" t="s">
        <v>3</v>
      </c>
      <c r="C23" s="42">
        <v>0</v>
      </c>
    </row>
    <row r="24" spans="2:27" x14ac:dyDescent="0.25">
      <c r="B24" s="43" t="s">
        <v>5</v>
      </c>
      <c r="C24" s="42">
        <v>2280</v>
      </c>
    </row>
    <row r="25" spans="2:27" x14ac:dyDescent="0.25">
      <c r="B25" s="43"/>
      <c r="C25" s="43"/>
    </row>
    <row r="26" spans="2:27" x14ac:dyDescent="0.25">
      <c r="B26" s="43" t="s">
        <v>33</v>
      </c>
      <c r="C26" s="42">
        <v>2462.5</v>
      </c>
    </row>
  </sheetData>
  <pageMargins left="0.7" right="0.7" top="0.75" bottom="0.75" header="0.3" footer="0.3"/>
  <pageSetup orientation="portrait" r:id="rId1"/>
  <headerFooter>
    <oddFooter>&amp;C&amp;1#&amp;"Calibri"&amp;12&amp;K000000Internal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8F473-AEE9-41B1-82AE-D92F471C2340}">
  <dimension ref="A1:AM42"/>
  <sheetViews>
    <sheetView showGridLines="0" zoomScale="80" zoomScaleNormal="80" workbookViewId="0"/>
  </sheetViews>
  <sheetFormatPr defaultColWidth="8.6640625" defaultRowHeight="13.8" x14ac:dyDescent="0.3"/>
  <cols>
    <col min="1" max="1" width="25.5546875" style="74" customWidth="1"/>
    <col min="2" max="2" width="16.109375" style="73" customWidth="1"/>
    <col min="3" max="3" width="23.44140625" style="73" customWidth="1"/>
    <col min="4" max="4" width="40.5546875" style="73" customWidth="1"/>
    <col min="5" max="5" width="31.109375" style="73" customWidth="1"/>
    <col min="6" max="6" width="23.33203125" style="75" customWidth="1"/>
    <col min="7" max="7" width="25.5546875" style="73" customWidth="1"/>
    <col min="8" max="8" width="18.109375" style="73" bestFit="1" customWidth="1"/>
    <col min="9" max="9" width="13.109375" style="76" customWidth="1"/>
    <col min="10" max="10" width="12.6640625" style="76" customWidth="1"/>
    <col min="11" max="11" width="11.109375" style="73" customWidth="1"/>
    <col min="12" max="17" width="14.5546875" style="73" customWidth="1"/>
    <col min="18" max="18" width="11.109375" style="73" customWidth="1"/>
    <col min="19" max="19" width="12.88671875" style="73" customWidth="1"/>
    <col min="20" max="20" width="12.33203125" style="73" customWidth="1"/>
    <col min="21" max="21" width="13" style="73" customWidth="1"/>
    <col min="22" max="22" width="10.44140625" style="73" customWidth="1"/>
    <col min="23" max="23" width="10.5546875" style="73" customWidth="1"/>
    <col min="24" max="24" width="10.109375" style="73" customWidth="1"/>
    <col min="25" max="25" width="16.88671875" style="73" bestFit="1" customWidth="1"/>
    <col min="26" max="26" width="11.44140625" style="73" customWidth="1"/>
    <col min="27" max="27" width="10.44140625" style="73" customWidth="1"/>
    <col min="28" max="28" width="11" style="73" customWidth="1"/>
    <col min="29" max="30" width="10.44140625" style="73" customWidth="1"/>
    <col min="31" max="31" width="12.44140625" style="73" customWidth="1"/>
    <col min="32" max="32" width="15.5546875" style="73" bestFit="1" customWidth="1"/>
    <col min="33" max="40" width="10.5546875" style="73" customWidth="1"/>
    <col min="41" max="41" width="11.44140625" style="73" customWidth="1"/>
    <col min="42" max="44" width="10.5546875" style="73" customWidth="1"/>
    <col min="45" max="16384" width="8.6640625" style="73"/>
  </cols>
  <sheetData>
    <row r="1" spans="1:39" ht="15.6" x14ac:dyDescent="0.3">
      <c r="A1" s="71" t="s">
        <v>86</v>
      </c>
      <c r="C1" s="74"/>
      <c r="I1" s="73"/>
      <c r="J1" s="73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39" x14ac:dyDescent="0.3">
      <c r="A2" s="77"/>
      <c r="B2" s="78"/>
      <c r="C2" s="79"/>
      <c r="D2" s="78"/>
      <c r="E2" s="78"/>
      <c r="F2" s="80"/>
      <c r="G2" s="78"/>
      <c r="H2" s="78"/>
      <c r="I2" s="78"/>
      <c r="J2" s="78"/>
      <c r="K2" s="78"/>
      <c r="L2" s="81"/>
      <c r="M2" s="82" t="s">
        <v>89</v>
      </c>
      <c r="N2" s="82" t="s">
        <v>90</v>
      </c>
      <c r="O2" s="82" t="s">
        <v>91</v>
      </c>
      <c r="P2" s="82" t="s">
        <v>92</v>
      </c>
      <c r="Q2" s="82" t="s">
        <v>93</v>
      </c>
      <c r="R2" s="82" t="s">
        <v>94</v>
      </c>
      <c r="S2" s="82" t="s">
        <v>95</v>
      </c>
      <c r="T2" s="82" t="s">
        <v>96</v>
      </c>
      <c r="U2" s="82" t="s">
        <v>97</v>
      </c>
      <c r="V2" s="82" t="s">
        <v>98</v>
      </c>
      <c r="W2" s="82" t="s">
        <v>99</v>
      </c>
      <c r="X2" s="82" t="s">
        <v>100</v>
      </c>
      <c r="Z2" s="82" t="s">
        <v>89</v>
      </c>
      <c r="AA2" s="82" t="s">
        <v>90</v>
      </c>
      <c r="AB2" s="82" t="s">
        <v>91</v>
      </c>
      <c r="AC2" s="82" t="s">
        <v>92</v>
      </c>
      <c r="AD2" s="82" t="s">
        <v>93</v>
      </c>
      <c r="AE2" s="82" t="s">
        <v>94</v>
      </c>
      <c r="AF2" s="82" t="s">
        <v>95</v>
      </c>
      <c r="AG2" s="82" t="s">
        <v>96</v>
      </c>
      <c r="AH2" s="82" t="s">
        <v>97</v>
      </c>
      <c r="AI2" s="82" t="s">
        <v>98</v>
      </c>
      <c r="AJ2" s="82" t="s">
        <v>99</v>
      </c>
      <c r="AK2" s="82" t="s">
        <v>100</v>
      </c>
    </row>
    <row r="3" spans="1:39" ht="79.8" x14ac:dyDescent="0.3">
      <c r="A3" s="83" t="s">
        <v>101</v>
      </c>
      <c r="B3" s="83" t="s">
        <v>102</v>
      </c>
      <c r="C3" s="84" t="s">
        <v>103</v>
      </c>
      <c r="D3" s="85" t="s">
        <v>104</v>
      </c>
      <c r="E3" s="85" t="s">
        <v>230</v>
      </c>
      <c r="F3" s="86" t="s">
        <v>1</v>
      </c>
      <c r="G3" s="86" t="s">
        <v>20</v>
      </c>
      <c r="H3" s="87" t="s">
        <v>27</v>
      </c>
      <c r="I3" s="87" t="s">
        <v>105</v>
      </c>
      <c r="J3" s="87" t="s">
        <v>106</v>
      </c>
      <c r="K3" s="87" t="s">
        <v>21</v>
      </c>
      <c r="L3" s="87" t="s">
        <v>24</v>
      </c>
      <c r="M3" s="87" t="s">
        <v>107</v>
      </c>
      <c r="N3" s="87" t="s">
        <v>107</v>
      </c>
      <c r="O3" s="87" t="s">
        <v>107</v>
      </c>
      <c r="P3" s="87" t="s">
        <v>107</v>
      </c>
      <c r="Q3" s="86" t="s">
        <v>107</v>
      </c>
      <c r="R3" s="86" t="s">
        <v>107</v>
      </c>
      <c r="S3" s="86" t="s">
        <v>107</v>
      </c>
      <c r="T3" s="86" t="s">
        <v>107</v>
      </c>
      <c r="U3" s="86" t="s">
        <v>107</v>
      </c>
      <c r="V3" s="86" t="s">
        <v>107</v>
      </c>
      <c r="W3" s="86" t="s">
        <v>107</v>
      </c>
      <c r="X3" s="86" t="s">
        <v>107</v>
      </c>
      <c r="Y3" s="88"/>
      <c r="Z3" s="87" t="s">
        <v>108</v>
      </c>
      <c r="AA3" s="87" t="s">
        <v>108</v>
      </c>
      <c r="AB3" s="87" t="s">
        <v>108</v>
      </c>
      <c r="AC3" s="86" t="s">
        <v>108</v>
      </c>
      <c r="AD3" s="86" t="s">
        <v>108</v>
      </c>
      <c r="AE3" s="86" t="s">
        <v>108</v>
      </c>
      <c r="AF3" s="86" t="s">
        <v>108</v>
      </c>
      <c r="AG3" s="86" t="s">
        <v>108</v>
      </c>
      <c r="AH3" s="86" t="s">
        <v>108</v>
      </c>
      <c r="AI3" s="86" t="s">
        <v>108</v>
      </c>
      <c r="AJ3" s="86" t="s">
        <v>108</v>
      </c>
      <c r="AK3" s="87" t="s">
        <v>108</v>
      </c>
    </row>
    <row r="4" spans="1:39" x14ac:dyDescent="0.3">
      <c r="A4" s="89" t="s">
        <v>109</v>
      </c>
      <c r="B4" s="90" t="s">
        <v>22</v>
      </c>
      <c r="C4" s="91"/>
      <c r="D4" s="92" t="s">
        <v>110</v>
      </c>
      <c r="E4" s="215" t="s">
        <v>232</v>
      </c>
      <c r="F4" s="93" t="s">
        <v>34</v>
      </c>
      <c r="G4" s="94" t="s">
        <v>2</v>
      </c>
      <c r="H4" s="95">
        <v>20</v>
      </c>
      <c r="I4" s="96">
        <v>3</v>
      </c>
      <c r="J4" s="96">
        <v>1</v>
      </c>
      <c r="K4" s="97">
        <v>42735</v>
      </c>
      <c r="L4" s="98">
        <v>46387</v>
      </c>
      <c r="M4" s="95">
        <v>20</v>
      </c>
      <c r="N4" s="95">
        <v>20</v>
      </c>
      <c r="O4" s="95">
        <v>20</v>
      </c>
      <c r="P4" s="95">
        <v>20</v>
      </c>
      <c r="Q4" s="95">
        <v>20</v>
      </c>
      <c r="R4" s="95">
        <v>20</v>
      </c>
      <c r="S4" s="95">
        <v>20</v>
      </c>
      <c r="T4" s="95">
        <v>20</v>
      </c>
      <c r="U4" s="95">
        <v>20</v>
      </c>
      <c r="V4" s="95">
        <v>20</v>
      </c>
      <c r="W4" s="95">
        <v>20</v>
      </c>
      <c r="X4" s="95">
        <v>20</v>
      </c>
      <c r="Y4" s="99"/>
      <c r="Z4" s="95">
        <v>40</v>
      </c>
      <c r="AA4" s="95">
        <v>40</v>
      </c>
      <c r="AB4" s="95">
        <v>40</v>
      </c>
      <c r="AC4" s="95">
        <v>40</v>
      </c>
      <c r="AD4" s="95">
        <v>40</v>
      </c>
      <c r="AE4" s="95">
        <v>40</v>
      </c>
      <c r="AF4" s="95">
        <v>40</v>
      </c>
      <c r="AG4" s="95">
        <v>40</v>
      </c>
      <c r="AH4" s="95">
        <v>40</v>
      </c>
      <c r="AI4" s="95">
        <v>40</v>
      </c>
      <c r="AJ4" s="95">
        <v>40</v>
      </c>
      <c r="AK4" s="95">
        <v>40</v>
      </c>
      <c r="AM4" s="100"/>
    </row>
    <row r="5" spans="1:39" x14ac:dyDescent="0.3">
      <c r="A5" s="89" t="s">
        <v>111</v>
      </c>
      <c r="B5" s="90" t="s">
        <v>22</v>
      </c>
      <c r="C5" s="91"/>
      <c r="D5" s="92" t="s">
        <v>112</v>
      </c>
      <c r="E5" s="215" t="s">
        <v>233</v>
      </c>
      <c r="F5" s="93" t="s">
        <v>7</v>
      </c>
      <c r="G5" s="94" t="s">
        <v>2</v>
      </c>
      <c r="H5" s="95">
        <v>49</v>
      </c>
      <c r="I5" s="96">
        <v>1</v>
      </c>
      <c r="J5" s="96">
        <v>4</v>
      </c>
      <c r="K5" s="97">
        <v>39282</v>
      </c>
      <c r="L5" s="98" t="s">
        <v>113</v>
      </c>
      <c r="M5" s="95">
        <v>49</v>
      </c>
      <c r="N5" s="95">
        <v>49</v>
      </c>
      <c r="O5" s="95">
        <v>49</v>
      </c>
      <c r="P5" s="95">
        <v>49</v>
      </c>
      <c r="Q5" s="95">
        <v>49</v>
      </c>
      <c r="R5" s="95">
        <v>49</v>
      </c>
      <c r="S5" s="95">
        <v>49</v>
      </c>
      <c r="T5" s="95">
        <v>49</v>
      </c>
      <c r="U5" s="95">
        <v>49</v>
      </c>
      <c r="V5" s="95">
        <v>49</v>
      </c>
      <c r="W5" s="95">
        <v>49</v>
      </c>
      <c r="X5" s="95">
        <v>49</v>
      </c>
      <c r="Z5" s="95">
        <v>49</v>
      </c>
      <c r="AA5" s="95">
        <v>49</v>
      </c>
      <c r="AB5" s="95">
        <v>49</v>
      </c>
      <c r="AC5" s="95">
        <v>49</v>
      </c>
      <c r="AD5" s="95">
        <v>49</v>
      </c>
      <c r="AE5" s="95">
        <v>49</v>
      </c>
      <c r="AF5" s="95">
        <v>49</v>
      </c>
      <c r="AG5" s="95">
        <v>49</v>
      </c>
      <c r="AH5" s="95">
        <v>49</v>
      </c>
      <c r="AI5" s="95">
        <v>49</v>
      </c>
      <c r="AJ5" s="95">
        <v>49</v>
      </c>
      <c r="AK5" s="95">
        <v>49</v>
      </c>
      <c r="AM5" s="100"/>
    </row>
    <row r="6" spans="1:39" x14ac:dyDescent="0.3">
      <c r="A6" s="89" t="s">
        <v>111</v>
      </c>
      <c r="B6" s="90" t="s">
        <v>22</v>
      </c>
      <c r="C6" s="91"/>
      <c r="D6" s="92" t="s">
        <v>114</v>
      </c>
      <c r="E6" s="215" t="s">
        <v>233</v>
      </c>
      <c r="F6" s="93" t="s">
        <v>9</v>
      </c>
      <c r="G6" s="94" t="s">
        <v>2</v>
      </c>
      <c r="H6" s="95">
        <v>47.3</v>
      </c>
      <c r="I6" s="96">
        <v>1</v>
      </c>
      <c r="J6" s="96">
        <v>4</v>
      </c>
      <c r="K6" s="97">
        <v>39283</v>
      </c>
      <c r="L6" s="98" t="s">
        <v>113</v>
      </c>
      <c r="M6" s="95">
        <v>47.3</v>
      </c>
      <c r="N6" s="95">
        <v>47.3</v>
      </c>
      <c r="O6" s="95">
        <v>47.3</v>
      </c>
      <c r="P6" s="95">
        <v>47.3</v>
      </c>
      <c r="Q6" s="95">
        <v>47.3</v>
      </c>
      <c r="R6" s="95">
        <v>47.3</v>
      </c>
      <c r="S6" s="95">
        <v>47.3</v>
      </c>
      <c r="T6" s="95">
        <v>47.3</v>
      </c>
      <c r="U6" s="95">
        <v>47.3</v>
      </c>
      <c r="V6" s="95">
        <v>47.3</v>
      </c>
      <c r="W6" s="95">
        <v>47.3</v>
      </c>
      <c r="X6" s="95">
        <v>47.3</v>
      </c>
      <c r="Z6" s="95">
        <v>47.3</v>
      </c>
      <c r="AA6" s="95">
        <v>47.3</v>
      </c>
      <c r="AB6" s="95">
        <v>47.3</v>
      </c>
      <c r="AC6" s="95">
        <v>47.3</v>
      </c>
      <c r="AD6" s="95">
        <v>47.3</v>
      </c>
      <c r="AE6" s="95">
        <v>47.3</v>
      </c>
      <c r="AF6" s="95">
        <v>47.3</v>
      </c>
      <c r="AG6" s="95">
        <v>47.3</v>
      </c>
      <c r="AH6" s="95">
        <v>47.3</v>
      </c>
      <c r="AI6" s="95">
        <v>47.3</v>
      </c>
      <c r="AJ6" s="95">
        <v>47.3</v>
      </c>
      <c r="AK6" s="95">
        <v>47.3</v>
      </c>
      <c r="AM6" s="100"/>
    </row>
    <row r="7" spans="1:39" x14ac:dyDescent="0.3">
      <c r="A7" s="89" t="s">
        <v>111</v>
      </c>
      <c r="B7" s="90" t="s">
        <v>22</v>
      </c>
      <c r="C7" s="91"/>
      <c r="D7" s="92" t="s">
        <v>115</v>
      </c>
      <c r="E7" s="215" t="s">
        <v>233</v>
      </c>
      <c r="F7" s="93" t="s">
        <v>14</v>
      </c>
      <c r="G7" s="94" t="s">
        <v>2</v>
      </c>
      <c r="H7" s="95">
        <v>45.64</v>
      </c>
      <c r="I7" s="96">
        <v>1</v>
      </c>
      <c r="J7" s="96">
        <v>4</v>
      </c>
      <c r="K7" s="97">
        <v>39280</v>
      </c>
      <c r="L7" s="98" t="s">
        <v>113</v>
      </c>
      <c r="M7" s="95">
        <v>45.64</v>
      </c>
      <c r="N7" s="95">
        <v>45.64</v>
      </c>
      <c r="O7" s="95">
        <v>45.64</v>
      </c>
      <c r="P7" s="95">
        <v>45.64</v>
      </c>
      <c r="Q7" s="95">
        <v>45.64</v>
      </c>
      <c r="R7" s="95">
        <v>45.64</v>
      </c>
      <c r="S7" s="95">
        <v>45.64</v>
      </c>
      <c r="T7" s="95">
        <v>45.64</v>
      </c>
      <c r="U7" s="95">
        <v>45.64</v>
      </c>
      <c r="V7" s="95">
        <v>45.64</v>
      </c>
      <c r="W7" s="95">
        <v>45.64</v>
      </c>
      <c r="X7" s="95">
        <v>45.64</v>
      </c>
      <c r="Z7" s="95">
        <v>45.64</v>
      </c>
      <c r="AA7" s="95">
        <v>45.64</v>
      </c>
      <c r="AB7" s="95">
        <v>45.64</v>
      </c>
      <c r="AC7" s="95">
        <v>45.64</v>
      </c>
      <c r="AD7" s="95">
        <v>45.64</v>
      </c>
      <c r="AE7" s="95">
        <v>45.64</v>
      </c>
      <c r="AF7" s="95">
        <v>45.64</v>
      </c>
      <c r="AG7" s="95">
        <v>45.64</v>
      </c>
      <c r="AH7" s="95">
        <v>45.64</v>
      </c>
      <c r="AI7" s="95">
        <v>45.64</v>
      </c>
      <c r="AJ7" s="95">
        <v>45.64</v>
      </c>
      <c r="AK7" s="95">
        <v>45.64</v>
      </c>
      <c r="AM7" s="100"/>
    </row>
    <row r="8" spans="1:39" x14ac:dyDescent="0.3">
      <c r="A8" s="89" t="s">
        <v>116</v>
      </c>
      <c r="B8" s="90" t="s">
        <v>22</v>
      </c>
      <c r="C8" s="91"/>
      <c r="D8" s="92" t="s">
        <v>117</v>
      </c>
      <c r="E8" s="215" t="s">
        <v>231</v>
      </c>
      <c r="F8" s="93" t="s">
        <v>25</v>
      </c>
      <c r="G8" s="94" t="s">
        <v>3</v>
      </c>
      <c r="H8" s="95">
        <v>48.56</v>
      </c>
      <c r="I8" s="96">
        <v>1</v>
      </c>
      <c r="J8" s="96">
        <v>4</v>
      </c>
      <c r="K8" s="97">
        <v>40026</v>
      </c>
      <c r="L8" s="98" t="s">
        <v>113</v>
      </c>
      <c r="M8" s="95">
        <v>48.56</v>
      </c>
      <c r="N8" s="95">
        <v>48.56</v>
      </c>
      <c r="O8" s="95">
        <v>48.56</v>
      </c>
      <c r="P8" s="95">
        <v>48.56</v>
      </c>
      <c r="Q8" s="95">
        <v>48.56</v>
      </c>
      <c r="R8" s="95">
        <v>48.56</v>
      </c>
      <c r="S8" s="95">
        <v>48.56</v>
      </c>
      <c r="T8" s="95">
        <v>48.56</v>
      </c>
      <c r="U8" s="95">
        <v>48.56</v>
      </c>
      <c r="V8" s="95">
        <v>48.56</v>
      </c>
      <c r="W8" s="95">
        <v>48.56</v>
      </c>
      <c r="X8" s="95">
        <v>48.56</v>
      </c>
      <c r="Z8" s="95">
        <v>48.56</v>
      </c>
      <c r="AA8" s="95">
        <v>48.56</v>
      </c>
      <c r="AB8" s="95">
        <v>48.56</v>
      </c>
      <c r="AC8" s="95">
        <v>48.56</v>
      </c>
      <c r="AD8" s="95">
        <v>48.56</v>
      </c>
      <c r="AE8" s="95">
        <v>48.56</v>
      </c>
      <c r="AF8" s="95">
        <v>48.56</v>
      </c>
      <c r="AG8" s="95">
        <v>48.56</v>
      </c>
      <c r="AH8" s="95">
        <v>48.56</v>
      </c>
      <c r="AI8" s="95">
        <v>48.56</v>
      </c>
      <c r="AJ8" s="95">
        <v>48.56</v>
      </c>
      <c r="AK8" s="95">
        <v>48.56</v>
      </c>
      <c r="AM8" s="100"/>
    </row>
    <row r="9" spans="1:39" x14ac:dyDescent="0.3">
      <c r="A9" s="89" t="s">
        <v>111</v>
      </c>
      <c r="B9" s="90" t="s">
        <v>22</v>
      </c>
      <c r="C9" s="91"/>
      <c r="D9" s="92" t="s">
        <v>118</v>
      </c>
      <c r="E9" s="215" t="s">
        <v>233</v>
      </c>
      <c r="F9" s="93" t="s">
        <v>16</v>
      </c>
      <c r="G9" s="94" t="s">
        <v>2</v>
      </c>
      <c r="H9" s="95">
        <v>47.18</v>
      </c>
      <c r="I9" s="96">
        <v>1</v>
      </c>
      <c r="J9" s="96">
        <v>4</v>
      </c>
      <c r="K9" s="97">
        <v>39282</v>
      </c>
      <c r="L9" s="98" t="s">
        <v>113</v>
      </c>
      <c r="M9" s="95">
        <v>47.18</v>
      </c>
      <c r="N9" s="95">
        <v>47.18</v>
      </c>
      <c r="O9" s="95">
        <v>47.18</v>
      </c>
      <c r="P9" s="95">
        <v>47.18</v>
      </c>
      <c r="Q9" s="95">
        <v>47.18</v>
      </c>
      <c r="R9" s="95">
        <v>47.18</v>
      </c>
      <c r="S9" s="95">
        <v>47.18</v>
      </c>
      <c r="T9" s="95">
        <v>47.18</v>
      </c>
      <c r="U9" s="95">
        <v>47.18</v>
      </c>
      <c r="V9" s="95">
        <v>47.18</v>
      </c>
      <c r="W9" s="95">
        <v>47.18</v>
      </c>
      <c r="X9" s="95">
        <v>47.18</v>
      </c>
      <c r="Z9" s="95">
        <v>47.18</v>
      </c>
      <c r="AA9" s="95">
        <v>47.18</v>
      </c>
      <c r="AB9" s="95">
        <v>47.18</v>
      </c>
      <c r="AC9" s="95">
        <v>47.18</v>
      </c>
      <c r="AD9" s="95">
        <v>47.18</v>
      </c>
      <c r="AE9" s="95">
        <v>47.18</v>
      </c>
      <c r="AF9" s="95">
        <v>47.18</v>
      </c>
      <c r="AG9" s="95">
        <v>47.18</v>
      </c>
      <c r="AH9" s="95">
        <v>47.18</v>
      </c>
      <c r="AI9" s="95">
        <v>47.18</v>
      </c>
      <c r="AJ9" s="95">
        <v>47.18</v>
      </c>
      <c r="AK9" s="95">
        <v>47.18</v>
      </c>
      <c r="AM9" s="100"/>
    </row>
    <row r="10" spans="1:39" x14ac:dyDescent="0.3">
      <c r="A10" s="89" t="s">
        <v>119</v>
      </c>
      <c r="B10" s="90" t="s">
        <v>22</v>
      </c>
      <c r="C10" s="91" t="s">
        <v>120</v>
      </c>
      <c r="D10" s="92" t="s">
        <v>43</v>
      </c>
      <c r="E10" s="215" t="s">
        <v>234</v>
      </c>
      <c r="F10" s="93" t="s">
        <v>42</v>
      </c>
      <c r="G10" s="94" t="s">
        <v>2</v>
      </c>
      <c r="H10" s="95">
        <v>10</v>
      </c>
      <c r="I10" s="96">
        <v>1</v>
      </c>
      <c r="J10" s="96">
        <v>1</v>
      </c>
      <c r="K10" s="97">
        <v>42917</v>
      </c>
      <c r="L10" s="98" t="s">
        <v>113</v>
      </c>
      <c r="M10" s="95">
        <v>10</v>
      </c>
      <c r="N10" s="95">
        <v>10</v>
      </c>
      <c r="O10" s="95">
        <v>10</v>
      </c>
      <c r="P10" s="95">
        <v>10</v>
      </c>
      <c r="Q10" s="95">
        <v>10</v>
      </c>
      <c r="R10" s="95">
        <v>10</v>
      </c>
      <c r="S10" s="95">
        <v>10</v>
      </c>
      <c r="T10" s="95">
        <v>10</v>
      </c>
      <c r="U10" s="95">
        <v>10</v>
      </c>
      <c r="V10" s="95">
        <v>10</v>
      </c>
      <c r="W10" s="95">
        <v>10</v>
      </c>
      <c r="X10" s="95">
        <v>10</v>
      </c>
      <c r="Z10" s="95">
        <v>20</v>
      </c>
      <c r="AA10" s="95">
        <v>20</v>
      </c>
      <c r="AB10" s="95">
        <v>20</v>
      </c>
      <c r="AC10" s="95">
        <v>20</v>
      </c>
      <c r="AD10" s="95">
        <v>20</v>
      </c>
      <c r="AE10" s="95">
        <v>20</v>
      </c>
      <c r="AF10" s="95">
        <v>20</v>
      </c>
      <c r="AG10" s="95">
        <v>20</v>
      </c>
      <c r="AH10" s="95">
        <v>20</v>
      </c>
      <c r="AI10" s="95">
        <v>20</v>
      </c>
      <c r="AJ10" s="95">
        <v>20</v>
      </c>
      <c r="AK10" s="95">
        <v>20</v>
      </c>
      <c r="AM10" s="100"/>
    </row>
    <row r="11" spans="1:39" x14ac:dyDescent="0.3">
      <c r="A11" s="89" t="s">
        <v>119</v>
      </c>
      <c r="B11" s="90" t="s">
        <v>22</v>
      </c>
      <c r="C11" s="91" t="s">
        <v>120</v>
      </c>
      <c r="D11" s="92" t="s">
        <v>45</v>
      </c>
      <c r="E11" s="215" t="s">
        <v>234</v>
      </c>
      <c r="F11" s="93" t="s">
        <v>44</v>
      </c>
      <c r="G11" s="94" t="s">
        <v>2</v>
      </c>
      <c r="H11" s="95">
        <v>10</v>
      </c>
      <c r="I11" s="96">
        <v>1</v>
      </c>
      <c r="J11" s="96">
        <v>1</v>
      </c>
      <c r="K11" s="97">
        <v>42917</v>
      </c>
      <c r="L11" s="98" t="s">
        <v>113</v>
      </c>
      <c r="M11" s="95">
        <v>10</v>
      </c>
      <c r="N11" s="95">
        <v>10</v>
      </c>
      <c r="O11" s="95">
        <v>10</v>
      </c>
      <c r="P11" s="95">
        <v>10</v>
      </c>
      <c r="Q11" s="95">
        <v>10</v>
      </c>
      <c r="R11" s="95">
        <v>10</v>
      </c>
      <c r="S11" s="95">
        <v>10</v>
      </c>
      <c r="T11" s="95">
        <v>10</v>
      </c>
      <c r="U11" s="95">
        <v>10</v>
      </c>
      <c r="V11" s="95">
        <v>10</v>
      </c>
      <c r="W11" s="95">
        <v>10</v>
      </c>
      <c r="X11" s="95">
        <v>10</v>
      </c>
      <c r="Z11" s="95">
        <v>20</v>
      </c>
      <c r="AA11" s="95">
        <v>20</v>
      </c>
      <c r="AB11" s="95">
        <v>20</v>
      </c>
      <c r="AC11" s="95">
        <v>20</v>
      </c>
      <c r="AD11" s="95">
        <v>20</v>
      </c>
      <c r="AE11" s="95">
        <v>20</v>
      </c>
      <c r="AF11" s="95">
        <v>20</v>
      </c>
      <c r="AG11" s="95">
        <v>20</v>
      </c>
      <c r="AH11" s="95">
        <v>20</v>
      </c>
      <c r="AI11" s="95">
        <v>20</v>
      </c>
      <c r="AJ11" s="95">
        <v>20</v>
      </c>
      <c r="AK11" s="95">
        <v>20</v>
      </c>
      <c r="AM11" s="100"/>
    </row>
    <row r="12" spans="1:39" x14ac:dyDescent="0.3">
      <c r="A12" s="89" t="s">
        <v>121</v>
      </c>
      <c r="B12" s="90" t="s">
        <v>22</v>
      </c>
      <c r="C12" s="91"/>
      <c r="D12" s="92" t="s">
        <v>122</v>
      </c>
      <c r="E12" s="215" t="s">
        <v>231</v>
      </c>
      <c r="F12" s="93" t="s">
        <v>10</v>
      </c>
      <c r="G12" s="94" t="s">
        <v>2</v>
      </c>
      <c r="H12" s="95">
        <v>2.3199999999999998</v>
      </c>
      <c r="I12" s="96" t="s">
        <v>87</v>
      </c>
      <c r="J12" s="96">
        <v>4</v>
      </c>
      <c r="K12" s="97">
        <v>32140</v>
      </c>
      <c r="L12" s="98">
        <v>46265.999988425923</v>
      </c>
      <c r="M12" s="95">
        <v>10</v>
      </c>
      <c r="N12" s="95">
        <v>11.47</v>
      </c>
      <c r="O12" s="95">
        <v>7.67</v>
      </c>
      <c r="P12" s="95">
        <v>2.75</v>
      </c>
      <c r="Q12" s="95">
        <v>5.27</v>
      </c>
      <c r="R12" s="95">
        <v>2.33</v>
      </c>
      <c r="S12" s="95">
        <v>9.8000000000000007</v>
      </c>
      <c r="T12" s="95">
        <v>2.3199999999999998</v>
      </c>
      <c r="U12" s="101"/>
      <c r="V12" s="101"/>
      <c r="W12" s="101"/>
      <c r="X12" s="101"/>
      <c r="Z12" s="95" t="s">
        <v>87</v>
      </c>
      <c r="AA12" s="95" t="s">
        <v>87</v>
      </c>
      <c r="AB12" s="95" t="s">
        <v>87</v>
      </c>
      <c r="AC12" s="95" t="s">
        <v>87</v>
      </c>
      <c r="AD12" s="95" t="s">
        <v>87</v>
      </c>
      <c r="AE12" s="95" t="s">
        <v>87</v>
      </c>
      <c r="AF12" s="95" t="s">
        <v>87</v>
      </c>
      <c r="AG12" s="95" t="s">
        <v>87</v>
      </c>
      <c r="AH12" s="101" t="s">
        <v>87</v>
      </c>
      <c r="AI12" s="101" t="s">
        <v>87</v>
      </c>
      <c r="AJ12" s="101" t="s">
        <v>87</v>
      </c>
      <c r="AK12" s="101" t="s">
        <v>87</v>
      </c>
      <c r="AM12" s="100"/>
    </row>
    <row r="13" spans="1:39" x14ac:dyDescent="0.3">
      <c r="A13" s="89" t="s">
        <v>123</v>
      </c>
      <c r="B13" s="90" t="s">
        <v>22</v>
      </c>
      <c r="C13" s="91" t="s">
        <v>124</v>
      </c>
      <c r="D13" s="92" t="s">
        <v>125</v>
      </c>
      <c r="E13" s="215" t="s">
        <v>231</v>
      </c>
      <c r="F13" s="93" t="s">
        <v>53</v>
      </c>
      <c r="G13" s="94" t="s">
        <v>2</v>
      </c>
      <c r="H13" s="95">
        <v>674.7</v>
      </c>
      <c r="I13" s="96">
        <v>1</v>
      </c>
      <c r="J13" s="96">
        <v>4</v>
      </c>
      <c r="K13" s="97">
        <v>43983</v>
      </c>
      <c r="L13" s="98">
        <v>51287</v>
      </c>
      <c r="M13" s="95">
        <v>674.7</v>
      </c>
      <c r="N13" s="95">
        <v>674.7</v>
      </c>
      <c r="O13" s="95">
        <v>674.7</v>
      </c>
      <c r="P13" s="95">
        <v>674.7</v>
      </c>
      <c r="Q13" s="95">
        <v>674.7</v>
      </c>
      <c r="R13" s="95">
        <v>674.7</v>
      </c>
      <c r="S13" s="95">
        <v>674.7</v>
      </c>
      <c r="T13" s="95">
        <v>674.7</v>
      </c>
      <c r="U13" s="95">
        <v>674.7</v>
      </c>
      <c r="V13" s="95">
        <v>674.7</v>
      </c>
      <c r="W13" s="95">
        <v>674.7</v>
      </c>
      <c r="X13" s="95">
        <v>674.7</v>
      </c>
      <c r="Z13" s="95">
        <v>541.94000000000005</v>
      </c>
      <c r="AA13" s="95">
        <v>541.94000000000005</v>
      </c>
      <c r="AB13" s="95">
        <v>541.94000000000005</v>
      </c>
      <c r="AC13" s="95">
        <v>541.94000000000005</v>
      </c>
      <c r="AD13" s="95">
        <v>541.94000000000005</v>
      </c>
      <c r="AE13" s="95">
        <v>541.94000000000005</v>
      </c>
      <c r="AF13" s="95">
        <v>541.94000000000005</v>
      </c>
      <c r="AG13" s="95">
        <v>541.94000000000005</v>
      </c>
      <c r="AH13" s="95">
        <v>541.94000000000005</v>
      </c>
      <c r="AI13" s="95">
        <v>541.94000000000005</v>
      </c>
      <c r="AJ13" s="95">
        <v>541.94000000000005</v>
      </c>
      <c r="AK13" s="95">
        <v>541.94000000000005</v>
      </c>
      <c r="AM13" s="100"/>
    </row>
    <row r="14" spans="1:39" x14ac:dyDescent="0.3">
      <c r="A14" s="89" t="s">
        <v>123</v>
      </c>
      <c r="B14" s="90" t="s">
        <v>22</v>
      </c>
      <c r="C14" s="91" t="s">
        <v>124</v>
      </c>
      <c r="D14" s="92" t="s">
        <v>126</v>
      </c>
      <c r="E14" s="215" t="s">
        <v>231</v>
      </c>
      <c r="F14" s="93" t="s">
        <v>54</v>
      </c>
      <c r="G14" s="94" t="s">
        <v>2</v>
      </c>
      <c r="H14" s="95">
        <v>673.8</v>
      </c>
      <c r="I14" s="96">
        <v>1</v>
      </c>
      <c r="J14" s="96">
        <v>4</v>
      </c>
      <c r="K14" s="97">
        <v>43952</v>
      </c>
      <c r="L14" s="98">
        <v>51256</v>
      </c>
      <c r="M14" s="95">
        <v>673.8</v>
      </c>
      <c r="N14" s="95">
        <v>673.8</v>
      </c>
      <c r="O14" s="95">
        <v>673.8</v>
      </c>
      <c r="P14" s="95">
        <v>673.8</v>
      </c>
      <c r="Q14" s="95">
        <v>673.8</v>
      </c>
      <c r="R14" s="95">
        <v>673.8</v>
      </c>
      <c r="S14" s="95">
        <v>673.8</v>
      </c>
      <c r="T14" s="95">
        <v>673.8</v>
      </c>
      <c r="U14" s="95">
        <v>673.8</v>
      </c>
      <c r="V14" s="95">
        <v>673.8</v>
      </c>
      <c r="W14" s="95">
        <v>673.8</v>
      </c>
      <c r="X14" s="95">
        <v>673.8</v>
      </c>
      <c r="Z14" s="95">
        <v>534.64</v>
      </c>
      <c r="AA14" s="95">
        <v>534.64</v>
      </c>
      <c r="AB14" s="95">
        <v>534.64</v>
      </c>
      <c r="AC14" s="95">
        <v>534.64</v>
      </c>
      <c r="AD14" s="95">
        <v>534.64</v>
      </c>
      <c r="AE14" s="95">
        <v>534.64</v>
      </c>
      <c r="AF14" s="95">
        <v>534.64</v>
      </c>
      <c r="AG14" s="95">
        <v>534.64</v>
      </c>
      <c r="AH14" s="95">
        <v>534.64</v>
      </c>
      <c r="AI14" s="95">
        <v>534.64</v>
      </c>
      <c r="AJ14" s="95">
        <v>534.64</v>
      </c>
      <c r="AK14" s="95">
        <v>534.64</v>
      </c>
      <c r="AM14" s="100"/>
    </row>
    <row r="15" spans="1:39" x14ac:dyDescent="0.3">
      <c r="A15" s="89" t="s">
        <v>123</v>
      </c>
      <c r="B15" s="90" t="s">
        <v>22</v>
      </c>
      <c r="C15" s="91" t="s">
        <v>124</v>
      </c>
      <c r="D15" s="92" t="s">
        <v>127</v>
      </c>
      <c r="E15" s="215" t="s">
        <v>231</v>
      </c>
      <c r="F15" s="93" t="s">
        <v>55</v>
      </c>
      <c r="G15" s="94" t="s">
        <v>2</v>
      </c>
      <c r="H15" s="95">
        <v>49.65</v>
      </c>
      <c r="I15" s="96">
        <v>1</v>
      </c>
      <c r="J15" s="96">
        <v>4</v>
      </c>
      <c r="K15" s="97">
        <v>44013</v>
      </c>
      <c r="L15" s="98">
        <v>51317</v>
      </c>
      <c r="M15" s="95">
        <v>49.65</v>
      </c>
      <c r="N15" s="95">
        <v>49.65</v>
      </c>
      <c r="O15" s="95">
        <v>49.65</v>
      </c>
      <c r="P15" s="95">
        <v>49.65</v>
      </c>
      <c r="Q15" s="95">
        <v>49.65</v>
      </c>
      <c r="R15" s="95">
        <v>49.65</v>
      </c>
      <c r="S15" s="95">
        <v>49.65</v>
      </c>
      <c r="T15" s="95">
        <v>49.65</v>
      </c>
      <c r="U15" s="95">
        <v>49.65</v>
      </c>
      <c r="V15" s="95">
        <v>49.65</v>
      </c>
      <c r="W15" s="95">
        <v>49.65</v>
      </c>
      <c r="X15" s="95">
        <v>49.65</v>
      </c>
      <c r="Z15" s="95">
        <v>49.65</v>
      </c>
      <c r="AA15" s="95">
        <v>49.65</v>
      </c>
      <c r="AB15" s="95">
        <v>49.65</v>
      </c>
      <c r="AC15" s="95">
        <v>49.65</v>
      </c>
      <c r="AD15" s="95">
        <v>49.65</v>
      </c>
      <c r="AE15" s="95">
        <v>49.65</v>
      </c>
      <c r="AF15" s="95">
        <v>49.65</v>
      </c>
      <c r="AG15" s="95">
        <v>49.65</v>
      </c>
      <c r="AH15" s="95">
        <v>49.65</v>
      </c>
      <c r="AI15" s="95">
        <v>49.65</v>
      </c>
      <c r="AJ15" s="95">
        <v>49.65</v>
      </c>
      <c r="AK15" s="95">
        <v>49.65</v>
      </c>
      <c r="AM15" s="100"/>
    </row>
    <row r="16" spans="1:39" x14ac:dyDescent="0.3">
      <c r="A16" s="89" t="s">
        <v>123</v>
      </c>
      <c r="B16" s="90" t="s">
        <v>22</v>
      </c>
      <c r="C16" s="91" t="s">
        <v>124</v>
      </c>
      <c r="D16" s="92" t="s">
        <v>127</v>
      </c>
      <c r="E16" s="215" t="s">
        <v>231</v>
      </c>
      <c r="F16" s="93" t="s">
        <v>56</v>
      </c>
      <c r="G16" s="94" t="s">
        <v>2</v>
      </c>
      <c r="H16" s="95">
        <v>49.65</v>
      </c>
      <c r="I16" s="96">
        <v>1</v>
      </c>
      <c r="J16" s="96">
        <v>4</v>
      </c>
      <c r="K16" s="97">
        <v>44013</v>
      </c>
      <c r="L16" s="98">
        <v>51317</v>
      </c>
      <c r="M16" s="95">
        <v>49.65</v>
      </c>
      <c r="N16" s="95">
        <v>49.65</v>
      </c>
      <c r="O16" s="95">
        <v>49.65</v>
      </c>
      <c r="P16" s="95">
        <v>49.65</v>
      </c>
      <c r="Q16" s="95">
        <v>49.65</v>
      </c>
      <c r="R16" s="95">
        <v>49.65</v>
      </c>
      <c r="S16" s="95">
        <v>49.65</v>
      </c>
      <c r="T16" s="95">
        <v>49.65</v>
      </c>
      <c r="U16" s="95">
        <v>49.65</v>
      </c>
      <c r="V16" s="95">
        <v>49.65</v>
      </c>
      <c r="W16" s="95">
        <v>49.65</v>
      </c>
      <c r="X16" s="95">
        <v>49.65</v>
      </c>
      <c r="Z16" s="95">
        <v>49.65</v>
      </c>
      <c r="AA16" s="95">
        <v>49.65</v>
      </c>
      <c r="AB16" s="95">
        <v>49.65</v>
      </c>
      <c r="AC16" s="95">
        <v>49.65</v>
      </c>
      <c r="AD16" s="95">
        <v>49.65</v>
      </c>
      <c r="AE16" s="95">
        <v>49.65</v>
      </c>
      <c r="AF16" s="95">
        <v>49.65</v>
      </c>
      <c r="AG16" s="95">
        <v>49.65</v>
      </c>
      <c r="AH16" s="95">
        <v>49.65</v>
      </c>
      <c r="AI16" s="95">
        <v>49.65</v>
      </c>
      <c r="AJ16" s="95">
        <v>49.65</v>
      </c>
      <c r="AK16" s="95">
        <v>49.65</v>
      </c>
      <c r="AM16" s="100"/>
    </row>
    <row r="17" spans="1:39" x14ac:dyDescent="0.3">
      <c r="A17" s="89" t="s">
        <v>123</v>
      </c>
      <c r="B17" s="90" t="s">
        <v>22</v>
      </c>
      <c r="C17" s="91" t="s">
        <v>124</v>
      </c>
      <c r="D17" s="92" t="s">
        <v>128</v>
      </c>
      <c r="E17" s="215" t="s">
        <v>234</v>
      </c>
      <c r="F17" s="93" t="s">
        <v>57</v>
      </c>
      <c r="G17" s="94" t="s">
        <v>2</v>
      </c>
      <c r="H17" s="95">
        <v>100</v>
      </c>
      <c r="I17" s="96">
        <v>1</v>
      </c>
      <c r="J17" s="96">
        <v>1</v>
      </c>
      <c r="K17" s="97">
        <v>44197</v>
      </c>
      <c r="L17" s="98">
        <v>51501</v>
      </c>
      <c r="M17" s="95">
        <v>100</v>
      </c>
      <c r="N17" s="95">
        <v>100</v>
      </c>
      <c r="O17" s="95">
        <v>100</v>
      </c>
      <c r="P17" s="95">
        <v>100</v>
      </c>
      <c r="Q17" s="95">
        <v>100</v>
      </c>
      <c r="R17" s="95">
        <v>100</v>
      </c>
      <c r="S17" s="95">
        <v>100</v>
      </c>
      <c r="T17" s="95">
        <v>100</v>
      </c>
      <c r="U17" s="95">
        <v>100</v>
      </c>
      <c r="V17" s="95">
        <v>100</v>
      </c>
      <c r="W17" s="95">
        <v>100</v>
      </c>
      <c r="X17" s="95">
        <v>100</v>
      </c>
      <c r="Z17" s="95">
        <v>200.89</v>
      </c>
      <c r="AA17" s="95">
        <v>200.89</v>
      </c>
      <c r="AB17" s="95">
        <v>200.89</v>
      </c>
      <c r="AC17" s="95">
        <v>200.89</v>
      </c>
      <c r="AD17" s="95">
        <v>200.89</v>
      </c>
      <c r="AE17" s="95">
        <v>200.89</v>
      </c>
      <c r="AF17" s="95">
        <v>200.89</v>
      </c>
      <c r="AG17" s="95">
        <v>200.89</v>
      </c>
      <c r="AH17" s="95">
        <v>200.89</v>
      </c>
      <c r="AI17" s="95">
        <v>200.89</v>
      </c>
      <c r="AJ17" s="95">
        <v>200.89</v>
      </c>
      <c r="AK17" s="95">
        <v>200.89</v>
      </c>
      <c r="AM17" s="100"/>
    </row>
    <row r="18" spans="1:39" x14ac:dyDescent="0.3">
      <c r="A18" s="89" t="s">
        <v>129</v>
      </c>
      <c r="B18" s="90" t="s">
        <v>22</v>
      </c>
      <c r="C18" s="91" t="s">
        <v>124</v>
      </c>
      <c r="D18" s="92" t="s">
        <v>130</v>
      </c>
      <c r="E18" s="215" t="s">
        <v>232</v>
      </c>
      <c r="F18" s="93" t="s">
        <v>65</v>
      </c>
      <c r="G18" s="94" t="s">
        <v>3</v>
      </c>
      <c r="H18" s="95">
        <v>100</v>
      </c>
      <c r="I18" s="96">
        <v>3</v>
      </c>
      <c r="J18" s="96">
        <v>1</v>
      </c>
      <c r="K18" s="97">
        <v>44378</v>
      </c>
      <c r="L18" s="98">
        <v>51591</v>
      </c>
      <c r="M18" s="95">
        <v>100</v>
      </c>
      <c r="N18" s="95">
        <v>100</v>
      </c>
      <c r="O18" s="95">
        <v>100</v>
      </c>
      <c r="P18" s="95">
        <v>100</v>
      </c>
      <c r="Q18" s="95">
        <v>100</v>
      </c>
      <c r="R18" s="95">
        <v>100</v>
      </c>
      <c r="S18" s="95">
        <v>100</v>
      </c>
      <c r="T18" s="95">
        <v>100</v>
      </c>
      <c r="U18" s="95">
        <v>100</v>
      </c>
      <c r="V18" s="95">
        <v>100</v>
      </c>
      <c r="W18" s="95">
        <v>100</v>
      </c>
      <c r="X18" s="95">
        <v>100</v>
      </c>
      <c r="Z18" s="95">
        <v>200</v>
      </c>
      <c r="AA18" s="95">
        <v>200</v>
      </c>
      <c r="AB18" s="95">
        <v>200</v>
      </c>
      <c r="AC18" s="95">
        <v>200</v>
      </c>
      <c r="AD18" s="95">
        <v>200</v>
      </c>
      <c r="AE18" s="95">
        <v>200</v>
      </c>
      <c r="AF18" s="95">
        <v>200</v>
      </c>
      <c r="AG18" s="95">
        <v>200</v>
      </c>
      <c r="AH18" s="95">
        <v>200</v>
      </c>
      <c r="AI18" s="95">
        <v>200</v>
      </c>
      <c r="AJ18" s="95">
        <v>200</v>
      </c>
      <c r="AK18" s="95">
        <v>200</v>
      </c>
      <c r="AM18" s="100"/>
    </row>
    <row r="19" spans="1:39" x14ac:dyDescent="0.3">
      <c r="A19" s="89" t="s">
        <v>131</v>
      </c>
      <c r="B19" s="90" t="s">
        <v>22</v>
      </c>
      <c r="C19" s="91" t="s">
        <v>124</v>
      </c>
      <c r="D19" s="92" t="s">
        <v>132</v>
      </c>
      <c r="E19" s="215" t="s">
        <v>232</v>
      </c>
      <c r="F19" s="93" t="s">
        <v>76</v>
      </c>
      <c r="G19" s="94" t="s">
        <v>3</v>
      </c>
      <c r="H19" s="95">
        <v>40</v>
      </c>
      <c r="I19" s="96">
        <v>3</v>
      </c>
      <c r="J19" s="96">
        <v>1</v>
      </c>
      <c r="K19" s="97">
        <v>45444</v>
      </c>
      <c r="L19" s="98">
        <v>51440</v>
      </c>
      <c r="M19" s="95">
        <v>40</v>
      </c>
      <c r="N19" s="95">
        <v>40</v>
      </c>
      <c r="O19" s="95">
        <v>40</v>
      </c>
      <c r="P19" s="95">
        <v>40</v>
      </c>
      <c r="Q19" s="95">
        <v>40</v>
      </c>
      <c r="R19" s="95">
        <v>40</v>
      </c>
      <c r="S19" s="95">
        <v>40</v>
      </c>
      <c r="T19" s="95">
        <v>40</v>
      </c>
      <c r="U19" s="95">
        <v>40</v>
      </c>
      <c r="V19" s="95">
        <v>40</v>
      </c>
      <c r="W19" s="95">
        <v>40</v>
      </c>
      <c r="X19" s="95">
        <v>40</v>
      </c>
      <c r="Z19" s="95">
        <v>80</v>
      </c>
      <c r="AA19" s="95">
        <v>80</v>
      </c>
      <c r="AB19" s="95">
        <v>80</v>
      </c>
      <c r="AC19" s="95">
        <v>80</v>
      </c>
      <c r="AD19" s="95">
        <v>80</v>
      </c>
      <c r="AE19" s="95">
        <v>80</v>
      </c>
      <c r="AF19" s="95">
        <v>80</v>
      </c>
      <c r="AG19" s="95">
        <v>80</v>
      </c>
      <c r="AH19" s="95">
        <v>80</v>
      </c>
      <c r="AI19" s="95">
        <v>80</v>
      </c>
      <c r="AJ19" s="95">
        <v>80</v>
      </c>
      <c r="AK19" s="95">
        <v>80</v>
      </c>
      <c r="AM19" s="100"/>
    </row>
    <row r="20" spans="1:39" x14ac:dyDescent="0.3">
      <c r="A20" s="89" t="s">
        <v>131</v>
      </c>
      <c r="B20" s="90" t="s">
        <v>22</v>
      </c>
      <c r="C20" s="91" t="s">
        <v>124</v>
      </c>
      <c r="D20" s="92" t="s">
        <v>133</v>
      </c>
      <c r="E20" s="215" t="s">
        <v>232</v>
      </c>
      <c r="F20" s="93" t="s">
        <v>58</v>
      </c>
      <c r="G20" s="94" t="s">
        <v>3</v>
      </c>
      <c r="H20" s="95">
        <v>10</v>
      </c>
      <c r="I20" s="96">
        <v>3</v>
      </c>
      <c r="J20" s="96">
        <v>1</v>
      </c>
      <c r="K20" s="97">
        <v>44287</v>
      </c>
      <c r="L20" s="98">
        <v>51591</v>
      </c>
      <c r="M20" s="95">
        <v>10</v>
      </c>
      <c r="N20" s="95">
        <v>10</v>
      </c>
      <c r="O20" s="95">
        <v>10</v>
      </c>
      <c r="P20" s="95">
        <v>10</v>
      </c>
      <c r="Q20" s="95">
        <v>10</v>
      </c>
      <c r="R20" s="95">
        <v>10</v>
      </c>
      <c r="S20" s="95">
        <v>10</v>
      </c>
      <c r="T20" s="95">
        <v>10</v>
      </c>
      <c r="U20" s="95">
        <v>10</v>
      </c>
      <c r="V20" s="95">
        <v>10</v>
      </c>
      <c r="W20" s="95">
        <v>10</v>
      </c>
      <c r="X20" s="95">
        <v>10</v>
      </c>
      <c r="Z20" s="95">
        <v>20</v>
      </c>
      <c r="AA20" s="95">
        <v>20</v>
      </c>
      <c r="AB20" s="95">
        <v>20</v>
      </c>
      <c r="AC20" s="95">
        <v>20</v>
      </c>
      <c r="AD20" s="95">
        <v>20</v>
      </c>
      <c r="AE20" s="95">
        <v>20</v>
      </c>
      <c r="AF20" s="95">
        <v>20</v>
      </c>
      <c r="AG20" s="95">
        <v>20</v>
      </c>
      <c r="AH20" s="95">
        <v>20</v>
      </c>
      <c r="AI20" s="95">
        <v>20</v>
      </c>
      <c r="AJ20" s="95">
        <v>20</v>
      </c>
      <c r="AK20" s="95">
        <v>20</v>
      </c>
      <c r="AM20" s="100"/>
    </row>
    <row r="21" spans="1:39" x14ac:dyDescent="0.3">
      <c r="A21" s="89" t="s">
        <v>131</v>
      </c>
      <c r="B21" s="90" t="s">
        <v>22</v>
      </c>
      <c r="C21" s="91" t="s">
        <v>124</v>
      </c>
      <c r="D21" s="92" t="s">
        <v>134</v>
      </c>
      <c r="E21" s="215" t="s">
        <v>232</v>
      </c>
      <c r="F21" s="93" t="s">
        <v>61</v>
      </c>
      <c r="G21" s="94" t="s">
        <v>3</v>
      </c>
      <c r="H21" s="95">
        <v>11</v>
      </c>
      <c r="I21" s="96">
        <v>3</v>
      </c>
      <c r="J21" s="96">
        <v>1</v>
      </c>
      <c r="K21" s="97">
        <v>44348</v>
      </c>
      <c r="L21" s="98">
        <v>51591</v>
      </c>
      <c r="M21" s="95">
        <v>11</v>
      </c>
      <c r="N21" s="95">
        <v>11</v>
      </c>
      <c r="O21" s="95">
        <v>11</v>
      </c>
      <c r="P21" s="95">
        <v>11</v>
      </c>
      <c r="Q21" s="95">
        <v>11</v>
      </c>
      <c r="R21" s="95">
        <v>11</v>
      </c>
      <c r="S21" s="95">
        <v>11</v>
      </c>
      <c r="T21" s="95">
        <v>11</v>
      </c>
      <c r="U21" s="95">
        <v>11</v>
      </c>
      <c r="V21" s="95">
        <v>11</v>
      </c>
      <c r="W21" s="95">
        <v>11</v>
      </c>
      <c r="X21" s="95">
        <v>11</v>
      </c>
      <c r="Z21" s="95">
        <v>22</v>
      </c>
      <c r="AA21" s="95">
        <v>22</v>
      </c>
      <c r="AB21" s="95">
        <v>22</v>
      </c>
      <c r="AC21" s="95">
        <v>22</v>
      </c>
      <c r="AD21" s="95">
        <v>22</v>
      </c>
      <c r="AE21" s="95">
        <v>22</v>
      </c>
      <c r="AF21" s="95">
        <v>22</v>
      </c>
      <c r="AG21" s="95">
        <v>22</v>
      </c>
      <c r="AH21" s="95">
        <v>22</v>
      </c>
      <c r="AI21" s="95">
        <v>22</v>
      </c>
      <c r="AJ21" s="95">
        <v>22</v>
      </c>
      <c r="AK21" s="95">
        <v>22</v>
      </c>
      <c r="AM21" s="100"/>
    </row>
    <row r="22" spans="1:39" x14ac:dyDescent="0.3">
      <c r="A22" s="89" t="s">
        <v>131</v>
      </c>
      <c r="B22" s="90" t="s">
        <v>22</v>
      </c>
      <c r="C22" s="91" t="s">
        <v>124</v>
      </c>
      <c r="D22" s="92" t="s">
        <v>135</v>
      </c>
      <c r="E22" s="215" t="s">
        <v>232</v>
      </c>
      <c r="F22" s="93" t="s">
        <v>136</v>
      </c>
      <c r="G22" s="94" t="s">
        <v>3</v>
      </c>
      <c r="H22" s="95">
        <v>5</v>
      </c>
      <c r="I22" s="96">
        <v>3</v>
      </c>
      <c r="J22" s="96">
        <v>1</v>
      </c>
      <c r="K22" s="97">
        <v>46113</v>
      </c>
      <c r="L22" s="98">
        <v>49613</v>
      </c>
      <c r="M22" s="95"/>
      <c r="N22" s="95"/>
      <c r="O22" s="95"/>
      <c r="P22" s="95">
        <v>5</v>
      </c>
      <c r="Q22" s="95">
        <v>5</v>
      </c>
      <c r="R22" s="95">
        <v>5</v>
      </c>
      <c r="S22" s="95">
        <v>5</v>
      </c>
      <c r="T22" s="95">
        <v>5</v>
      </c>
      <c r="U22" s="95">
        <v>5</v>
      </c>
      <c r="V22" s="95">
        <v>5</v>
      </c>
      <c r="W22" s="95">
        <v>5</v>
      </c>
      <c r="X22" s="95">
        <v>5</v>
      </c>
      <c r="Z22" s="95"/>
      <c r="AA22" s="95"/>
      <c r="AB22" s="95"/>
      <c r="AC22" s="95">
        <v>10</v>
      </c>
      <c r="AD22" s="95">
        <v>10</v>
      </c>
      <c r="AE22" s="95">
        <v>10</v>
      </c>
      <c r="AF22" s="95">
        <v>10</v>
      </c>
      <c r="AG22" s="95">
        <v>10</v>
      </c>
      <c r="AH22" s="95">
        <v>10</v>
      </c>
      <c r="AI22" s="95">
        <v>10</v>
      </c>
      <c r="AJ22" s="95">
        <v>10</v>
      </c>
      <c r="AK22" s="95">
        <v>10</v>
      </c>
      <c r="AM22" s="100"/>
    </row>
    <row r="23" spans="1:39" x14ac:dyDescent="0.3">
      <c r="A23" s="89" t="s">
        <v>137</v>
      </c>
      <c r="B23" s="90" t="s">
        <v>22</v>
      </c>
      <c r="C23" s="91" t="s">
        <v>138</v>
      </c>
      <c r="D23" s="92" t="s">
        <v>139</v>
      </c>
      <c r="E23" s="215" t="s">
        <v>231</v>
      </c>
      <c r="F23" s="93" t="s">
        <v>17</v>
      </c>
      <c r="G23" s="94" t="s">
        <v>3</v>
      </c>
      <c r="H23" s="95">
        <v>19.309999999999999</v>
      </c>
      <c r="I23" s="96" t="s">
        <v>140</v>
      </c>
      <c r="J23" s="96">
        <v>4</v>
      </c>
      <c r="K23" s="97">
        <v>43831</v>
      </c>
      <c r="L23" s="98">
        <v>46387</v>
      </c>
      <c r="M23" s="94">
        <v>20.03</v>
      </c>
      <c r="N23" s="94">
        <v>16.170000000000002</v>
      </c>
      <c r="O23" s="94">
        <v>20.05</v>
      </c>
      <c r="P23" s="94">
        <v>20.010000000000002</v>
      </c>
      <c r="Q23" s="94">
        <v>18.82</v>
      </c>
      <c r="R23" s="94">
        <v>19.420000000000002</v>
      </c>
      <c r="S23" s="94">
        <v>19.579999999999998</v>
      </c>
      <c r="T23" s="94">
        <v>19.309999999999999</v>
      </c>
      <c r="U23" s="94">
        <v>19.52</v>
      </c>
      <c r="V23" s="94">
        <v>18.77</v>
      </c>
      <c r="W23" s="94">
        <v>18.739999999999998</v>
      </c>
      <c r="X23" s="94">
        <v>18.920000000000002</v>
      </c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M23" s="100"/>
    </row>
    <row r="24" spans="1:39" x14ac:dyDescent="0.3">
      <c r="A24" s="89" t="s">
        <v>141</v>
      </c>
      <c r="B24" s="90" t="s">
        <v>22</v>
      </c>
      <c r="C24" s="91" t="s">
        <v>138</v>
      </c>
      <c r="D24" s="92" t="s">
        <v>139</v>
      </c>
      <c r="E24" s="215" t="s">
        <v>231</v>
      </c>
      <c r="F24" s="93" t="s">
        <v>66</v>
      </c>
      <c r="G24" s="94" t="s">
        <v>3</v>
      </c>
      <c r="H24" s="95">
        <v>19.03</v>
      </c>
      <c r="I24" s="96" t="s">
        <v>140</v>
      </c>
      <c r="J24" s="96">
        <v>4</v>
      </c>
      <c r="K24" s="97">
        <v>44075</v>
      </c>
      <c r="L24" s="98">
        <v>46599</v>
      </c>
      <c r="M24" s="94">
        <v>18.170000000000002</v>
      </c>
      <c r="N24" s="94">
        <v>19.489999999999998</v>
      </c>
      <c r="O24" s="94">
        <v>17.510000000000002</v>
      </c>
      <c r="P24" s="94">
        <v>18.170000000000002</v>
      </c>
      <c r="Q24" s="94">
        <v>14.9</v>
      </c>
      <c r="R24" s="94">
        <v>18.77</v>
      </c>
      <c r="S24" s="94">
        <v>19.05</v>
      </c>
      <c r="T24" s="94">
        <v>19.03</v>
      </c>
      <c r="U24" s="94">
        <v>19.350000000000001</v>
      </c>
      <c r="V24" s="94">
        <v>11.61</v>
      </c>
      <c r="W24" s="94">
        <v>8.3699999999999992</v>
      </c>
      <c r="X24" s="94">
        <v>17.329999999999998</v>
      </c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M24" s="100"/>
    </row>
    <row r="25" spans="1:39" x14ac:dyDescent="0.3">
      <c r="A25" s="102"/>
      <c r="B25" s="103"/>
      <c r="C25" s="104"/>
      <c r="D25" s="102"/>
      <c r="E25" s="103"/>
      <c r="F25" s="103"/>
      <c r="G25" s="105"/>
      <c r="H25" s="106"/>
      <c r="I25" s="103"/>
      <c r="J25" s="103"/>
      <c r="K25" s="107"/>
      <c r="L25" s="107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M25" s="100"/>
    </row>
    <row r="26" spans="1:39" ht="53.4" x14ac:dyDescent="0.3">
      <c r="A26" s="109" t="s">
        <v>142</v>
      </c>
      <c r="B26" s="110"/>
      <c r="C26" s="110" t="s">
        <v>103</v>
      </c>
      <c r="D26" s="109" t="s">
        <v>104</v>
      </c>
      <c r="E26" s="109" t="s">
        <v>230</v>
      </c>
      <c r="F26" s="111" t="s">
        <v>1</v>
      </c>
      <c r="G26" s="112" t="s">
        <v>20</v>
      </c>
      <c r="H26" s="112" t="s">
        <v>27</v>
      </c>
      <c r="I26" s="113" t="s">
        <v>105</v>
      </c>
      <c r="J26" s="114"/>
      <c r="K26" s="115" t="s">
        <v>143</v>
      </c>
      <c r="L26" s="115" t="s">
        <v>24</v>
      </c>
      <c r="M26" s="116" t="s">
        <v>89</v>
      </c>
      <c r="N26" s="116" t="s">
        <v>90</v>
      </c>
      <c r="O26" s="116" t="s">
        <v>91</v>
      </c>
      <c r="P26" s="116" t="s">
        <v>92</v>
      </c>
      <c r="Q26" s="116" t="s">
        <v>93</v>
      </c>
      <c r="R26" s="116" t="s">
        <v>94</v>
      </c>
      <c r="S26" s="116" t="s">
        <v>95</v>
      </c>
      <c r="T26" s="116" t="s">
        <v>96</v>
      </c>
      <c r="U26" s="116" t="s">
        <v>97</v>
      </c>
      <c r="V26" s="116" t="s">
        <v>98</v>
      </c>
      <c r="W26" s="116" t="s">
        <v>99</v>
      </c>
      <c r="X26" s="116" t="s">
        <v>100</v>
      </c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M26" s="100"/>
    </row>
    <row r="27" spans="1:39" ht="14.4" x14ac:dyDescent="0.3">
      <c r="A27" s="117" t="s">
        <v>123</v>
      </c>
      <c r="B27" s="118" t="s">
        <v>22</v>
      </c>
      <c r="C27" s="119" t="s">
        <v>144</v>
      </c>
      <c r="D27" s="120" t="s">
        <v>145</v>
      </c>
      <c r="E27" s="120" t="s">
        <v>235</v>
      </c>
      <c r="F27" s="121" t="s">
        <v>146</v>
      </c>
      <c r="G27" s="122" t="s">
        <v>2</v>
      </c>
      <c r="H27" s="123">
        <v>5</v>
      </c>
      <c r="I27" s="124"/>
      <c r="J27" s="124"/>
      <c r="K27" s="125">
        <v>43040</v>
      </c>
      <c r="L27" s="126">
        <v>46873</v>
      </c>
      <c r="M27" s="127">
        <v>5</v>
      </c>
      <c r="N27" s="122">
        <v>5</v>
      </c>
      <c r="O27" s="122">
        <v>5</v>
      </c>
      <c r="P27" s="122">
        <v>5</v>
      </c>
      <c r="Q27" s="122">
        <v>5</v>
      </c>
      <c r="R27" s="122">
        <v>5</v>
      </c>
      <c r="S27" s="122">
        <v>5</v>
      </c>
      <c r="T27" s="122">
        <v>5</v>
      </c>
      <c r="U27" s="122">
        <v>5</v>
      </c>
      <c r="V27" s="122">
        <v>5</v>
      </c>
      <c r="W27" s="122">
        <v>5</v>
      </c>
      <c r="X27" s="122">
        <v>5</v>
      </c>
    </row>
    <row r="28" spans="1:39" ht="28.8" x14ac:dyDescent="0.3">
      <c r="A28" s="117" t="s">
        <v>123</v>
      </c>
      <c r="B28" s="118" t="s">
        <v>22</v>
      </c>
      <c r="C28" s="119" t="s">
        <v>144</v>
      </c>
      <c r="D28" s="120" t="s">
        <v>147</v>
      </c>
      <c r="E28" s="120" t="s">
        <v>235</v>
      </c>
      <c r="F28" s="121" t="s">
        <v>148</v>
      </c>
      <c r="G28" s="122" t="s">
        <v>2</v>
      </c>
      <c r="H28" s="123">
        <v>5</v>
      </c>
      <c r="I28" s="124"/>
      <c r="J28" s="124"/>
      <c r="K28" s="125">
        <v>43132</v>
      </c>
      <c r="L28" s="125">
        <v>46965</v>
      </c>
      <c r="M28" s="127">
        <v>5</v>
      </c>
      <c r="N28" s="127">
        <v>5</v>
      </c>
      <c r="O28" s="127">
        <v>5</v>
      </c>
      <c r="P28" s="127">
        <v>5</v>
      </c>
      <c r="Q28" s="127">
        <v>5</v>
      </c>
      <c r="R28" s="127">
        <v>5</v>
      </c>
      <c r="S28" s="127">
        <v>5</v>
      </c>
      <c r="T28" s="127">
        <v>5</v>
      </c>
      <c r="U28" s="127">
        <v>5</v>
      </c>
      <c r="V28" s="127">
        <v>5</v>
      </c>
      <c r="W28" s="127">
        <v>5</v>
      </c>
      <c r="X28" s="127">
        <v>5</v>
      </c>
    </row>
    <row r="29" spans="1:39" ht="57.6" x14ac:dyDescent="0.3">
      <c r="A29" s="117" t="s">
        <v>123</v>
      </c>
      <c r="B29" s="118" t="s">
        <v>22</v>
      </c>
      <c r="C29" s="119" t="s">
        <v>144</v>
      </c>
      <c r="D29" s="120" t="s">
        <v>149</v>
      </c>
      <c r="E29" s="120" t="s">
        <v>235</v>
      </c>
      <c r="F29" s="121" t="s">
        <v>150</v>
      </c>
      <c r="G29" s="122" t="s">
        <v>2</v>
      </c>
      <c r="H29" s="123">
        <v>25</v>
      </c>
      <c r="I29" s="124"/>
      <c r="J29" s="124"/>
      <c r="K29" s="125">
        <v>43556</v>
      </c>
      <c r="L29" s="125">
        <v>47330</v>
      </c>
      <c r="M29" s="127">
        <v>25</v>
      </c>
      <c r="N29" s="127">
        <v>25</v>
      </c>
      <c r="O29" s="127">
        <v>25</v>
      </c>
      <c r="P29" s="127">
        <v>25</v>
      </c>
      <c r="Q29" s="127">
        <v>25</v>
      </c>
      <c r="R29" s="127">
        <v>25</v>
      </c>
      <c r="S29" s="127">
        <v>25</v>
      </c>
      <c r="T29" s="127">
        <v>25</v>
      </c>
      <c r="U29" s="127">
        <v>25</v>
      </c>
      <c r="V29" s="127">
        <v>25</v>
      </c>
      <c r="W29" s="127">
        <v>25</v>
      </c>
      <c r="X29" s="127">
        <v>25</v>
      </c>
    </row>
    <row r="30" spans="1:39" ht="43.2" x14ac:dyDescent="0.3">
      <c r="A30" s="117" t="s">
        <v>123</v>
      </c>
      <c r="B30" s="118" t="s">
        <v>22</v>
      </c>
      <c r="C30" s="119" t="s">
        <v>144</v>
      </c>
      <c r="D30" s="120" t="s">
        <v>151</v>
      </c>
      <c r="E30" s="120" t="s">
        <v>235</v>
      </c>
      <c r="F30" s="121" t="s">
        <v>152</v>
      </c>
      <c r="G30" s="122" t="s">
        <v>2</v>
      </c>
      <c r="H30" s="123">
        <v>15</v>
      </c>
      <c r="I30" s="124"/>
      <c r="J30" s="124"/>
      <c r="K30" s="125">
        <v>43891</v>
      </c>
      <c r="L30" s="125">
        <v>47542</v>
      </c>
      <c r="M30" s="127">
        <v>15</v>
      </c>
      <c r="N30" s="127">
        <v>15</v>
      </c>
      <c r="O30" s="127">
        <v>15</v>
      </c>
      <c r="P30" s="127">
        <v>15</v>
      </c>
      <c r="Q30" s="127">
        <v>15</v>
      </c>
      <c r="R30" s="127">
        <v>15</v>
      </c>
      <c r="S30" s="127">
        <v>15</v>
      </c>
      <c r="T30" s="127">
        <v>15</v>
      </c>
      <c r="U30" s="127">
        <v>15</v>
      </c>
      <c r="V30" s="127">
        <v>15</v>
      </c>
      <c r="W30" s="127">
        <v>15</v>
      </c>
      <c r="X30" s="127">
        <v>15</v>
      </c>
    </row>
    <row r="31" spans="1:39" ht="43.2" x14ac:dyDescent="0.3">
      <c r="A31" s="117" t="s">
        <v>123</v>
      </c>
      <c r="B31" s="118" t="s">
        <v>22</v>
      </c>
      <c r="C31" s="119" t="s">
        <v>153</v>
      </c>
      <c r="D31" s="120" t="s">
        <v>154</v>
      </c>
      <c r="E31" s="120" t="s">
        <v>235</v>
      </c>
      <c r="F31" s="128" t="s">
        <v>155</v>
      </c>
      <c r="G31" s="122" t="s">
        <v>2</v>
      </c>
      <c r="H31" s="123">
        <v>20</v>
      </c>
      <c r="I31" s="124"/>
      <c r="J31" s="124"/>
      <c r="K31" s="125">
        <v>42705</v>
      </c>
      <c r="L31" s="125">
        <v>46507</v>
      </c>
      <c r="M31" s="127">
        <v>20</v>
      </c>
      <c r="N31" s="127">
        <v>20</v>
      </c>
      <c r="O31" s="127">
        <v>20</v>
      </c>
      <c r="P31" s="127">
        <v>20</v>
      </c>
      <c r="Q31" s="127">
        <v>20</v>
      </c>
      <c r="R31" s="127">
        <v>20</v>
      </c>
      <c r="S31" s="127">
        <v>20</v>
      </c>
      <c r="T31" s="127">
        <v>20</v>
      </c>
      <c r="U31" s="127">
        <v>20</v>
      </c>
      <c r="V31" s="127">
        <v>20</v>
      </c>
      <c r="W31" s="127">
        <v>20</v>
      </c>
      <c r="X31" s="127">
        <v>20</v>
      </c>
    </row>
    <row r="34" spans="7:37" x14ac:dyDescent="0.3">
      <c r="I34" s="73"/>
      <c r="L34" s="129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spans="7:37" x14ac:dyDescent="0.3">
      <c r="G35" s="73" t="s">
        <v>156</v>
      </c>
      <c r="H35" s="73">
        <v>1.0509999999999999</v>
      </c>
      <c r="L35" s="131" t="s">
        <v>157</v>
      </c>
      <c r="M35" s="132">
        <v>2034.6800000000003</v>
      </c>
      <c r="N35" s="132">
        <v>2033.6100000000004</v>
      </c>
      <c r="O35" s="132">
        <v>2031.71</v>
      </c>
      <c r="P35" s="132">
        <v>2032.4100000000003</v>
      </c>
      <c r="Q35" s="132">
        <v>2030.4700000000003</v>
      </c>
      <c r="R35" s="132">
        <v>2032.0000000000002</v>
      </c>
      <c r="S35" s="132">
        <v>2039.91</v>
      </c>
      <c r="T35" s="132">
        <v>2032.14</v>
      </c>
      <c r="U35" s="132">
        <v>2030.3500000000001</v>
      </c>
      <c r="V35" s="132">
        <v>2021.8600000000001</v>
      </c>
      <c r="W35" s="132">
        <v>2018.5900000000001</v>
      </c>
      <c r="X35" s="132">
        <v>2027.7300000000002</v>
      </c>
      <c r="Y35" s="133" t="s">
        <v>158</v>
      </c>
      <c r="Z35" s="132">
        <v>2016.4500000000003</v>
      </c>
      <c r="AA35" s="132">
        <v>2016.4500000000003</v>
      </c>
      <c r="AB35" s="132">
        <v>2016.4500000000003</v>
      </c>
      <c r="AC35" s="132">
        <v>2026.4500000000003</v>
      </c>
      <c r="AD35" s="132">
        <v>2026.4500000000003</v>
      </c>
      <c r="AE35" s="132">
        <v>2026.4500000000003</v>
      </c>
      <c r="AF35" s="132">
        <v>2026.4500000000003</v>
      </c>
      <c r="AG35" s="132">
        <v>2026.4500000000003</v>
      </c>
      <c r="AH35" s="132">
        <v>2026.4500000000003</v>
      </c>
      <c r="AI35" s="132">
        <v>2026.4500000000003</v>
      </c>
      <c r="AJ35" s="132">
        <v>2026.4500000000003</v>
      </c>
      <c r="AK35" s="132">
        <v>2026.4500000000003</v>
      </c>
    </row>
    <row r="36" spans="7:37" ht="53.4" x14ac:dyDescent="0.3">
      <c r="L36" s="134" t="s">
        <v>159</v>
      </c>
      <c r="M36" s="135">
        <v>73.569999999999993</v>
      </c>
      <c r="N36" s="135">
        <v>73.569999999999993</v>
      </c>
      <c r="O36" s="135">
        <v>73.569999999999993</v>
      </c>
      <c r="P36" s="135">
        <v>73.569999999999993</v>
      </c>
      <c r="Q36" s="135">
        <v>73.569999999999993</v>
      </c>
      <c r="R36" s="135">
        <v>73.569999999999993</v>
      </c>
      <c r="S36" s="135">
        <v>73.569999999999993</v>
      </c>
      <c r="T36" s="135">
        <v>73.569999999999993</v>
      </c>
      <c r="U36" s="135">
        <v>73.569999999999993</v>
      </c>
      <c r="V36" s="135">
        <v>73.569999999999993</v>
      </c>
      <c r="W36" s="135">
        <v>73.569999999999993</v>
      </c>
      <c r="X36" s="135">
        <v>73.569999999999993</v>
      </c>
      <c r="Y36" s="133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</row>
    <row r="37" spans="7:37" x14ac:dyDescent="0.3">
      <c r="G37" s="137" t="s">
        <v>160</v>
      </c>
      <c r="H37" s="76" t="s">
        <v>2</v>
      </c>
      <c r="I37" s="138">
        <f>SUMIF($G$4:$G$24, $H37,T$4:T$24)</f>
        <v>1779.2400000000002</v>
      </c>
      <c r="L37" s="134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9" t="s">
        <v>161</v>
      </c>
      <c r="Z37" s="140">
        <v>1654.4500000000003</v>
      </c>
      <c r="AA37" s="140">
        <v>1654.4500000000003</v>
      </c>
      <c r="AB37" s="140">
        <v>1654.4500000000003</v>
      </c>
      <c r="AC37" s="140">
        <v>1654.4500000000003</v>
      </c>
      <c r="AD37" s="140">
        <v>1654.4500000000003</v>
      </c>
      <c r="AE37" s="140">
        <v>1654.4500000000003</v>
      </c>
      <c r="AF37" s="140">
        <v>1654.4500000000003</v>
      </c>
      <c r="AG37" s="140">
        <v>1654.4500000000003</v>
      </c>
      <c r="AH37" s="140">
        <v>1654.4500000000003</v>
      </c>
      <c r="AI37" s="140">
        <v>1654.4500000000003</v>
      </c>
      <c r="AJ37" s="140">
        <v>1654.4500000000003</v>
      </c>
      <c r="AK37" s="140">
        <v>1654.4500000000003</v>
      </c>
    </row>
    <row r="38" spans="7:37" x14ac:dyDescent="0.3">
      <c r="H38" s="76" t="s">
        <v>3</v>
      </c>
      <c r="I38" s="138">
        <f>SUMIF($G$4:$G$24, $H38,T$4:T$24)</f>
        <v>252.9</v>
      </c>
      <c r="K38" s="217" t="s">
        <v>162</v>
      </c>
      <c r="L38" s="134" t="s">
        <v>2</v>
      </c>
      <c r="M38" s="138">
        <v>73.569999999999993</v>
      </c>
      <c r="N38" s="138">
        <v>73.569999999999993</v>
      </c>
      <c r="O38" s="138">
        <v>73.569999999999993</v>
      </c>
      <c r="P38" s="138">
        <v>73.569999999999993</v>
      </c>
      <c r="Q38" s="138">
        <v>73.569999999999993</v>
      </c>
      <c r="R38" s="138">
        <v>73.569999999999993</v>
      </c>
      <c r="S38" s="138">
        <v>73.569999999999993</v>
      </c>
      <c r="T38" s="138">
        <v>73.569999999999993</v>
      </c>
      <c r="U38" s="138">
        <v>73.569999999999993</v>
      </c>
      <c r="V38" s="138">
        <v>73.569999999999993</v>
      </c>
      <c r="W38" s="138">
        <v>73.569999999999993</v>
      </c>
      <c r="X38" s="138">
        <v>73.569999999999993</v>
      </c>
      <c r="Y38" s="139" t="s">
        <v>163</v>
      </c>
      <c r="Z38" s="140">
        <v>0</v>
      </c>
      <c r="AA38" s="140">
        <v>0</v>
      </c>
      <c r="AB38" s="140">
        <v>0</v>
      </c>
      <c r="AC38" s="140">
        <v>0</v>
      </c>
      <c r="AD38" s="140">
        <v>0</v>
      </c>
      <c r="AE38" s="140">
        <v>0</v>
      </c>
      <c r="AF38" s="140">
        <v>0</v>
      </c>
      <c r="AG38" s="140">
        <v>0</v>
      </c>
      <c r="AH38" s="140">
        <v>0</v>
      </c>
      <c r="AI38" s="140">
        <v>0</v>
      </c>
      <c r="AJ38" s="140">
        <v>0</v>
      </c>
      <c r="AK38" s="140">
        <v>0</v>
      </c>
    </row>
    <row r="39" spans="7:37" ht="26.7" customHeight="1" x14ac:dyDescent="0.3">
      <c r="H39" s="76" t="s">
        <v>5</v>
      </c>
      <c r="I39" s="138">
        <f>SUMIF($G$4:$G$24, $H39,T$4:T$24)</f>
        <v>0</v>
      </c>
      <c r="K39" s="217"/>
      <c r="L39" s="134" t="s">
        <v>3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  <c r="T39" s="138">
        <v>0</v>
      </c>
      <c r="U39" s="138">
        <v>0</v>
      </c>
      <c r="V39" s="138">
        <v>0</v>
      </c>
      <c r="W39" s="138">
        <v>0</v>
      </c>
      <c r="X39" s="138">
        <v>0</v>
      </c>
      <c r="Y39" s="139" t="s">
        <v>164</v>
      </c>
      <c r="Z39" s="140">
        <v>362</v>
      </c>
      <c r="AA39" s="140">
        <v>362</v>
      </c>
      <c r="AB39" s="140">
        <v>362</v>
      </c>
      <c r="AC39" s="140">
        <v>372</v>
      </c>
      <c r="AD39" s="140">
        <v>372</v>
      </c>
      <c r="AE39" s="140">
        <v>372</v>
      </c>
      <c r="AF39" s="140">
        <v>372</v>
      </c>
      <c r="AG39" s="140">
        <v>372</v>
      </c>
      <c r="AH39" s="140">
        <v>372</v>
      </c>
      <c r="AI39" s="140">
        <v>372</v>
      </c>
      <c r="AJ39" s="140">
        <v>372</v>
      </c>
      <c r="AK39" s="140">
        <v>372</v>
      </c>
    </row>
    <row r="40" spans="7:37" x14ac:dyDescent="0.3">
      <c r="H40" s="76" t="s">
        <v>33</v>
      </c>
      <c r="I40" s="141">
        <f>SUM(I37:I39)</f>
        <v>2032.1400000000003</v>
      </c>
      <c r="K40" s="217"/>
      <c r="L40" s="134" t="s">
        <v>46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</row>
    <row r="41" spans="7:37" ht="14.4" x14ac:dyDescent="0.3">
      <c r="L41" s="134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6"/>
      <c r="Z41" s="136"/>
    </row>
    <row r="42" spans="7:37" ht="14.4" x14ac:dyDescent="0.3">
      <c r="Y42" s="136"/>
      <c r="Z42" s="136"/>
    </row>
  </sheetData>
  <mergeCells count="1">
    <mergeCell ref="K38:K40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46298-D64D-42AF-9D4D-DE60779EB519}">
  <dimension ref="A1:AL39"/>
  <sheetViews>
    <sheetView showGridLines="0" zoomScale="80" zoomScaleNormal="80" workbookViewId="0"/>
  </sheetViews>
  <sheetFormatPr defaultColWidth="8.6640625" defaultRowHeight="13.8" x14ac:dyDescent="0.3"/>
  <cols>
    <col min="1" max="1" width="25.5546875" style="74" customWidth="1"/>
    <col min="2" max="2" width="16.109375" style="73" customWidth="1"/>
    <col min="3" max="3" width="23.44140625" style="73" customWidth="1"/>
    <col min="4" max="4" width="40.5546875" style="73" customWidth="1"/>
    <col min="5" max="5" width="19.109375" style="73" customWidth="1"/>
    <col min="6" max="6" width="25.5546875" style="73" customWidth="1"/>
    <col min="7" max="7" width="18.109375" style="73" bestFit="1" customWidth="1"/>
    <col min="8" max="8" width="13.109375" style="76" customWidth="1"/>
    <col min="9" max="9" width="12.6640625" style="76" customWidth="1"/>
    <col min="10" max="10" width="11.109375" style="73" customWidth="1"/>
    <col min="11" max="16" width="14.5546875" style="73" customWidth="1"/>
    <col min="17" max="17" width="11.109375" style="73" customWidth="1"/>
    <col min="18" max="18" width="12.88671875" style="73" customWidth="1"/>
    <col min="19" max="19" width="12.33203125" style="73" customWidth="1"/>
    <col min="20" max="20" width="13" style="73" customWidth="1"/>
    <col min="21" max="21" width="10.44140625" style="73" customWidth="1"/>
    <col min="22" max="22" width="10.5546875" style="73" customWidth="1"/>
    <col min="23" max="23" width="10.109375" style="73" customWidth="1"/>
    <col min="24" max="24" width="16.88671875" style="73" bestFit="1" customWidth="1"/>
    <col min="25" max="25" width="11.44140625" style="73" customWidth="1"/>
    <col min="26" max="26" width="10.44140625" style="73" customWidth="1"/>
    <col min="27" max="27" width="11" style="73" customWidth="1"/>
    <col min="28" max="29" width="10.44140625" style="73" customWidth="1"/>
    <col min="30" max="30" width="12.44140625" style="73" customWidth="1"/>
    <col min="31" max="31" width="15.5546875" style="73" bestFit="1" customWidth="1"/>
    <col min="32" max="39" width="10.5546875" style="73" customWidth="1"/>
    <col min="40" max="40" width="11.44140625" style="73" customWidth="1"/>
    <col min="41" max="43" width="10.5546875" style="73" customWidth="1"/>
    <col min="44" max="16384" width="8.6640625" style="73"/>
  </cols>
  <sheetData>
    <row r="1" spans="1:38" ht="15.6" x14ac:dyDescent="0.3">
      <c r="A1" s="71" t="s">
        <v>86</v>
      </c>
      <c r="C1" s="74"/>
      <c r="H1" s="73"/>
      <c r="I1" s="73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38" x14ac:dyDescent="0.3">
      <c r="A2" s="77"/>
      <c r="B2" s="78"/>
      <c r="C2" s="79"/>
      <c r="D2" s="78"/>
      <c r="E2" s="78"/>
      <c r="F2" s="78"/>
      <c r="G2" s="78"/>
      <c r="H2" s="78"/>
      <c r="I2" s="78"/>
      <c r="J2" s="78"/>
      <c r="K2" s="81"/>
      <c r="L2" s="82" t="s">
        <v>89</v>
      </c>
      <c r="M2" s="82" t="s">
        <v>90</v>
      </c>
      <c r="N2" s="82" t="s">
        <v>91</v>
      </c>
      <c r="O2" s="82" t="s">
        <v>92</v>
      </c>
      <c r="P2" s="82" t="s">
        <v>93</v>
      </c>
      <c r="Q2" s="82" t="s">
        <v>94</v>
      </c>
      <c r="R2" s="82" t="s">
        <v>95</v>
      </c>
      <c r="S2" s="82" t="s">
        <v>96</v>
      </c>
      <c r="T2" s="82" t="s">
        <v>97</v>
      </c>
      <c r="U2" s="82" t="s">
        <v>98</v>
      </c>
      <c r="V2" s="82" t="s">
        <v>99</v>
      </c>
      <c r="W2" s="82" t="s">
        <v>100</v>
      </c>
      <c r="Y2" s="82" t="s">
        <v>89</v>
      </c>
      <c r="Z2" s="82" t="s">
        <v>90</v>
      </c>
      <c r="AA2" s="82" t="s">
        <v>91</v>
      </c>
      <c r="AB2" s="82" t="s">
        <v>92</v>
      </c>
      <c r="AC2" s="82" t="s">
        <v>93</v>
      </c>
      <c r="AD2" s="82" t="s">
        <v>94</v>
      </c>
      <c r="AE2" s="82" t="s">
        <v>95</v>
      </c>
      <c r="AF2" s="82" t="s">
        <v>96</v>
      </c>
      <c r="AG2" s="82" t="s">
        <v>97</v>
      </c>
      <c r="AH2" s="82" t="s">
        <v>98</v>
      </c>
      <c r="AI2" s="82" t="s">
        <v>99</v>
      </c>
      <c r="AJ2" s="82" t="s">
        <v>100</v>
      </c>
    </row>
    <row r="3" spans="1:38" ht="79.8" x14ac:dyDescent="0.3">
      <c r="A3" s="83" t="s">
        <v>101</v>
      </c>
      <c r="B3" s="83" t="s">
        <v>102</v>
      </c>
      <c r="C3" s="84" t="s">
        <v>103</v>
      </c>
      <c r="D3" s="85" t="s">
        <v>104</v>
      </c>
      <c r="E3" s="86" t="s">
        <v>1</v>
      </c>
      <c r="F3" s="86" t="s">
        <v>20</v>
      </c>
      <c r="G3" s="87" t="s">
        <v>27</v>
      </c>
      <c r="H3" s="87" t="s">
        <v>105</v>
      </c>
      <c r="I3" s="87" t="s">
        <v>106</v>
      </c>
      <c r="J3" s="87" t="s">
        <v>21</v>
      </c>
      <c r="K3" s="87" t="s">
        <v>24</v>
      </c>
      <c r="L3" s="87" t="s">
        <v>107</v>
      </c>
      <c r="M3" s="87" t="s">
        <v>107</v>
      </c>
      <c r="N3" s="87" t="s">
        <v>107</v>
      </c>
      <c r="O3" s="87" t="s">
        <v>107</v>
      </c>
      <c r="P3" s="86" t="s">
        <v>107</v>
      </c>
      <c r="Q3" s="86" t="s">
        <v>107</v>
      </c>
      <c r="R3" s="86" t="s">
        <v>107</v>
      </c>
      <c r="S3" s="86" t="s">
        <v>107</v>
      </c>
      <c r="T3" s="86" t="s">
        <v>107</v>
      </c>
      <c r="U3" s="86" t="s">
        <v>107</v>
      </c>
      <c r="V3" s="86" t="s">
        <v>107</v>
      </c>
      <c r="W3" s="86" t="s">
        <v>107</v>
      </c>
      <c r="X3" s="88"/>
      <c r="Y3" s="87" t="s">
        <v>108</v>
      </c>
      <c r="Z3" s="87" t="s">
        <v>108</v>
      </c>
      <c r="AA3" s="87" t="s">
        <v>108</v>
      </c>
      <c r="AB3" s="86" t="s">
        <v>108</v>
      </c>
      <c r="AC3" s="86" t="s">
        <v>108</v>
      </c>
      <c r="AD3" s="86" t="s">
        <v>108</v>
      </c>
      <c r="AE3" s="86" t="s">
        <v>108</v>
      </c>
      <c r="AF3" s="86" t="s">
        <v>108</v>
      </c>
      <c r="AG3" s="86" t="s">
        <v>108</v>
      </c>
      <c r="AH3" s="86" t="s">
        <v>108</v>
      </c>
      <c r="AI3" s="86" t="s">
        <v>108</v>
      </c>
      <c r="AJ3" s="87" t="s">
        <v>108</v>
      </c>
    </row>
    <row r="4" spans="1:38" x14ac:dyDescent="0.3">
      <c r="A4" s="89" t="s">
        <v>111</v>
      </c>
      <c r="B4" s="90" t="s">
        <v>22</v>
      </c>
      <c r="C4" s="91"/>
      <c r="D4" s="92" t="s">
        <v>112</v>
      </c>
      <c r="E4" s="91" t="s">
        <v>7</v>
      </c>
      <c r="F4" s="94" t="s">
        <v>2</v>
      </c>
      <c r="G4" s="95">
        <v>49</v>
      </c>
      <c r="H4" s="96">
        <v>1</v>
      </c>
      <c r="I4" s="96">
        <v>4</v>
      </c>
      <c r="J4" s="97">
        <v>39282</v>
      </c>
      <c r="K4" s="98" t="s">
        <v>113</v>
      </c>
      <c r="L4" s="95">
        <v>49</v>
      </c>
      <c r="M4" s="95">
        <v>49</v>
      </c>
      <c r="N4" s="95">
        <v>49</v>
      </c>
      <c r="O4" s="95">
        <v>49</v>
      </c>
      <c r="P4" s="95">
        <v>49</v>
      </c>
      <c r="Q4" s="95">
        <v>49</v>
      </c>
      <c r="R4" s="95">
        <v>49</v>
      </c>
      <c r="S4" s="95">
        <v>49</v>
      </c>
      <c r="T4" s="95">
        <v>49</v>
      </c>
      <c r="U4" s="95">
        <v>49</v>
      </c>
      <c r="V4" s="95">
        <v>49</v>
      </c>
      <c r="W4" s="95">
        <v>49</v>
      </c>
      <c r="Y4" s="95">
        <v>49</v>
      </c>
      <c r="Z4" s="95">
        <v>49</v>
      </c>
      <c r="AA4" s="95">
        <v>49</v>
      </c>
      <c r="AB4" s="95">
        <v>49</v>
      </c>
      <c r="AC4" s="95">
        <v>49</v>
      </c>
      <c r="AD4" s="95">
        <v>49</v>
      </c>
      <c r="AE4" s="95">
        <v>49</v>
      </c>
      <c r="AF4" s="95">
        <v>49</v>
      </c>
      <c r="AG4" s="95">
        <v>49</v>
      </c>
      <c r="AH4" s="95">
        <v>49</v>
      </c>
      <c r="AI4" s="95">
        <v>49</v>
      </c>
      <c r="AJ4" s="95">
        <v>49</v>
      </c>
      <c r="AL4" s="100"/>
    </row>
    <row r="5" spans="1:38" x14ac:dyDescent="0.3">
      <c r="A5" s="89" t="s">
        <v>111</v>
      </c>
      <c r="B5" s="90" t="s">
        <v>22</v>
      </c>
      <c r="C5" s="91"/>
      <c r="D5" s="92" t="s">
        <v>114</v>
      </c>
      <c r="E5" s="91" t="s">
        <v>9</v>
      </c>
      <c r="F5" s="94" t="s">
        <v>2</v>
      </c>
      <c r="G5" s="95">
        <v>47.3</v>
      </c>
      <c r="H5" s="96">
        <v>1</v>
      </c>
      <c r="I5" s="96">
        <v>4</v>
      </c>
      <c r="J5" s="97">
        <v>39283</v>
      </c>
      <c r="K5" s="98" t="s">
        <v>113</v>
      </c>
      <c r="L5" s="95">
        <v>47.3</v>
      </c>
      <c r="M5" s="95">
        <v>47.3</v>
      </c>
      <c r="N5" s="95">
        <v>47.3</v>
      </c>
      <c r="O5" s="95">
        <v>47.3</v>
      </c>
      <c r="P5" s="95">
        <v>47.3</v>
      </c>
      <c r="Q5" s="95">
        <v>47.3</v>
      </c>
      <c r="R5" s="95">
        <v>47.3</v>
      </c>
      <c r="S5" s="95">
        <v>47.3</v>
      </c>
      <c r="T5" s="95">
        <v>47.3</v>
      </c>
      <c r="U5" s="95">
        <v>47.3</v>
      </c>
      <c r="V5" s="95">
        <v>47.3</v>
      </c>
      <c r="W5" s="95">
        <v>47.3</v>
      </c>
      <c r="Y5" s="95">
        <v>47.3</v>
      </c>
      <c r="Z5" s="95">
        <v>47.3</v>
      </c>
      <c r="AA5" s="95">
        <v>47.3</v>
      </c>
      <c r="AB5" s="95">
        <v>47.3</v>
      </c>
      <c r="AC5" s="95">
        <v>47.3</v>
      </c>
      <c r="AD5" s="95">
        <v>47.3</v>
      </c>
      <c r="AE5" s="95">
        <v>47.3</v>
      </c>
      <c r="AF5" s="95">
        <v>47.3</v>
      </c>
      <c r="AG5" s="95">
        <v>47.3</v>
      </c>
      <c r="AH5" s="95">
        <v>47.3</v>
      </c>
      <c r="AI5" s="95">
        <v>47.3</v>
      </c>
      <c r="AJ5" s="95">
        <v>47.3</v>
      </c>
      <c r="AL5" s="100"/>
    </row>
    <row r="6" spans="1:38" x14ac:dyDescent="0.3">
      <c r="A6" s="89" t="s">
        <v>111</v>
      </c>
      <c r="B6" s="90" t="s">
        <v>22</v>
      </c>
      <c r="C6" s="91"/>
      <c r="D6" s="92" t="s">
        <v>115</v>
      </c>
      <c r="E6" s="91" t="s">
        <v>14</v>
      </c>
      <c r="F6" s="94" t="s">
        <v>2</v>
      </c>
      <c r="G6" s="95">
        <v>45.64</v>
      </c>
      <c r="H6" s="96">
        <v>1</v>
      </c>
      <c r="I6" s="96">
        <v>4</v>
      </c>
      <c r="J6" s="97">
        <v>39280</v>
      </c>
      <c r="K6" s="98" t="s">
        <v>113</v>
      </c>
      <c r="L6" s="95">
        <v>45.64</v>
      </c>
      <c r="M6" s="95">
        <v>45.64</v>
      </c>
      <c r="N6" s="95">
        <v>45.64</v>
      </c>
      <c r="O6" s="95">
        <v>45.64</v>
      </c>
      <c r="P6" s="95">
        <v>45.64</v>
      </c>
      <c r="Q6" s="95">
        <v>45.64</v>
      </c>
      <c r="R6" s="95">
        <v>45.64</v>
      </c>
      <c r="S6" s="95">
        <v>45.64</v>
      </c>
      <c r="T6" s="95">
        <v>45.64</v>
      </c>
      <c r="U6" s="95">
        <v>45.64</v>
      </c>
      <c r="V6" s="95">
        <v>45.64</v>
      </c>
      <c r="W6" s="95">
        <v>45.64</v>
      </c>
      <c r="Y6" s="95">
        <v>45.64</v>
      </c>
      <c r="Z6" s="95">
        <v>45.64</v>
      </c>
      <c r="AA6" s="95">
        <v>45.64</v>
      </c>
      <c r="AB6" s="95">
        <v>45.64</v>
      </c>
      <c r="AC6" s="95">
        <v>45.64</v>
      </c>
      <c r="AD6" s="95">
        <v>45.64</v>
      </c>
      <c r="AE6" s="95">
        <v>45.64</v>
      </c>
      <c r="AF6" s="95">
        <v>45.64</v>
      </c>
      <c r="AG6" s="95">
        <v>45.64</v>
      </c>
      <c r="AH6" s="95">
        <v>45.64</v>
      </c>
      <c r="AI6" s="95">
        <v>45.64</v>
      </c>
      <c r="AJ6" s="95">
        <v>45.64</v>
      </c>
      <c r="AL6" s="100"/>
    </row>
    <row r="7" spans="1:38" x14ac:dyDescent="0.3">
      <c r="A7" s="89" t="s">
        <v>116</v>
      </c>
      <c r="B7" s="90" t="s">
        <v>22</v>
      </c>
      <c r="C7" s="91"/>
      <c r="D7" s="92" t="s">
        <v>117</v>
      </c>
      <c r="E7" s="91" t="s">
        <v>25</v>
      </c>
      <c r="F7" s="94" t="s">
        <v>3</v>
      </c>
      <c r="G7" s="95">
        <v>48.56</v>
      </c>
      <c r="H7" s="96">
        <v>1</v>
      </c>
      <c r="I7" s="96">
        <v>4</v>
      </c>
      <c r="J7" s="97">
        <v>40026</v>
      </c>
      <c r="K7" s="98" t="s">
        <v>113</v>
      </c>
      <c r="L7" s="95">
        <v>48.56</v>
      </c>
      <c r="M7" s="95">
        <v>48.56</v>
      </c>
      <c r="N7" s="95">
        <v>48.56</v>
      </c>
      <c r="O7" s="95">
        <v>48.56</v>
      </c>
      <c r="P7" s="95">
        <v>48.56</v>
      </c>
      <c r="Q7" s="95">
        <v>48.56</v>
      </c>
      <c r="R7" s="95">
        <v>48.56</v>
      </c>
      <c r="S7" s="95">
        <v>48.56</v>
      </c>
      <c r="T7" s="95">
        <v>48.56</v>
      </c>
      <c r="U7" s="95">
        <v>48.56</v>
      </c>
      <c r="V7" s="95">
        <v>48.56</v>
      </c>
      <c r="W7" s="95">
        <v>48.56</v>
      </c>
      <c r="Y7" s="95">
        <v>48.56</v>
      </c>
      <c r="Z7" s="95">
        <v>48.56</v>
      </c>
      <c r="AA7" s="95">
        <v>48.56</v>
      </c>
      <c r="AB7" s="95">
        <v>48.56</v>
      </c>
      <c r="AC7" s="95">
        <v>48.56</v>
      </c>
      <c r="AD7" s="95">
        <v>48.56</v>
      </c>
      <c r="AE7" s="95">
        <v>48.56</v>
      </c>
      <c r="AF7" s="95">
        <v>48.56</v>
      </c>
      <c r="AG7" s="95">
        <v>48.56</v>
      </c>
      <c r="AH7" s="95">
        <v>48.56</v>
      </c>
      <c r="AI7" s="95">
        <v>48.56</v>
      </c>
      <c r="AJ7" s="95">
        <v>48.56</v>
      </c>
      <c r="AL7" s="100"/>
    </row>
    <row r="8" spans="1:38" x14ac:dyDescent="0.3">
      <c r="A8" s="89" t="s">
        <v>111</v>
      </c>
      <c r="B8" s="90" t="s">
        <v>22</v>
      </c>
      <c r="C8" s="91"/>
      <c r="D8" s="92" t="s">
        <v>118</v>
      </c>
      <c r="E8" s="91" t="s">
        <v>16</v>
      </c>
      <c r="F8" s="94" t="s">
        <v>2</v>
      </c>
      <c r="G8" s="95">
        <v>47.18</v>
      </c>
      <c r="H8" s="96">
        <v>1</v>
      </c>
      <c r="I8" s="96">
        <v>4</v>
      </c>
      <c r="J8" s="97">
        <v>39282</v>
      </c>
      <c r="K8" s="98" t="s">
        <v>113</v>
      </c>
      <c r="L8" s="95">
        <v>47.18</v>
      </c>
      <c r="M8" s="95">
        <v>47.18</v>
      </c>
      <c r="N8" s="95">
        <v>47.18</v>
      </c>
      <c r="O8" s="95">
        <v>47.18</v>
      </c>
      <c r="P8" s="95">
        <v>47.18</v>
      </c>
      <c r="Q8" s="95">
        <v>47.18</v>
      </c>
      <c r="R8" s="95">
        <v>47.18</v>
      </c>
      <c r="S8" s="95">
        <v>47.18</v>
      </c>
      <c r="T8" s="95">
        <v>47.18</v>
      </c>
      <c r="U8" s="95">
        <v>47.18</v>
      </c>
      <c r="V8" s="95">
        <v>47.18</v>
      </c>
      <c r="W8" s="95">
        <v>47.18</v>
      </c>
      <c r="Y8" s="95">
        <v>47.18</v>
      </c>
      <c r="Z8" s="95">
        <v>47.18</v>
      </c>
      <c r="AA8" s="95">
        <v>47.18</v>
      </c>
      <c r="AB8" s="95">
        <v>47.18</v>
      </c>
      <c r="AC8" s="95">
        <v>47.18</v>
      </c>
      <c r="AD8" s="95">
        <v>47.18</v>
      </c>
      <c r="AE8" s="95">
        <v>47.18</v>
      </c>
      <c r="AF8" s="95">
        <v>47.18</v>
      </c>
      <c r="AG8" s="95">
        <v>47.18</v>
      </c>
      <c r="AH8" s="95">
        <v>47.18</v>
      </c>
      <c r="AI8" s="95">
        <v>47.18</v>
      </c>
      <c r="AJ8" s="95">
        <v>47.18</v>
      </c>
      <c r="AL8" s="100"/>
    </row>
    <row r="9" spans="1:38" x14ac:dyDescent="0.3">
      <c r="A9" s="89" t="s">
        <v>119</v>
      </c>
      <c r="B9" s="90" t="s">
        <v>22</v>
      </c>
      <c r="C9" s="91" t="s">
        <v>120</v>
      </c>
      <c r="D9" s="92" t="s">
        <v>43</v>
      </c>
      <c r="E9" s="91" t="s">
        <v>42</v>
      </c>
      <c r="F9" s="94" t="s">
        <v>2</v>
      </c>
      <c r="G9" s="95">
        <v>10</v>
      </c>
      <c r="H9" s="96">
        <v>1</v>
      </c>
      <c r="I9" s="96">
        <v>1</v>
      </c>
      <c r="J9" s="97">
        <v>42917</v>
      </c>
      <c r="K9" s="98" t="s">
        <v>113</v>
      </c>
      <c r="L9" s="95">
        <v>10</v>
      </c>
      <c r="M9" s="95">
        <v>10</v>
      </c>
      <c r="N9" s="95">
        <v>10</v>
      </c>
      <c r="O9" s="95">
        <v>10</v>
      </c>
      <c r="P9" s="95">
        <v>10</v>
      </c>
      <c r="Q9" s="95">
        <v>10</v>
      </c>
      <c r="R9" s="95">
        <v>10</v>
      </c>
      <c r="S9" s="95">
        <v>10</v>
      </c>
      <c r="T9" s="95">
        <v>10</v>
      </c>
      <c r="U9" s="95">
        <v>10</v>
      </c>
      <c r="V9" s="95">
        <v>10</v>
      </c>
      <c r="W9" s="95">
        <v>10</v>
      </c>
      <c r="Y9" s="95">
        <v>20</v>
      </c>
      <c r="Z9" s="95">
        <v>20</v>
      </c>
      <c r="AA9" s="95">
        <v>20</v>
      </c>
      <c r="AB9" s="95">
        <v>20</v>
      </c>
      <c r="AC9" s="95">
        <v>20</v>
      </c>
      <c r="AD9" s="95">
        <v>20</v>
      </c>
      <c r="AE9" s="95">
        <v>20</v>
      </c>
      <c r="AF9" s="95">
        <v>20</v>
      </c>
      <c r="AG9" s="95">
        <v>20</v>
      </c>
      <c r="AH9" s="95">
        <v>20</v>
      </c>
      <c r="AI9" s="95">
        <v>20</v>
      </c>
      <c r="AJ9" s="95">
        <v>20</v>
      </c>
      <c r="AL9" s="100"/>
    </row>
    <row r="10" spans="1:38" x14ac:dyDescent="0.3">
      <c r="A10" s="89" t="s">
        <v>119</v>
      </c>
      <c r="B10" s="90" t="s">
        <v>22</v>
      </c>
      <c r="C10" s="91" t="s">
        <v>120</v>
      </c>
      <c r="D10" s="92" t="s">
        <v>45</v>
      </c>
      <c r="E10" s="91" t="s">
        <v>44</v>
      </c>
      <c r="F10" s="94" t="s">
        <v>2</v>
      </c>
      <c r="G10" s="95">
        <v>10</v>
      </c>
      <c r="H10" s="96">
        <v>1</v>
      </c>
      <c r="I10" s="96">
        <v>1</v>
      </c>
      <c r="J10" s="97">
        <v>42917</v>
      </c>
      <c r="K10" s="98" t="s">
        <v>113</v>
      </c>
      <c r="L10" s="95">
        <v>10</v>
      </c>
      <c r="M10" s="95">
        <v>10</v>
      </c>
      <c r="N10" s="95">
        <v>10</v>
      </c>
      <c r="O10" s="95">
        <v>10</v>
      </c>
      <c r="P10" s="95">
        <v>10</v>
      </c>
      <c r="Q10" s="95">
        <v>10</v>
      </c>
      <c r="R10" s="95">
        <v>10</v>
      </c>
      <c r="S10" s="95">
        <v>10</v>
      </c>
      <c r="T10" s="95">
        <v>10</v>
      </c>
      <c r="U10" s="95">
        <v>10</v>
      </c>
      <c r="V10" s="95">
        <v>10</v>
      </c>
      <c r="W10" s="95">
        <v>10</v>
      </c>
      <c r="Y10" s="95">
        <v>20</v>
      </c>
      <c r="Z10" s="95">
        <v>20</v>
      </c>
      <c r="AA10" s="95">
        <v>20</v>
      </c>
      <c r="AB10" s="95">
        <v>20</v>
      </c>
      <c r="AC10" s="95">
        <v>20</v>
      </c>
      <c r="AD10" s="95">
        <v>20</v>
      </c>
      <c r="AE10" s="95">
        <v>20</v>
      </c>
      <c r="AF10" s="95">
        <v>20</v>
      </c>
      <c r="AG10" s="95">
        <v>20</v>
      </c>
      <c r="AH10" s="95">
        <v>20</v>
      </c>
      <c r="AI10" s="95">
        <v>20</v>
      </c>
      <c r="AJ10" s="95">
        <v>20</v>
      </c>
      <c r="AL10" s="100"/>
    </row>
    <row r="11" spans="1:38" x14ac:dyDescent="0.3">
      <c r="A11" s="89" t="s">
        <v>123</v>
      </c>
      <c r="B11" s="90" t="s">
        <v>22</v>
      </c>
      <c r="C11" s="91" t="s">
        <v>124</v>
      </c>
      <c r="D11" s="92" t="s">
        <v>125</v>
      </c>
      <c r="E11" s="91" t="s">
        <v>53</v>
      </c>
      <c r="F11" s="94" t="s">
        <v>2</v>
      </c>
      <c r="G11" s="95">
        <v>674.7</v>
      </c>
      <c r="H11" s="96">
        <v>1</v>
      </c>
      <c r="I11" s="96">
        <v>4</v>
      </c>
      <c r="J11" s="97">
        <v>43983</v>
      </c>
      <c r="K11" s="98">
        <v>51287</v>
      </c>
      <c r="L11" s="95">
        <v>674.7</v>
      </c>
      <c r="M11" s="95">
        <v>674.7</v>
      </c>
      <c r="N11" s="95">
        <v>674.7</v>
      </c>
      <c r="O11" s="95">
        <v>674.7</v>
      </c>
      <c r="P11" s="95">
        <v>674.7</v>
      </c>
      <c r="Q11" s="95">
        <v>674.7</v>
      </c>
      <c r="R11" s="95">
        <v>674.7</v>
      </c>
      <c r="S11" s="95">
        <v>674.7</v>
      </c>
      <c r="T11" s="95">
        <v>674.7</v>
      </c>
      <c r="U11" s="95">
        <v>674.7</v>
      </c>
      <c r="V11" s="95">
        <v>674.7</v>
      </c>
      <c r="W11" s="95">
        <v>674.7</v>
      </c>
      <c r="Y11" s="95">
        <v>541.94000000000005</v>
      </c>
      <c r="Z11" s="95">
        <v>541.94000000000005</v>
      </c>
      <c r="AA11" s="95">
        <v>541.94000000000005</v>
      </c>
      <c r="AB11" s="95">
        <v>541.94000000000005</v>
      </c>
      <c r="AC11" s="95">
        <v>541.94000000000005</v>
      </c>
      <c r="AD11" s="95">
        <v>541.94000000000005</v>
      </c>
      <c r="AE11" s="95">
        <v>541.94000000000005</v>
      </c>
      <c r="AF11" s="95">
        <v>541.94000000000005</v>
      </c>
      <c r="AG11" s="95">
        <v>541.94000000000005</v>
      </c>
      <c r="AH11" s="95">
        <v>541.94000000000005</v>
      </c>
      <c r="AI11" s="95">
        <v>541.94000000000005</v>
      </c>
      <c r="AJ11" s="95">
        <v>541.94000000000005</v>
      </c>
      <c r="AL11" s="100"/>
    </row>
    <row r="12" spans="1:38" x14ac:dyDescent="0.3">
      <c r="A12" s="89" t="s">
        <v>123</v>
      </c>
      <c r="B12" s="90" t="s">
        <v>22</v>
      </c>
      <c r="C12" s="91" t="s">
        <v>124</v>
      </c>
      <c r="D12" s="92" t="s">
        <v>126</v>
      </c>
      <c r="E12" s="91" t="s">
        <v>54</v>
      </c>
      <c r="F12" s="94" t="s">
        <v>2</v>
      </c>
      <c r="G12" s="95">
        <v>673.8</v>
      </c>
      <c r="H12" s="96">
        <v>1</v>
      </c>
      <c r="I12" s="96">
        <v>4</v>
      </c>
      <c r="J12" s="97">
        <v>43952</v>
      </c>
      <c r="K12" s="98">
        <v>51256</v>
      </c>
      <c r="L12" s="95">
        <v>673.8</v>
      </c>
      <c r="M12" s="95">
        <v>673.8</v>
      </c>
      <c r="N12" s="95">
        <v>673.8</v>
      </c>
      <c r="O12" s="95">
        <v>673.8</v>
      </c>
      <c r="P12" s="95">
        <v>673.8</v>
      </c>
      <c r="Q12" s="95">
        <v>673.8</v>
      </c>
      <c r="R12" s="95">
        <v>673.8</v>
      </c>
      <c r="S12" s="95">
        <v>673.8</v>
      </c>
      <c r="T12" s="95">
        <v>673.8</v>
      </c>
      <c r="U12" s="95">
        <v>673.8</v>
      </c>
      <c r="V12" s="95">
        <v>673.8</v>
      </c>
      <c r="W12" s="95">
        <v>673.8</v>
      </c>
      <c r="Y12" s="95">
        <v>534.64</v>
      </c>
      <c r="Z12" s="95">
        <v>534.64</v>
      </c>
      <c r="AA12" s="95">
        <v>534.64</v>
      </c>
      <c r="AB12" s="95">
        <v>534.64</v>
      </c>
      <c r="AC12" s="95">
        <v>534.64</v>
      </c>
      <c r="AD12" s="95">
        <v>534.64</v>
      </c>
      <c r="AE12" s="95">
        <v>534.64</v>
      </c>
      <c r="AF12" s="95">
        <v>534.64</v>
      </c>
      <c r="AG12" s="95">
        <v>534.64</v>
      </c>
      <c r="AH12" s="95">
        <v>534.64</v>
      </c>
      <c r="AI12" s="95">
        <v>534.64</v>
      </c>
      <c r="AJ12" s="95">
        <v>534.64</v>
      </c>
      <c r="AL12" s="100"/>
    </row>
    <row r="13" spans="1:38" x14ac:dyDescent="0.3">
      <c r="A13" s="89" t="s">
        <v>123</v>
      </c>
      <c r="B13" s="90" t="s">
        <v>22</v>
      </c>
      <c r="C13" s="91" t="s">
        <v>124</v>
      </c>
      <c r="D13" s="92" t="s">
        <v>127</v>
      </c>
      <c r="E13" s="91" t="s">
        <v>55</v>
      </c>
      <c r="F13" s="94" t="s">
        <v>2</v>
      </c>
      <c r="G13" s="95">
        <v>49.65</v>
      </c>
      <c r="H13" s="96">
        <v>1</v>
      </c>
      <c r="I13" s="96">
        <v>4</v>
      </c>
      <c r="J13" s="97">
        <v>44013</v>
      </c>
      <c r="K13" s="98">
        <v>51317</v>
      </c>
      <c r="L13" s="95">
        <v>49.65</v>
      </c>
      <c r="M13" s="95">
        <v>49.65</v>
      </c>
      <c r="N13" s="95">
        <v>49.65</v>
      </c>
      <c r="O13" s="95">
        <v>49.65</v>
      </c>
      <c r="P13" s="95">
        <v>49.65</v>
      </c>
      <c r="Q13" s="95">
        <v>49.65</v>
      </c>
      <c r="R13" s="95">
        <v>49.65</v>
      </c>
      <c r="S13" s="95">
        <v>49.65</v>
      </c>
      <c r="T13" s="95">
        <v>49.65</v>
      </c>
      <c r="U13" s="95">
        <v>49.65</v>
      </c>
      <c r="V13" s="95">
        <v>49.65</v>
      </c>
      <c r="W13" s="95">
        <v>49.65</v>
      </c>
      <c r="Y13" s="95">
        <v>49.65</v>
      </c>
      <c r="Z13" s="95">
        <v>49.65</v>
      </c>
      <c r="AA13" s="95">
        <v>49.65</v>
      </c>
      <c r="AB13" s="95">
        <v>49.65</v>
      </c>
      <c r="AC13" s="95">
        <v>49.65</v>
      </c>
      <c r="AD13" s="95">
        <v>49.65</v>
      </c>
      <c r="AE13" s="95">
        <v>49.65</v>
      </c>
      <c r="AF13" s="95">
        <v>49.65</v>
      </c>
      <c r="AG13" s="95">
        <v>49.65</v>
      </c>
      <c r="AH13" s="95">
        <v>49.65</v>
      </c>
      <c r="AI13" s="95">
        <v>49.65</v>
      </c>
      <c r="AJ13" s="95">
        <v>49.65</v>
      </c>
      <c r="AL13" s="100"/>
    </row>
    <row r="14" spans="1:38" x14ac:dyDescent="0.3">
      <c r="A14" s="89" t="s">
        <v>123</v>
      </c>
      <c r="B14" s="90" t="s">
        <v>22</v>
      </c>
      <c r="C14" s="91" t="s">
        <v>124</v>
      </c>
      <c r="D14" s="92" t="s">
        <v>127</v>
      </c>
      <c r="E14" s="91" t="s">
        <v>56</v>
      </c>
      <c r="F14" s="94" t="s">
        <v>2</v>
      </c>
      <c r="G14" s="95">
        <v>49.65</v>
      </c>
      <c r="H14" s="96">
        <v>1</v>
      </c>
      <c r="I14" s="96">
        <v>4</v>
      </c>
      <c r="J14" s="97">
        <v>44013</v>
      </c>
      <c r="K14" s="98">
        <v>51317</v>
      </c>
      <c r="L14" s="95">
        <v>49.65</v>
      </c>
      <c r="M14" s="95">
        <v>49.65</v>
      </c>
      <c r="N14" s="95">
        <v>49.65</v>
      </c>
      <c r="O14" s="95">
        <v>49.65</v>
      </c>
      <c r="P14" s="95">
        <v>49.65</v>
      </c>
      <c r="Q14" s="95">
        <v>49.65</v>
      </c>
      <c r="R14" s="95">
        <v>49.65</v>
      </c>
      <c r="S14" s="95">
        <v>49.65</v>
      </c>
      <c r="T14" s="95">
        <v>49.65</v>
      </c>
      <c r="U14" s="95">
        <v>49.65</v>
      </c>
      <c r="V14" s="95">
        <v>49.65</v>
      </c>
      <c r="W14" s="95">
        <v>49.65</v>
      </c>
      <c r="Y14" s="95">
        <v>49.65</v>
      </c>
      <c r="Z14" s="95">
        <v>49.65</v>
      </c>
      <c r="AA14" s="95">
        <v>49.65</v>
      </c>
      <c r="AB14" s="95">
        <v>49.65</v>
      </c>
      <c r="AC14" s="95">
        <v>49.65</v>
      </c>
      <c r="AD14" s="95">
        <v>49.65</v>
      </c>
      <c r="AE14" s="95">
        <v>49.65</v>
      </c>
      <c r="AF14" s="95">
        <v>49.65</v>
      </c>
      <c r="AG14" s="95">
        <v>49.65</v>
      </c>
      <c r="AH14" s="95">
        <v>49.65</v>
      </c>
      <c r="AI14" s="95">
        <v>49.65</v>
      </c>
      <c r="AJ14" s="95">
        <v>49.65</v>
      </c>
      <c r="AL14" s="100"/>
    </row>
    <row r="15" spans="1:38" x14ac:dyDescent="0.3">
      <c r="A15" s="89" t="s">
        <v>123</v>
      </c>
      <c r="B15" s="90" t="s">
        <v>22</v>
      </c>
      <c r="C15" s="91" t="s">
        <v>124</v>
      </c>
      <c r="D15" s="92" t="s">
        <v>128</v>
      </c>
      <c r="E15" s="91" t="s">
        <v>57</v>
      </c>
      <c r="F15" s="94" t="s">
        <v>2</v>
      </c>
      <c r="G15" s="95">
        <v>100</v>
      </c>
      <c r="H15" s="96">
        <v>1</v>
      </c>
      <c r="I15" s="96">
        <v>1</v>
      </c>
      <c r="J15" s="97">
        <v>44197</v>
      </c>
      <c r="K15" s="98">
        <v>51501</v>
      </c>
      <c r="L15" s="95">
        <v>100</v>
      </c>
      <c r="M15" s="95">
        <v>100</v>
      </c>
      <c r="N15" s="95">
        <v>100</v>
      </c>
      <c r="O15" s="95">
        <v>100</v>
      </c>
      <c r="P15" s="95">
        <v>100</v>
      </c>
      <c r="Q15" s="95">
        <v>100</v>
      </c>
      <c r="R15" s="95">
        <v>100</v>
      </c>
      <c r="S15" s="95">
        <v>100</v>
      </c>
      <c r="T15" s="95">
        <v>100</v>
      </c>
      <c r="U15" s="95">
        <v>100</v>
      </c>
      <c r="V15" s="95">
        <v>100</v>
      </c>
      <c r="W15" s="95">
        <v>100</v>
      </c>
      <c r="Y15" s="95">
        <v>200.89</v>
      </c>
      <c r="Z15" s="95">
        <v>200.89</v>
      </c>
      <c r="AA15" s="95">
        <v>200.89</v>
      </c>
      <c r="AB15" s="95">
        <v>200.89</v>
      </c>
      <c r="AC15" s="95">
        <v>200.89</v>
      </c>
      <c r="AD15" s="95">
        <v>200.89</v>
      </c>
      <c r="AE15" s="95">
        <v>200.89</v>
      </c>
      <c r="AF15" s="95">
        <v>200.89</v>
      </c>
      <c r="AG15" s="95">
        <v>200.89</v>
      </c>
      <c r="AH15" s="95">
        <v>200.89</v>
      </c>
      <c r="AI15" s="95">
        <v>200.89</v>
      </c>
      <c r="AJ15" s="95">
        <v>200.89</v>
      </c>
      <c r="AL15" s="100"/>
    </row>
    <row r="16" spans="1:38" x14ac:dyDescent="0.3">
      <c r="A16" s="89" t="s">
        <v>129</v>
      </c>
      <c r="B16" s="90" t="s">
        <v>22</v>
      </c>
      <c r="C16" s="91" t="s">
        <v>124</v>
      </c>
      <c r="D16" s="92" t="s">
        <v>130</v>
      </c>
      <c r="E16" s="91" t="s">
        <v>65</v>
      </c>
      <c r="F16" s="94" t="s">
        <v>3</v>
      </c>
      <c r="G16" s="95">
        <v>100</v>
      </c>
      <c r="H16" s="96">
        <v>3</v>
      </c>
      <c r="I16" s="96">
        <v>1</v>
      </c>
      <c r="J16" s="97">
        <v>44378</v>
      </c>
      <c r="K16" s="98">
        <v>51591</v>
      </c>
      <c r="L16" s="95">
        <v>100</v>
      </c>
      <c r="M16" s="95">
        <v>100</v>
      </c>
      <c r="N16" s="95">
        <v>100</v>
      </c>
      <c r="O16" s="95">
        <v>100</v>
      </c>
      <c r="P16" s="95">
        <v>100</v>
      </c>
      <c r="Q16" s="95">
        <v>100</v>
      </c>
      <c r="R16" s="95">
        <v>100</v>
      </c>
      <c r="S16" s="95">
        <v>100</v>
      </c>
      <c r="T16" s="95">
        <v>100</v>
      </c>
      <c r="U16" s="95">
        <v>100</v>
      </c>
      <c r="V16" s="95">
        <v>100</v>
      </c>
      <c r="W16" s="95">
        <v>100</v>
      </c>
      <c r="Y16" s="95">
        <v>200</v>
      </c>
      <c r="Z16" s="95">
        <v>200</v>
      </c>
      <c r="AA16" s="95">
        <v>200</v>
      </c>
      <c r="AB16" s="95">
        <v>200</v>
      </c>
      <c r="AC16" s="95">
        <v>200</v>
      </c>
      <c r="AD16" s="95">
        <v>200</v>
      </c>
      <c r="AE16" s="95">
        <v>200</v>
      </c>
      <c r="AF16" s="95">
        <v>200</v>
      </c>
      <c r="AG16" s="95">
        <v>200</v>
      </c>
      <c r="AH16" s="95">
        <v>200</v>
      </c>
      <c r="AI16" s="95">
        <v>200</v>
      </c>
      <c r="AJ16" s="95">
        <v>200</v>
      </c>
      <c r="AL16" s="100"/>
    </row>
    <row r="17" spans="1:38" x14ac:dyDescent="0.3">
      <c r="A17" s="89" t="s">
        <v>131</v>
      </c>
      <c r="B17" s="90" t="s">
        <v>22</v>
      </c>
      <c r="C17" s="91" t="s">
        <v>124</v>
      </c>
      <c r="D17" s="92" t="s">
        <v>132</v>
      </c>
      <c r="E17" s="91" t="s">
        <v>76</v>
      </c>
      <c r="F17" s="94" t="s">
        <v>3</v>
      </c>
      <c r="G17" s="95">
        <v>40</v>
      </c>
      <c r="H17" s="96">
        <v>3</v>
      </c>
      <c r="I17" s="96">
        <v>1</v>
      </c>
      <c r="J17" s="97">
        <v>45444</v>
      </c>
      <c r="K17" s="98">
        <v>51440</v>
      </c>
      <c r="L17" s="95">
        <v>40</v>
      </c>
      <c r="M17" s="95">
        <v>40</v>
      </c>
      <c r="N17" s="95">
        <v>40</v>
      </c>
      <c r="O17" s="95">
        <v>40</v>
      </c>
      <c r="P17" s="95">
        <v>40</v>
      </c>
      <c r="Q17" s="95">
        <v>40</v>
      </c>
      <c r="R17" s="95">
        <v>40</v>
      </c>
      <c r="S17" s="95">
        <v>40</v>
      </c>
      <c r="T17" s="95">
        <v>40</v>
      </c>
      <c r="U17" s="95">
        <v>40</v>
      </c>
      <c r="V17" s="95">
        <v>40</v>
      </c>
      <c r="W17" s="95">
        <v>40</v>
      </c>
      <c r="Y17" s="95">
        <v>80</v>
      </c>
      <c r="Z17" s="95">
        <v>80</v>
      </c>
      <c r="AA17" s="95">
        <v>80</v>
      </c>
      <c r="AB17" s="95">
        <v>80</v>
      </c>
      <c r="AC17" s="95">
        <v>80</v>
      </c>
      <c r="AD17" s="95">
        <v>80</v>
      </c>
      <c r="AE17" s="95">
        <v>80</v>
      </c>
      <c r="AF17" s="95">
        <v>80</v>
      </c>
      <c r="AG17" s="95">
        <v>80</v>
      </c>
      <c r="AH17" s="95">
        <v>80</v>
      </c>
      <c r="AI17" s="95">
        <v>80</v>
      </c>
      <c r="AJ17" s="95">
        <v>80</v>
      </c>
      <c r="AL17" s="100"/>
    </row>
    <row r="18" spans="1:38" x14ac:dyDescent="0.3">
      <c r="A18" s="89" t="s">
        <v>131</v>
      </c>
      <c r="B18" s="90" t="s">
        <v>22</v>
      </c>
      <c r="C18" s="91" t="s">
        <v>124</v>
      </c>
      <c r="D18" s="92" t="s">
        <v>133</v>
      </c>
      <c r="E18" s="91" t="s">
        <v>58</v>
      </c>
      <c r="F18" s="94" t="s">
        <v>3</v>
      </c>
      <c r="G18" s="95">
        <v>10</v>
      </c>
      <c r="H18" s="96">
        <v>3</v>
      </c>
      <c r="I18" s="96">
        <v>1</v>
      </c>
      <c r="J18" s="97">
        <v>44287</v>
      </c>
      <c r="K18" s="98">
        <v>51591</v>
      </c>
      <c r="L18" s="95">
        <v>10</v>
      </c>
      <c r="M18" s="95">
        <v>10</v>
      </c>
      <c r="N18" s="95">
        <v>10</v>
      </c>
      <c r="O18" s="95">
        <v>10</v>
      </c>
      <c r="P18" s="95">
        <v>10</v>
      </c>
      <c r="Q18" s="95">
        <v>10</v>
      </c>
      <c r="R18" s="95">
        <v>10</v>
      </c>
      <c r="S18" s="95">
        <v>10</v>
      </c>
      <c r="T18" s="95">
        <v>10</v>
      </c>
      <c r="U18" s="95">
        <v>10</v>
      </c>
      <c r="V18" s="95">
        <v>10</v>
      </c>
      <c r="W18" s="95">
        <v>10</v>
      </c>
      <c r="Y18" s="95">
        <v>20</v>
      </c>
      <c r="Z18" s="95">
        <v>20</v>
      </c>
      <c r="AA18" s="95">
        <v>20</v>
      </c>
      <c r="AB18" s="95">
        <v>20</v>
      </c>
      <c r="AC18" s="95">
        <v>20</v>
      </c>
      <c r="AD18" s="95">
        <v>20</v>
      </c>
      <c r="AE18" s="95">
        <v>20</v>
      </c>
      <c r="AF18" s="95">
        <v>20</v>
      </c>
      <c r="AG18" s="95">
        <v>20</v>
      </c>
      <c r="AH18" s="95">
        <v>20</v>
      </c>
      <c r="AI18" s="95">
        <v>20</v>
      </c>
      <c r="AJ18" s="95">
        <v>20</v>
      </c>
      <c r="AL18" s="100"/>
    </row>
    <row r="19" spans="1:38" x14ac:dyDescent="0.3">
      <c r="A19" s="89" t="s">
        <v>131</v>
      </c>
      <c r="B19" s="90" t="s">
        <v>22</v>
      </c>
      <c r="C19" s="91" t="s">
        <v>124</v>
      </c>
      <c r="D19" s="92" t="s">
        <v>134</v>
      </c>
      <c r="E19" s="91" t="s">
        <v>61</v>
      </c>
      <c r="F19" s="94" t="s">
        <v>3</v>
      </c>
      <c r="G19" s="95">
        <v>11</v>
      </c>
      <c r="H19" s="96">
        <v>3</v>
      </c>
      <c r="I19" s="96">
        <v>1</v>
      </c>
      <c r="J19" s="97">
        <v>44348</v>
      </c>
      <c r="K19" s="98">
        <v>51591</v>
      </c>
      <c r="L19" s="95">
        <v>11</v>
      </c>
      <c r="M19" s="95">
        <v>11</v>
      </c>
      <c r="N19" s="95">
        <v>11</v>
      </c>
      <c r="O19" s="95">
        <v>11</v>
      </c>
      <c r="P19" s="95">
        <v>11</v>
      </c>
      <c r="Q19" s="95">
        <v>11</v>
      </c>
      <c r="R19" s="95">
        <v>11</v>
      </c>
      <c r="S19" s="95">
        <v>11</v>
      </c>
      <c r="T19" s="95">
        <v>11</v>
      </c>
      <c r="U19" s="95">
        <v>11</v>
      </c>
      <c r="V19" s="95">
        <v>11</v>
      </c>
      <c r="W19" s="95">
        <v>11</v>
      </c>
      <c r="Y19" s="95">
        <v>22</v>
      </c>
      <c r="Z19" s="95">
        <v>22</v>
      </c>
      <c r="AA19" s="95">
        <v>22</v>
      </c>
      <c r="AB19" s="95">
        <v>22</v>
      </c>
      <c r="AC19" s="95">
        <v>22</v>
      </c>
      <c r="AD19" s="95">
        <v>22</v>
      </c>
      <c r="AE19" s="95">
        <v>22</v>
      </c>
      <c r="AF19" s="95">
        <v>22</v>
      </c>
      <c r="AG19" s="95">
        <v>22</v>
      </c>
      <c r="AH19" s="95">
        <v>22</v>
      </c>
      <c r="AI19" s="95">
        <v>22</v>
      </c>
      <c r="AJ19" s="95">
        <v>22</v>
      </c>
      <c r="AL19" s="100"/>
    </row>
    <row r="20" spans="1:38" x14ac:dyDescent="0.3">
      <c r="A20" s="89" t="s">
        <v>131</v>
      </c>
      <c r="B20" s="90" t="s">
        <v>22</v>
      </c>
      <c r="C20" s="91" t="s">
        <v>124</v>
      </c>
      <c r="D20" s="92" t="s">
        <v>135</v>
      </c>
      <c r="E20" s="91" t="s">
        <v>136</v>
      </c>
      <c r="F20" s="94" t="s">
        <v>3</v>
      </c>
      <c r="G20" s="95">
        <v>5</v>
      </c>
      <c r="H20" s="96">
        <v>3</v>
      </c>
      <c r="I20" s="96">
        <v>1</v>
      </c>
      <c r="J20" s="97">
        <v>46113</v>
      </c>
      <c r="K20" s="98">
        <v>49613</v>
      </c>
      <c r="L20" s="95">
        <v>5</v>
      </c>
      <c r="M20" s="95">
        <v>5</v>
      </c>
      <c r="N20" s="95">
        <v>5</v>
      </c>
      <c r="O20" s="95">
        <v>5</v>
      </c>
      <c r="P20" s="95">
        <v>5</v>
      </c>
      <c r="Q20" s="95">
        <v>5</v>
      </c>
      <c r="R20" s="95">
        <v>5</v>
      </c>
      <c r="S20" s="95">
        <v>5</v>
      </c>
      <c r="T20" s="95">
        <v>5</v>
      </c>
      <c r="U20" s="95">
        <v>5</v>
      </c>
      <c r="V20" s="95">
        <v>5</v>
      </c>
      <c r="W20" s="95">
        <v>5</v>
      </c>
      <c r="Y20" s="95">
        <v>10</v>
      </c>
      <c r="Z20" s="95">
        <v>10</v>
      </c>
      <c r="AA20" s="95">
        <v>10</v>
      </c>
      <c r="AB20" s="95">
        <v>10</v>
      </c>
      <c r="AC20" s="95">
        <v>10</v>
      </c>
      <c r="AD20" s="95">
        <v>10</v>
      </c>
      <c r="AE20" s="95">
        <v>10</v>
      </c>
      <c r="AF20" s="95">
        <v>10</v>
      </c>
      <c r="AG20" s="95">
        <v>10</v>
      </c>
      <c r="AH20" s="95">
        <v>10</v>
      </c>
      <c r="AI20" s="95">
        <v>10</v>
      </c>
      <c r="AJ20" s="95">
        <v>10</v>
      </c>
      <c r="AL20" s="100"/>
    </row>
    <row r="21" spans="1:38" x14ac:dyDescent="0.3">
      <c r="A21" s="89" t="s">
        <v>141</v>
      </c>
      <c r="B21" s="90" t="s">
        <v>22</v>
      </c>
      <c r="C21" s="91" t="s">
        <v>138</v>
      </c>
      <c r="D21" s="92" t="s">
        <v>139</v>
      </c>
      <c r="E21" s="91" t="s">
        <v>66</v>
      </c>
      <c r="F21" s="94" t="s">
        <v>3</v>
      </c>
      <c r="G21" s="95">
        <v>19.03</v>
      </c>
      <c r="H21" s="96" t="s">
        <v>140</v>
      </c>
      <c r="I21" s="96">
        <v>4</v>
      </c>
      <c r="J21" s="97">
        <v>44075</v>
      </c>
      <c r="K21" s="98">
        <v>46599</v>
      </c>
      <c r="L21" s="94">
        <v>18.170000000000002</v>
      </c>
      <c r="M21" s="94">
        <v>19.489999999999998</v>
      </c>
      <c r="N21" s="94">
        <v>17.510000000000002</v>
      </c>
      <c r="O21" s="94">
        <v>18.170000000000002</v>
      </c>
      <c r="P21" s="94">
        <v>14.9</v>
      </c>
      <c r="Q21" s="94">
        <v>18.77</v>
      </c>
      <c r="R21" s="94">
        <v>19.05</v>
      </c>
      <c r="S21" s="101"/>
      <c r="T21" s="101"/>
      <c r="U21" s="101"/>
      <c r="V21" s="101"/>
      <c r="W21" s="101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L21" s="100"/>
    </row>
    <row r="22" spans="1:38" x14ac:dyDescent="0.3">
      <c r="A22" s="102"/>
      <c r="B22" s="103"/>
      <c r="C22" s="104"/>
      <c r="D22" s="102"/>
      <c r="E22" s="103"/>
      <c r="F22" s="105"/>
      <c r="G22" s="106"/>
      <c r="H22" s="103"/>
      <c r="I22" s="103"/>
      <c r="J22" s="107"/>
      <c r="K22" s="107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AL22" s="100"/>
    </row>
    <row r="23" spans="1:38" ht="53.4" x14ac:dyDescent="0.3">
      <c r="A23" s="109" t="s">
        <v>142</v>
      </c>
      <c r="B23" s="110"/>
      <c r="C23" s="110" t="s">
        <v>103</v>
      </c>
      <c r="D23" s="109" t="s">
        <v>104</v>
      </c>
      <c r="E23" s="111" t="s">
        <v>1</v>
      </c>
      <c r="F23" s="112" t="s">
        <v>20</v>
      </c>
      <c r="G23" s="112" t="s">
        <v>27</v>
      </c>
      <c r="H23" s="113" t="s">
        <v>105</v>
      </c>
      <c r="I23" s="114"/>
      <c r="J23" s="115" t="s">
        <v>143</v>
      </c>
      <c r="K23" s="115" t="s">
        <v>24</v>
      </c>
      <c r="L23" s="116" t="s">
        <v>89</v>
      </c>
      <c r="M23" s="116" t="s">
        <v>90</v>
      </c>
      <c r="N23" s="116" t="s">
        <v>91</v>
      </c>
      <c r="O23" s="116" t="s">
        <v>92</v>
      </c>
      <c r="P23" s="116" t="s">
        <v>93</v>
      </c>
      <c r="Q23" s="116" t="s">
        <v>94</v>
      </c>
      <c r="R23" s="116" t="s">
        <v>95</v>
      </c>
      <c r="S23" s="116" t="s">
        <v>96</v>
      </c>
      <c r="T23" s="116" t="s">
        <v>97</v>
      </c>
      <c r="U23" s="116" t="s">
        <v>98</v>
      </c>
      <c r="V23" s="116" t="s">
        <v>99</v>
      </c>
      <c r="W23" s="116" t="s">
        <v>100</v>
      </c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L23" s="100"/>
    </row>
    <row r="24" spans="1:38" ht="14.4" x14ac:dyDescent="0.3">
      <c r="A24" s="117" t="s">
        <v>123</v>
      </c>
      <c r="B24" s="118" t="s">
        <v>22</v>
      </c>
      <c r="C24" s="119" t="s">
        <v>144</v>
      </c>
      <c r="D24" s="120" t="s">
        <v>165</v>
      </c>
      <c r="E24" s="142" t="s">
        <v>146</v>
      </c>
      <c r="F24" s="122" t="s">
        <v>2</v>
      </c>
      <c r="G24" s="123">
        <v>5</v>
      </c>
      <c r="H24" s="124"/>
      <c r="I24" s="124"/>
      <c r="J24" s="125">
        <v>43040</v>
      </c>
      <c r="K24" s="125">
        <v>46873</v>
      </c>
      <c r="L24" s="127">
        <v>5</v>
      </c>
      <c r="M24" s="122">
        <v>5</v>
      </c>
      <c r="N24" s="122">
        <v>5</v>
      </c>
      <c r="O24" s="122">
        <v>5</v>
      </c>
      <c r="P24" s="122">
        <v>5</v>
      </c>
      <c r="Q24" s="122">
        <v>5</v>
      </c>
      <c r="R24" s="122">
        <v>5</v>
      </c>
      <c r="S24" s="122">
        <v>5</v>
      </c>
      <c r="T24" s="122">
        <v>5</v>
      </c>
      <c r="U24" s="122">
        <v>5</v>
      </c>
      <c r="V24" s="122">
        <v>5</v>
      </c>
      <c r="W24" s="122">
        <v>5</v>
      </c>
    </row>
    <row r="25" spans="1:38" ht="14.4" x14ac:dyDescent="0.3">
      <c r="A25" s="117" t="s">
        <v>123</v>
      </c>
      <c r="B25" s="118" t="s">
        <v>22</v>
      </c>
      <c r="C25" s="119" t="s">
        <v>144</v>
      </c>
      <c r="D25" s="120" t="s">
        <v>166</v>
      </c>
      <c r="E25" s="142" t="s">
        <v>167</v>
      </c>
      <c r="F25" s="122" t="s">
        <v>2</v>
      </c>
      <c r="G25" s="123">
        <v>5</v>
      </c>
      <c r="H25" s="124"/>
      <c r="I25" s="124"/>
      <c r="J25" s="125">
        <v>43132</v>
      </c>
      <c r="K25" s="125">
        <v>46965</v>
      </c>
      <c r="L25" s="127">
        <v>5</v>
      </c>
      <c r="M25" s="127">
        <v>5</v>
      </c>
      <c r="N25" s="127">
        <v>5</v>
      </c>
      <c r="O25" s="127">
        <v>5</v>
      </c>
      <c r="P25" s="127">
        <v>5</v>
      </c>
      <c r="Q25" s="127">
        <v>5</v>
      </c>
      <c r="R25" s="127">
        <v>5</v>
      </c>
      <c r="S25" s="127">
        <v>5</v>
      </c>
      <c r="T25" s="127">
        <v>5</v>
      </c>
      <c r="U25" s="127">
        <v>5</v>
      </c>
      <c r="V25" s="127">
        <v>5</v>
      </c>
      <c r="W25" s="127">
        <v>5</v>
      </c>
    </row>
    <row r="26" spans="1:38" ht="14.4" x14ac:dyDescent="0.3">
      <c r="A26" s="117" t="s">
        <v>123</v>
      </c>
      <c r="B26" s="118" t="s">
        <v>22</v>
      </c>
      <c r="C26" s="119" t="s">
        <v>144</v>
      </c>
      <c r="D26" s="120" t="s">
        <v>168</v>
      </c>
      <c r="E26" s="142" t="s">
        <v>169</v>
      </c>
      <c r="F26" s="122" t="s">
        <v>2</v>
      </c>
      <c r="G26" s="123">
        <v>25</v>
      </c>
      <c r="H26" s="124"/>
      <c r="I26" s="124"/>
      <c r="J26" s="125">
        <v>43556</v>
      </c>
      <c r="K26" s="125">
        <v>47330</v>
      </c>
      <c r="L26" s="127">
        <v>25</v>
      </c>
      <c r="M26" s="127">
        <v>25</v>
      </c>
      <c r="N26" s="127">
        <v>25</v>
      </c>
      <c r="O26" s="127">
        <v>25</v>
      </c>
      <c r="P26" s="127">
        <v>25</v>
      </c>
      <c r="Q26" s="127">
        <v>25</v>
      </c>
      <c r="R26" s="127">
        <v>25</v>
      </c>
      <c r="S26" s="127">
        <v>25</v>
      </c>
      <c r="T26" s="127">
        <v>25</v>
      </c>
      <c r="U26" s="127">
        <v>25</v>
      </c>
      <c r="V26" s="127">
        <v>25</v>
      </c>
      <c r="W26" s="127">
        <v>25</v>
      </c>
    </row>
    <row r="27" spans="1:38" ht="43.2" x14ac:dyDescent="0.3">
      <c r="A27" s="117" t="s">
        <v>123</v>
      </c>
      <c r="B27" s="118" t="s">
        <v>22</v>
      </c>
      <c r="C27" s="119" t="s">
        <v>144</v>
      </c>
      <c r="D27" s="120" t="s">
        <v>170</v>
      </c>
      <c r="E27" s="121" t="s">
        <v>171</v>
      </c>
      <c r="F27" s="122" t="s">
        <v>2</v>
      </c>
      <c r="G27" s="123">
        <v>15</v>
      </c>
      <c r="H27" s="124"/>
      <c r="I27" s="124"/>
      <c r="J27" s="125">
        <v>43891</v>
      </c>
      <c r="K27" s="125">
        <v>47542</v>
      </c>
      <c r="L27" s="127">
        <v>15</v>
      </c>
      <c r="M27" s="127">
        <v>15</v>
      </c>
      <c r="N27" s="127">
        <v>15</v>
      </c>
      <c r="O27" s="127">
        <v>15</v>
      </c>
      <c r="P27" s="127">
        <v>15</v>
      </c>
      <c r="Q27" s="127">
        <v>15</v>
      </c>
      <c r="R27" s="127">
        <v>15</v>
      </c>
      <c r="S27" s="127">
        <v>15</v>
      </c>
      <c r="T27" s="127">
        <v>15</v>
      </c>
      <c r="U27" s="127">
        <v>15</v>
      </c>
      <c r="V27" s="127">
        <v>15</v>
      </c>
      <c r="W27" s="127">
        <v>15</v>
      </c>
    </row>
    <row r="28" spans="1:38" ht="14.4" x14ac:dyDescent="0.3">
      <c r="A28" s="117" t="s">
        <v>123</v>
      </c>
      <c r="B28" s="118" t="s">
        <v>22</v>
      </c>
      <c r="C28" s="119" t="s">
        <v>153</v>
      </c>
      <c r="D28" s="120" t="s">
        <v>172</v>
      </c>
      <c r="E28" s="142" t="s">
        <v>173</v>
      </c>
      <c r="F28" s="122" t="s">
        <v>2</v>
      </c>
      <c r="G28" s="123">
        <v>20</v>
      </c>
      <c r="H28" s="124"/>
      <c r="I28" s="124"/>
      <c r="J28" s="125">
        <v>42705</v>
      </c>
      <c r="K28" s="125">
        <v>46507</v>
      </c>
      <c r="L28" s="127">
        <v>20</v>
      </c>
      <c r="M28" s="127">
        <v>20</v>
      </c>
      <c r="N28" s="127">
        <v>20</v>
      </c>
      <c r="O28" s="127">
        <v>20</v>
      </c>
      <c r="P28" s="127"/>
      <c r="Q28" s="127"/>
      <c r="R28" s="127"/>
      <c r="S28" s="127"/>
      <c r="T28" s="127"/>
      <c r="U28" s="127"/>
      <c r="V28" s="127"/>
      <c r="W28" s="127"/>
    </row>
    <row r="31" spans="1:38" x14ac:dyDescent="0.3">
      <c r="H31" s="73"/>
      <c r="K31" s="129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</row>
    <row r="32" spans="1:38" x14ac:dyDescent="0.3">
      <c r="F32" s="73" t="s">
        <v>156</v>
      </c>
      <c r="G32" s="73">
        <v>1.0509999999999999</v>
      </c>
      <c r="K32" s="131" t="s">
        <v>157</v>
      </c>
      <c r="L32" s="132">
        <v>1971.4800000000002</v>
      </c>
      <c r="M32" s="132">
        <v>1971.4800000000002</v>
      </c>
      <c r="N32" s="132">
        <v>1971.4800000000002</v>
      </c>
      <c r="O32" s="132">
        <v>1971.4800000000002</v>
      </c>
      <c r="P32" s="132">
        <v>1971.4800000000002</v>
      </c>
      <c r="Q32" s="132">
        <v>1971.4800000000002</v>
      </c>
      <c r="R32" s="132">
        <v>1971.4800000000002</v>
      </c>
      <c r="S32" s="132">
        <v>1971.4800000000002</v>
      </c>
      <c r="T32" s="132">
        <v>1971.4800000000002</v>
      </c>
      <c r="U32" s="132">
        <v>1971.4800000000002</v>
      </c>
      <c r="V32" s="132">
        <v>1971.4800000000002</v>
      </c>
      <c r="W32" s="132">
        <v>1971.4800000000002</v>
      </c>
      <c r="X32" s="133" t="s">
        <v>158</v>
      </c>
      <c r="Y32" s="132">
        <v>1986.4500000000003</v>
      </c>
      <c r="Z32" s="132">
        <v>1986.4500000000003</v>
      </c>
      <c r="AA32" s="132">
        <v>1986.4500000000003</v>
      </c>
      <c r="AB32" s="132">
        <v>1986.4500000000003</v>
      </c>
      <c r="AC32" s="132">
        <v>1986.4500000000003</v>
      </c>
      <c r="AD32" s="132">
        <v>1986.4500000000003</v>
      </c>
      <c r="AE32" s="132">
        <v>1986.4500000000003</v>
      </c>
      <c r="AF32" s="132">
        <v>1986.4500000000003</v>
      </c>
      <c r="AG32" s="132">
        <v>1986.4500000000003</v>
      </c>
      <c r="AH32" s="132">
        <v>1986.4500000000003</v>
      </c>
      <c r="AI32" s="132">
        <v>1986.4500000000003</v>
      </c>
      <c r="AJ32" s="132">
        <v>1986.4500000000003</v>
      </c>
    </row>
    <row r="33" spans="6:36" ht="53.4" x14ac:dyDescent="0.3">
      <c r="K33" s="134" t="s">
        <v>159</v>
      </c>
      <c r="L33" s="135">
        <v>73.569999999999993</v>
      </c>
      <c r="M33" s="135">
        <v>73.569999999999993</v>
      </c>
      <c r="N33" s="135">
        <v>73.569999999999993</v>
      </c>
      <c r="O33" s="135">
        <v>73.569999999999993</v>
      </c>
      <c r="P33" s="135">
        <v>52.55</v>
      </c>
      <c r="Q33" s="135">
        <v>52.55</v>
      </c>
      <c r="R33" s="135">
        <v>52.55</v>
      </c>
      <c r="S33" s="135">
        <v>52.55</v>
      </c>
      <c r="T33" s="135">
        <v>52.55</v>
      </c>
      <c r="U33" s="135">
        <v>52.55</v>
      </c>
      <c r="V33" s="135">
        <v>52.55</v>
      </c>
      <c r="W33" s="135">
        <v>52.55</v>
      </c>
      <c r="X33" s="133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</row>
    <row r="34" spans="6:36" x14ac:dyDescent="0.3">
      <c r="F34" s="137" t="s">
        <v>160</v>
      </c>
      <c r="G34" s="76" t="s">
        <v>2</v>
      </c>
      <c r="H34" s="138">
        <f>SUMIF($F$4:$F$20, $G34,S$4:S$20)</f>
        <v>1756.92</v>
      </c>
      <c r="K34" s="134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9" t="s">
        <v>161</v>
      </c>
      <c r="Y34" s="140">
        <v>1654.4500000000003</v>
      </c>
      <c r="Z34" s="140">
        <v>1654.4500000000003</v>
      </c>
      <c r="AA34" s="140">
        <v>1654.4500000000003</v>
      </c>
      <c r="AB34" s="140">
        <v>1654.4500000000003</v>
      </c>
      <c r="AC34" s="140">
        <v>1654.4500000000003</v>
      </c>
      <c r="AD34" s="140">
        <v>1654.4500000000003</v>
      </c>
      <c r="AE34" s="140">
        <v>1654.4500000000003</v>
      </c>
      <c r="AF34" s="140">
        <v>1654.4500000000003</v>
      </c>
      <c r="AG34" s="140">
        <v>1654.4500000000003</v>
      </c>
      <c r="AH34" s="140">
        <v>1654.4500000000003</v>
      </c>
      <c r="AI34" s="140">
        <v>1654.4500000000003</v>
      </c>
      <c r="AJ34" s="140">
        <v>1654.4500000000003</v>
      </c>
    </row>
    <row r="35" spans="6:36" x14ac:dyDescent="0.3">
      <c r="G35" s="76" t="s">
        <v>3</v>
      </c>
      <c r="H35" s="138">
        <f>SUMIF($F$4:$F$20, $G35,S$4:S$20)</f>
        <v>214.56</v>
      </c>
      <c r="J35" s="217" t="s">
        <v>162</v>
      </c>
      <c r="K35" s="134" t="s">
        <v>2</v>
      </c>
      <c r="L35" s="138">
        <v>73.569999999999993</v>
      </c>
      <c r="M35" s="138">
        <v>73.569999999999993</v>
      </c>
      <c r="N35" s="138">
        <v>73.569999999999993</v>
      </c>
      <c r="O35" s="138">
        <v>73.569999999999993</v>
      </c>
      <c r="P35" s="138">
        <v>52.55</v>
      </c>
      <c r="Q35" s="138">
        <v>52.55</v>
      </c>
      <c r="R35" s="138">
        <v>52.55</v>
      </c>
      <c r="S35" s="138">
        <v>52.55</v>
      </c>
      <c r="T35" s="138">
        <v>52.55</v>
      </c>
      <c r="U35" s="138">
        <v>52.55</v>
      </c>
      <c r="V35" s="138">
        <v>52.55</v>
      </c>
      <c r="W35" s="138">
        <v>52.55</v>
      </c>
      <c r="X35" s="139" t="s">
        <v>163</v>
      </c>
      <c r="Y35" s="140">
        <v>0</v>
      </c>
      <c r="Z35" s="140">
        <v>0</v>
      </c>
      <c r="AA35" s="140">
        <v>0</v>
      </c>
      <c r="AB35" s="140">
        <v>0</v>
      </c>
      <c r="AC35" s="140">
        <v>0</v>
      </c>
      <c r="AD35" s="140">
        <v>0</v>
      </c>
      <c r="AE35" s="140">
        <v>0</v>
      </c>
      <c r="AF35" s="140">
        <v>0</v>
      </c>
      <c r="AG35" s="140">
        <v>0</v>
      </c>
      <c r="AH35" s="140">
        <v>0</v>
      </c>
      <c r="AI35" s="140">
        <v>0</v>
      </c>
      <c r="AJ35" s="140">
        <v>0</v>
      </c>
    </row>
    <row r="36" spans="6:36" ht="26.7" customHeight="1" x14ac:dyDescent="0.3">
      <c r="G36" s="76" t="s">
        <v>5</v>
      </c>
      <c r="H36" s="138">
        <f>SUMIF($F$4:$F$20, $G36,S$4:S$20)</f>
        <v>0</v>
      </c>
      <c r="J36" s="217"/>
      <c r="K36" s="134" t="s">
        <v>3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9" t="s">
        <v>164</v>
      </c>
      <c r="Y36" s="140">
        <v>332</v>
      </c>
      <c r="Z36" s="140">
        <v>332</v>
      </c>
      <c r="AA36" s="140">
        <v>332</v>
      </c>
      <c r="AB36" s="140">
        <v>332</v>
      </c>
      <c r="AC36" s="140">
        <v>332</v>
      </c>
      <c r="AD36" s="140">
        <v>332</v>
      </c>
      <c r="AE36" s="140">
        <v>332</v>
      </c>
      <c r="AF36" s="140">
        <v>332</v>
      </c>
      <c r="AG36" s="140">
        <v>332</v>
      </c>
      <c r="AH36" s="140">
        <v>332</v>
      </c>
      <c r="AI36" s="140">
        <v>332</v>
      </c>
      <c r="AJ36" s="140">
        <v>332</v>
      </c>
    </row>
    <row r="37" spans="6:36" x14ac:dyDescent="0.3">
      <c r="G37" s="76" t="s">
        <v>33</v>
      </c>
      <c r="H37" s="141">
        <f>SUM(H34:H36)</f>
        <v>1971.48</v>
      </c>
      <c r="J37" s="217"/>
      <c r="K37" s="134" t="s">
        <v>46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</row>
    <row r="38" spans="6:36" ht="14.4" x14ac:dyDescent="0.3">
      <c r="K38" s="134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6"/>
      <c r="Y38" s="136"/>
    </row>
    <row r="39" spans="6:36" ht="14.4" x14ac:dyDescent="0.3">
      <c r="X39" s="136"/>
      <c r="Y39" s="136"/>
    </row>
  </sheetData>
  <autoFilter ref="A3:AQ28" xr:uid="{F910DFD0-0C3F-4E14-B249-495CF3BA17C6}"/>
  <mergeCells count="1">
    <mergeCell ref="J35:J37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A7D71-DB4A-453B-BDCF-7008509E7826}">
  <dimension ref="A1:AL37"/>
  <sheetViews>
    <sheetView showGridLines="0" zoomScale="80" zoomScaleNormal="80" workbookViewId="0"/>
  </sheetViews>
  <sheetFormatPr defaultColWidth="8.6640625" defaultRowHeight="13.8" x14ac:dyDescent="0.3"/>
  <cols>
    <col min="1" max="1" width="25.5546875" style="74" customWidth="1"/>
    <col min="2" max="2" width="16.109375" style="73" customWidth="1"/>
    <col min="3" max="3" width="23.44140625" style="73" customWidth="1"/>
    <col min="4" max="4" width="40.5546875" style="73" customWidth="1"/>
    <col min="5" max="5" width="19.109375" style="73" customWidth="1"/>
    <col min="6" max="6" width="25.5546875" style="73" customWidth="1"/>
    <col min="7" max="7" width="18.109375" style="73" bestFit="1" customWidth="1"/>
    <col min="8" max="8" width="13.109375" style="76" customWidth="1"/>
    <col min="9" max="9" width="12.6640625" style="76" customWidth="1"/>
    <col min="10" max="10" width="11.109375" style="73" customWidth="1"/>
    <col min="11" max="16" width="14.5546875" style="73" customWidth="1"/>
    <col min="17" max="17" width="11.109375" style="73" customWidth="1"/>
    <col min="18" max="18" width="12.88671875" style="73" customWidth="1"/>
    <col min="19" max="19" width="12.33203125" style="73" customWidth="1"/>
    <col min="20" max="20" width="13" style="73" customWidth="1"/>
    <col min="21" max="21" width="10.44140625" style="73" customWidth="1"/>
    <col min="22" max="22" width="10.5546875" style="73" customWidth="1"/>
    <col min="23" max="23" width="10.109375" style="73" customWidth="1"/>
    <col min="24" max="24" width="16.88671875" style="73" bestFit="1" customWidth="1"/>
    <col min="25" max="25" width="11.44140625" style="73" customWidth="1"/>
    <col min="26" max="26" width="10.44140625" style="73" customWidth="1"/>
    <col min="27" max="27" width="11" style="73" customWidth="1"/>
    <col min="28" max="29" width="10.44140625" style="73" customWidth="1"/>
    <col min="30" max="30" width="12.44140625" style="73" customWidth="1"/>
    <col min="31" max="31" width="15.5546875" style="73" bestFit="1" customWidth="1"/>
    <col min="32" max="39" width="10.5546875" style="73" customWidth="1"/>
    <col min="40" max="40" width="11.44140625" style="73" customWidth="1"/>
    <col min="41" max="43" width="10.5546875" style="73" customWidth="1"/>
    <col min="44" max="16384" width="8.6640625" style="73"/>
  </cols>
  <sheetData>
    <row r="1" spans="1:38" ht="15.6" x14ac:dyDescent="0.3">
      <c r="A1" s="71" t="s">
        <v>86</v>
      </c>
      <c r="C1" s="74"/>
      <c r="H1" s="73"/>
      <c r="I1" s="73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38" x14ac:dyDescent="0.3">
      <c r="A2" s="77"/>
      <c r="B2" s="78"/>
      <c r="C2" s="79"/>
      <c r="D2" s="78"/>
      <c r="E2" s="78"/>
      <c r="F2" s="78"/>
      <c r="G2" s="78"/>
      <c r="H2" s="78"/>
      <c r="I2" s="78"/>
      <c r="J2" s="78"/>
      <c r="K2" s="81"/>
      <c r="L2" s="82" t="s">
        <v>89</v>
      </c>
      <c r="M2" s="82" t="s">
        <v>90</v>
      </c>
      <c r="N2" s="82" t="s">
        <v>91</v>
      </c>
      <c r="O2" s="82" t="s">
        <v>92</v>
      </c>
      <c r="P2" s="82" t="s">
        <v>93</v>
      </c>
      <c r="Q2" s="82" t="s">
        <v>94</v>
      </c>
      <c r="R2" s="82" t="s">
        <v>95</v>
      </c>
      <c r="S2" s="82" t="s">
        <v>96</v>
      </c>
      <c r="T2" s="82" t="s">
        <v>97</v>
      </c>
      <c r="U2" s="82" t="s">
        <v>98</v>
      </c>
      <c r="V2" s="82" t="s">
        <v>99</v>
      </c>
      <c r="W2" s="82" t="s">
        <v>100</v>
      </c>
      <c r="Y2" s="82" t="s">
        <v>89</v>
      </c>
      <c r="Z2" s="82" t="s">
        <v>90</v>
      </c>
      <c r="AA2" s="82" t="s">
        <v>91</v>
      </c>
      <c r="AB2" s="82" t="s">
        <v>92</v>
      </c>
      <c r="AC2" s="82" t="s">
        <v>93</v>
      </c>
      <c r="AD2" s="82" t="s">
        <v>94</v>
      </c>
      <c r="AE2" s="82" t="s">
        <v>95</v>
      </c>
      <c r="AF2" s="82" t="s">
        <v>96</v>
      </c>
      <c r="AG2" s="82" t="s">
        <v>97</v>
      </c>
      <c r="AH2" s="82" t="s">
        <v>98</v>
      </c>
      <c r="AI2" s="82" t="s">
        <v>99</v>
      </c>
      <c r="AJ2" s="82" t="s">
        <v>100</v>
      </c>
    </row>
    <row r="3" spans="1:38" ht="79.8" x14ac:dyDescent="0.3">
      <c r="A3" s="83" t="s">
        <v>101</v>
      </c>
      <c r="B3" s="83" t="s">
        <v>102</v>
      </c>
      <c r="C3" s="84" t="s">
        <v>103</v>
      </c>
      <c r="D3" s="85" t="s">
        <v>104</v>
      </c>
      <c r="E3" s="86" t="s">
        <v>1</v>
      </c>
      <c r="F3" s="86" t="s">
        <v>20</v>
      </c>
      <c r="G3" s="87" t="s">
        <v>27</v>
      </c>
      <c r="H3" s="87" t="s">
        <v>105</v>
      </c>
      <c r="I3" s="87" t="s">
        <v>106</v>
      </c>
      <c r="J3" s="87" t="s">
        <v>21</v>
      </c>
      <c r="K3" s="87" t="s">
        <v>24</v>
      </c>
      <c r="L3" s="87" t="s">
        <v>107</v>
      </c>
      <c r="M3" s="87" t="s">
        <v>107</v>
      </c>
      <c r="N3" s="87" t="s">
        <v>107</v>
      </c>
      <c r="O3" s="87" t="s">
        <v>107</v>
      </c>
      <c r="P3" s="86" t="s">
        <v>107</v>
      </c>
      <c r="Q3" s="86" t="s">
        <v>107</v>
      </c>
      <c r="R3" s="86" t="s">
        <v>107</v>
      </c>
      <c r="S3" s="86" t="s">
        <v>107</v>
      </c>
      <c r="T3" s="86" t="s">
        <v>107</v>
      </c>
      <c r="U3" s="86" t="s">
        <v>107</v>
      </c>
      <c r="V3" s="86" t="s">
        <v>107</v>
      </c>
      <c r="W3" s="86" t="s">
        <v>107</v>
      </c>
      <c r="X3" s="88"/>
      <c r="Y3" s="87" t="s">
        <v>108</v>
      </c>
      <c r="Z3" s="87" t="s">
        <v>108</v>
      </c>
      <c r="AA3" s="87" t="s">
        <v>108</v>
      </c>
      <c r="AB3" s="86" t="s">
        <v>108</v>
      </c>
      <c r="AC3" s="86" t="s">
        <v>108</v>
      </c>
      <c r="AD3" s="86" t="s">
        <v>108</v>
      </c>
      <c r="AE3" s="86" t="s">
        <v>108</v>
      </c>
      <c r="AF3" s="86" t="s">
        <v>108</v>
      </c>
      <c r="AG3" s="86" t="s">
        <v>108</v>
      </c>
      <c r="AH3" s="86" t="s">
        <v>108</v>
      </c>
      <c r="AI3" s="86" t="s">
        <v>108</v>
      </c>
      <c r="AJ3" s="87" t="s">
        <v>108</v>
      </c>
    </row>
    <row r="4" spans="1:38" x14ac:dyDescent="0.3">
      <c r="A4" s="89" t="s">
        <v>111</v>
      </c>
      <c r="B4" s="90" t="s">
        <v>22</v>
      </c>
      <c r="C4" s="91"/>
      <c r="D4" s="92" t="s">
        <v>112</v>
      </c>
      <c r="E4" s="91" t="s">
        <v>7</v>
      </c>
      <c r="F4" s="94" t="s">
        <v>2</v>
      </c>
      <c r="G4" s="95">
        <v>49</v>
      </c>
      <c r="H4" s="96">
        <v>1</v>
      </c>
      <c r="I4" s="96">
        <v>4</v>
      </c>
      <c r="J4" s="97">
        <v>39282</v>
      </c>
      <c r="K4" s="98" t="s">
        <v>113</v>
      </c>
      <c r="L4" s="95">
        <v>49</v>
      </c>
      <c r="M4" s="95">
        <v>49</v>
      </c>
      <c r="N4" s="95">
        <v>49</v>
      </c>
      <c r="O4" s="95">
        <v>49</v>
      </c>
      <c r="P4" s="95">
        <v>49</v>
      </c>
      <c r="Q4" s="95">
        <v>49</v>
      </c>
      <c r="R4" s="95">
        <v>49</v>
      </c>
      <c r="S4" s="95">
        <v>49</v>
      </c>
      <c r="T4" s="95">
        <v>49</v>
      </c>
      <c r="U4" s="95">
        <v>49</v>
      </c>
      <c r="V4" s="95">
        <v>49</v>
      </c>
      <c r="W4" s="95">
        <v>49</v>
      </c>
      <c r="Y4" s="95">
        <v>49</v>
      </c>
      <c r="Z4" s="95">
        <v>49</v>
      </c>
      <c r="AA4" s="95">
        <v>49</v>
      </c>
      <c r="AB4" s="95">
        <v>49</v>
      </c>
      <c r="AC4" s="95">
        <v>49</v>
      </c>
      <c r="AD4" s="95">
        <v>49</v>
      </c>
      <c r="AE4" s="95">
        <v>49</v>
      </c>
      <c r="AF4" s="95">
        <v>49</v>
      </c>
      <c r="AG4" s="95">
        <v>49</v>
      </c>
      <c r="AH4" s="95">
        <v>49</v>
      </c>
      <c r="AI4" s="95">
        <v>49</v>
      </c>
      <c r="AJ4" s="95">
        <v>49</v>
      </c>
      <c r="AL4" s="100"/>
    </row>
    <row r="5" spans="1:38" x14ac:dyDescent="0.3">
      <c r="A5" s="89" t="s">
        <v>111</v>
      </c>
      <c r="B5" s="90" t="s">
        <v>22</v>
      </c>
      <c r="C5" s="91"/>
      <c r="D5" s="92" t="s">
        <v>114</v>
      </c>
      <c r="E5" s="91" t="s">
        <v>9</v>
      </c>
      <c r="F5" s="94" t="s">
        <v>2</v>
      </c>
      <c r="G5" s="95">
        <v>47.3</v>
      </c>
      <c r="H5" s="96">
        <v>1</v>
      </c>
      <c r="I5" s="96">
        <v>4</v>
      </c>
      <c r="J5" s="97">
        <v>39283</v>
      </c>
      <c r="K5" s="98" t="s">
        <v>113</v>
      </c>
      <c r="L5" s="95">
        <v>47.3</v>
      </c>
      <c r="M5" s="95">
        <v>47.3</v>
      </c>
      <c r="N5" s="95">
        <v>47.3</v>
      </c>
      <c r="O5" s="95">
        <v>47.3</v>
      </c>
      <c r="P5" s="95">
        <v>47.3</v>
      </c>
      <c r="Q5" s="95">
        <v>47.3</v>
      </c>
      <c r="R5" s="95">
        <v>47.3</v>
      </c>
      <c r="S5" s="95">
        <v>47.3</v>
      </c>
      <c r="T5" s="95">
        <v>47.3</v>
      </c>
      <c r="U5" s="95">
        <v>47.3</v>
      </c>
      <c r="V5" s="95">
        <v>47.3</v>
      </c>
      <c r="W5" s="95">
        <v>47.3</v>
      </c>
      <c r="Y5" s="95">
        <v>47.3</v>
      </c>
      <c r="Z5" s="95">
        <v>47.3</v>
      </c>
      <c r="AA5" s="95">
        <v>47.3</v>
      </c>
      <c r="AB5" s="95">
        <v>47.3</v>
      </c>
      <c r="AC5" s="95">
        <v>47.3</v>
      </c>
      <c r="AD5" s="95">
        <v>47.3</v>
      </c>
      <c r="AE5" s="95">
        <v>47.3</v>
      </c>
      <c r="AF5" s="95">
        <v>47.3</v>
      </c>
      <c r="AG5" s="95">
        <v>47.3</v>
      </c>
      <c r="AH5" s="95">
        <v>47.3</v>
      </c>
      <c r="AI5" s="95">
        <v>47.3</v>
      </c>
      <c r="AJ5" s="95">
        <v>47.3</v>
      </c>
      <c r="AL5" s="100"/>
    </row>
    <row r="6" spans="1:38" x14ac:dyDescent="0.3">
      <c r="A6" s="89" t="s">
        <v>111</v>
      </c>
      <c r="B6" s="90" t="s">
        <v>22</v>
      </c>
      <c r="C6" s="91"/>
      <c r="D6" s="92" t="s">
        <v>115</v>
      </c>
      <c r="E6" s="91" t="s">
        <v>14</v>
      </c>
      <c r="F6" s="94" t="s">
        <v>2</v>
      </c>
      <c r="G6" s="95">
        <v>45.64</v>
      </c>
      <c r="H6" s="96">
        <v>1</v>
      </c>
      <c r="I6" s="96">
        <v>4</v>
      </c>
      <c r="J6" s="97">
        <v>39280</v>
      </c>
      <c r="K6" s="98" t="s">
        <v>113</v>
      </c>
      <c r="L6" s="95">
        <v>45.64</v>
      </c>
      <c r="M6" s="95">
        <v>45.64</v>
      </c>
      <c r="N6" s="95">
        <v>45.64</v>
      </c>
      <c r="O6" s="95">
        <v>45.64</v>
      </c>
      <c r="P6" s="95">
        <v>45.64</v>
      </c>
      <c r="Q6" s="95">
        <v>45.64</v>
      </c>
      <c r="R6" s="95">
        <v>45.64</v>
      </c>
      <c r="S6" s="95">
        <v>45.64</v>
      </c>
      <c r="T6" s="95">
        <v>45.64</v>
      </c>
      <c r="U6" s="95">
        <v>45.64</v>
      </c>
      <c r="V6" s="95">
        <v>45.64</v>
      </c>
      <c r="W6" s="95">
        <v>45.64</v>
      </c>
      <c r="Y6" s="95">
        <v>45.64</v>
      </c>
      <c r="Z6" s="95">
        <v>45.64</v>
      </c>
      <c r="AA6" s="95">
        <v>45.64</v>
      </c>
      <c r="AB6" s="95">
        <v>45.64</v>
      </c>
      <c r="AC6" s="95">
        <v>45.64</v>
      </c>
      <c r="AD6" s="95">
        <v>45.64</v>
      </c>
      <c r="AE6" s="95">
        <v>45.64</v>
      </c>
      <c r="AF6" s="95">
        <v>45.64</v>
      </c>
      <c r="AG6" s="95">
        <v>45.64</v>
      </c>
      <c r="AH6" s="95">
        <v>45.64</v>
      </c>
      <c r="AI6" s="95">
        <v>45.64</v>
      </c>
      <c r="AJ6" s="95">
        <v>45.64</v>
      </c>
      <c r="AL6" s="100"/>
    </row>
    <row r="7" spans="1:38" x14ac:dyDescent="0.3">
      <c r="A7" s="89" t="s">
        <v>116</v>
      </c>
      <c r="B7" s="90" t="s">
        <v>22</v>
      </c>
      <c r="C7" s="91"/>
      <c r="D7" s="92" t="s">
        <v>117</v>
      </c>
      <c r="E7" s="91" t="s">
        <v>25</v>
      </c>
      <c r="F7" s="94" t="s">
        <v>3</v>
      </c>
      <c r="G7" s="95">
        <v>48.56</v>
      </c>
      <c r="H7" s="96">
        <v>1</v>
      </c>
      <c r="I7" s="96">
        <v>4</v>
      </c>
      <c r="J7" s="97">
        <v>40026</v>
      </c>
      <c r="K7" s="98" t="s">
        <v>113</v>
      </c>
      <c r="L7" s="95">
        <v>48.56</v>
      </c>
      <c r="M7" s="95">
        <v>48.56</v>
      </c>
      <c r="N7" s="95">
        <v>48.56</v>
      </c>
      <c r="O7" s="95">
        <v>48.56</v>
      </c>
      <c r="P7" s="95">
        <v>48.56</v>
      </c>
      <c r="Q7" s="95">
        <v>48.56</v>
      </c>
      <c r="R7" s="95">
        <v>48.56</v>
      </c>
      <c r="S7" s="95">
        <v>48.56</v>
      </c>
      <c r="T7" s="95">
        <v>48.56</v>
      </c>
      <c r="U7" s="95">
        <v>48.56</v>
      </c>
      <c r="V7" s="95">
        <v>48.56</v>
      </c>
      <c r="W7" s="95">
        <v>48.56</v>
      </c>
      <c r="Y7" s="95">
        <v>48.56</v>
      </c>
      <c r="Z7" s="95">
        <v>48.56</v>
      </c>
      <c r="AA7" s="95">
        <v>48.56</v>
      </c>
      <c r="AB7" s="95">
        <v>48.56</v>
      </c>
      <c r="AC7" s="95">
        <v>48.56</v>
      </c>
      <c r="AD7" s="95">
        <v>48.56</v>
      </c>
      <c r="AE7" s="95">
        <v>48.56</v>
      </c>
      <c r="AF7" s="95">
        <v>48.56</v>
      </c>
      <c r="AG7" s="95">
        <v>48.56</v>
      </c>
      <c r="AH7" s="95">
        <v>48.56</v>
      </c>
      <c r="AI7" s="95">
        <v>48.56</v>
      </c>
      <c r="AJ7" s="95">
        <v>48.56</v>
      </c>
      <c r="AL7" s="100"/>
    </row>
    <row r="8" spans="1:38" x14ac:dyDescent="0.3">
      <c r="A8" s="89" t="s">
        <v>111</v>
      </c>
      <c r="B8" s="90" t="s">
        <v>22</v>
      </c>
      <c r="C8" s="91"/>
      <c r="D8" s="92" t="s">
        <v>118</v>
      </c>
      <c r="E8" s="91" t="s">
        <v>16</v>
      </c>
      <c r="F8" s="94" t="s">
        <v>2</v>
      </c>
      <c r="G8" s="95">
        <v>47.18</v>
      </c>
      <c r="H8" s="96">
        <v>1</v>
      </c>
      <c r="I8" s="96">
        <v>4</v>
      </c>
      <c r="J8" s="97">
        <v>39282</v>
      </c>
      <c r="K8" s="98" t="s">
        <v>113</v>
      </c>
      <c r="L8" s="95">
        <v>47.18</v>
      </c>
      <c r="M8" s="95">
        <v>47.18</v>
      </c>
      <c r="N8" s="95">
        <v>47.18</v>
      </c>
      <c r="O8" s="95">
        <v>47.18</v>
      </c>
      <c r="P8" s="95">
        <v>47.18</v>
      </c>
      <c r="Q8" s="95">
        <v>47.18</v>
      </c>
      <c r="R8" s="95">
        <v>47.18</v>
      </c>
      <c r="S8" s="95">
        <v>47.18</v>
      </c>
      <c r="T8" s="95">
        <v>47.18</v>
      </c>
      <c r="U8" s="95">
        <v>47.18</v>
      </c>
      <c r="V8" s="95">
        <v>47.18</v>
      </c>
      <c r="W8" s="95">
        <v>47.18</v>
      </c>
      <c r="Y8" s="95">
        <v>47.18</v>
      </c>
      <c r="Z8" s="95">
        <v>47.18</v>
      </c>
      <c r="AA8" s="95">
        <v>47.18</v>
      </c>
      <c r="AB8" s="95">
        <v>47.18</v>
      </c>
      <c r="AC8" s="95">
        <v>47.18</v>
      </c>
      <c r="AD8" s="95">
        <v>47.18</v>
      </c>
      <c r="AE8" s="95">
        <v>47.18</v>
      </c>
      <c r="AF8" s="95">
        <v>47.18</v>
      </c>
      <c r="AG8" s="95">
        <v>47.18</v>
      </c>
      <c r="AH8" s="95">
        <v>47.18</v>
      </c>
      <c r="AI8" s="95">
        <v>47.18</v>
      </c>
      <c r="AJ8" s="95">
        <v>47.18</v>
      </c>
      <c r="AL8" s="100"/>
    </row>
    <row r="9" spans="1:38" x14ac:dyDescent="0.3">
      <c r="A9" s="89" t="s">
        <v>119</v>
      </c>
      <c r="B9" s="90" t="s">
        <v>22</v>
      </c>
      <c r="C9" s="91" t="s">
        <v>120</v>
      </c>
      <c r="D9" s="92" t="s">
        <v>43</v>
      </c>
      <c r="E9" s="91" t="s">
        <v>42</v>
      </c>
      <c r="F9" s="94" t="s">
        <v>2</v>
      </c>
      <c r="G9" s="95">
        <v>10</v>
      </c>
      <c r="H9" s="96">
        <v>1</v>
      </c>
      <c r="I9" s="96">
        <v>1</v>
      </c>
      <c r="J9" s="97">
        <v>42917</v>
      </c>
      <c r="K9" s="98" t="s">
        <v>113</v>
      </c>
      <c r="L9" s="95">
        <v>10</v>
      </c>
      <c r="M9" s="95">
        <v>10</v>
      </c>
      <c r="N9" s="95">
        <v>10</v>
      </c>
      <c r="O9" s="95">
        <v>10</v>
      </c>
      <c r="P9" s="95">
        <v>10</v>
      </c>
      <c r="Q9" s="95">
        <v>10</v>
      </c>
      <c r="R9" s="95">
        <v>10</v>
      </c>
      <c r="S9" s="95">
        <v>10</v>
      </c>
      <c r="T9" s="95">
        <v>10</v>
      </c>
      <c r="U9" s="95">
        <v>10</v>
      </c>
      <c r="V9" s="95">
        <v>10</v>
      </c>
      <c r="W9" s="95">
        <v>10</v>
      </c>
      <c r="Y9" s="95">
        <v>20</v>
      </c>
      <c r="Z9" s="95">
        <v>20</v>
      </c>
      <c r="AA9" s="95">
        <v>20</v>
      </c>
      <c r="AB9" s="95">
        <v>20</v>
      </c>
      <c r="AC9" s="95">
        <v>20</v>
      </c>
      <c r="AD9" s="95">
        <v>20</v>
      </c>
      <c r="AE9" s="95">
        <v>20</v>
      </c>
      <c r="AF9" s="95">
        <v>20</v>
      </c>
      <c r="AG9" s="95">
        <v>20</v>
      </c>
      <c r="AH9" s="95">
        <v>20</v>
      </c>
      <c r="AI9" s="95">
        <v>20</v>
      </c>
      <c r="AJ9" s="95">
        <v>20</v>
      </c>
      <c r="AL9" s="100"/>
    </row>
    <row r="10" spans="1:38" x14ac:dyDescent="0.3">
      <c r="A10" s="89" t="s">
        <v>119</v>
      </c>
      <c r="B10" s="90" t="s">
        <v>22</v>
      </c>
      <c r="C10" s="91" t="s">
        <v>120</v>
      </c>
      <c r="D10" s="92" t="s">
        <v>45</v>
      </c>
      <c r="E10" s="91" t="s">
        <v>44</v>
      </c>
      <c r="F10" s="94" t="s">
        <v>2</v>
      </c>
      <c r="G10" s="95">
        <v>10</v>
      </c>
      <c r="H10" s="96">
        <v>1</v>
      </c>
      <c r="I10" s="96">
        <v>1</v>
      </c>
      <c r="J10" s="97">
        <v>42917</v>
      </c>
      <c r="K10" s="98" t="s">
        <v>113</v>
      </c>
      <c r="L10" s="95">
        <v>10</v>
      </c>
      <c r="M10" s="95">
        <v>10</v>
      </c>
      <c r="N10" s="95">
        <v>10</v>
      </c>
      <c r="O10" s="95">
        <v>10</v>
      </c>
      <c r="P10" s="95">
        <v>10</v>
      </c>
      <c r="Q10" s="95">
        <v>10</v>
      </c>
      <c r="R10" s="95">
        <v>10</v>
      </c>
      <c r="S10" s="95">
        <v>10</v>
      </c>
      <c r="T10" s="95">
        <v>10</v>
      </c>
      <c r="U10" s="95">
        <v>10</v>
      </c>
      <c r="V10" s="95">
        <v>10</v>
      </c>
      <c r="W10" s="95">
        <v>10</v>
      </c>
      <c r="Y10" s="95">
        <v>20</v>
      </c>
      <c r="Z10" s="95">
        <v>20</v>
      </c>
      <c r="AA10" s="95">
        <v>20</v>
      </c>
      <c r="AB10" s="95">
        <v>20</v>
      </c>
      <c r="AC10" s="95">
        <v>20</v>
      </c>
      <c r="AD10" s="95">
        <v>20</v>
      </c>
      <c r="AE10" s="95">
        <v>20</v>
      </c>
      <c r="AF10" s="95">
        <v>20</v>
      </c>
      <c r="AG10" s="95">
        <v>20</v>
      </c>
      <c r="AH10" s="95">
        <v>20</v>
      </c>
      <c r="AI10" s="95">
        <v>20</v>
      </c>
      <c r="AJ10" s="95">
        <v>20</v>
      </c>
      <c r="AL10" s="100"/>
    </row>
    <row r="11" spans="1:38" x14ac:dyDescent="0.3">
      <c r="A11" s="89" t="s">
        <v>123</v>
      </c>
      <c r="B11" s="90" t="s">
        <v>22</v>
      </c>
      <c r="C11" s="91" t="s">
        <v>124</v>
      </c>
      <c r="D11" s="92" t="s">
        <v>125</v>
      </c>
      <c r="E11" s="91" t="s">
        <v>53</v>
      </c>
      <c r="F11" s="94" t="s">
        <v>2</v>
      </c>
      <c r="G11" s="95">
        <v>674.7</v>
      </c>
      <c r="H11" s="96">
        <v>1</v>
      </c>
      <c r="I11" s="96">
        <v>4</v>
      </c>
      <c r="J11" s="97">
        <v>43983</v>
      </c>
      <c r="K11" s="98">
        <v>51287</v>
      </c>
      <c r="L11" s="95">
        <v>674.7</v>
      </c>
      <c r="M11" s="95">
        <v>674.7</v>
      </c>
      <c r="N11" s="95">
        <v>674.7</v>
      </c>
      <c r="O11" s="95">
        <v>674.7</v>
      </c>
      <c r="P11" s="95">
        <v>674.7</v>
      </c>
      <c r="Q11" s="95">
        <v>674.7</v>
      </c>
      <c r="R11" s="95">
        <v>674.7</v>
      </c>
      <c r="S11" s="95">
        <v>674.7</v>
      </c>
      <c r="T11" s="95">
        <v>674.7</v>
      </c>
      <c r="U11" s="95">
        <v>674.7</v>
      </c>
      <c r="V11" s="95">
        <v>674.7</v>
      </c>
      <c r="W11" s="95">
        <v>674.7</v>
      </c>
      <c r="Y11" s="95">
        <v>541.94000000000005</v>
      </c>
      <c r="Z11" s="95">
        <v>541.94000000000005</v>
      </c>
      <c r="AA11" s="95">
        <v>541.94000000000005</v>
      </c>
      <c r="AB11" s="95">
        <v>541.94000000000005</v>
      </c>
      <c r="AC11" s="95">
        <v>541.94000000000005</v>
      </c>
      <c r="AD11" s="95">
        <v>541.94000000000005</v>
      </c>
      <c r="AE11" s="95">
        <v>541.94000000000005</v>
      </c>
      <c r="AF11" s="95">
        <v>541.94000000000005</v>
      </c>
      <c r="AG11" s="95">
        <v>541.94000000000005</v>
      </c>
      <c r="AH11" s="95">
        <v>541.94000000000005</v>
      </c>
      <c r="AI11" s="95">
        <v>541.94000000000005</v>
      </c>
      <c r="AJ11" s="95">
        <v>541.94000000000005</v>
      </c>
      <c r="AL11" s="100"/>
    </row>
    <row r="12" spans="1:38" x14ac:dyDescent="0.3">
      <c r="A12" s="89" t="s">
        <v>123</v>
      </c>
      <c r="B12" s="90" t="s">
        <v>22</v>
      </c>
      <c r="C12" s="91" t="s">
        <v>124</v>
      </c>
      <c r="D12" s="92" t="s">
        <v>126</v>
      </c>
      <c r="E12" s="91" t="s">
        <v>54</v>
      </c>
      <c r="F12" s="94" t="s">
        <v>2</v>
      </c>
      <c r="G12" s="95">
        <v>673.8</v>
      </c>
      <c r="H12" s="96">
        <v>1</v>
      </c>
      <c r="I12" s="96">
        <v>4</v>
      </c>
      <c r="J12" s="97">
        <v>43952</v>
      </c>
      <c r="K12" s="98">
        <v>51256</v>
      </c>
      <c r="L12" s="95">
        <v>673.8</v>
      </c>
      <c r="M12" s="95">
        <v>673.8</v>
      </c>
      <c r="N12" s="95">
        <v>673.8</v>
      </c>
      <c r="O12" s="95">
        <v>673.8</v>
      </c>
      <c r="P12" s="95">
        <v>673.8</v>
      </c>
      <c r="Q12" s="95">
        <v>673.8</v>
      </c>
      <c r="R12" s="95">
        <v>673.8</v>
      </c>
      <c r="S12" s="95">
        <v>673.8</v>
      </c>
      <c r="T12" s="95">
        <v>673.8</v>
      </c>
      <c r="U12" s="95">
        <v>673.8</v>
      </c>
      <c r="V12" s="95">
        <v>673.8</v>
      </c>
      <c r="W12" s="95">
        <v>673.8</v>
      </c>
      <c r="Y12" s="95">
        <v>534.64</v>
      </c>
      <c r="Z12" s="95">
        <v>534.64</v>
      </c>
      <c r="AA12" s="95">
        <v>534.64</v>
      </c>
      <c r="AB12" s="95">
        <v>534.64</v>
      </c>
      <c r="AC12" s="95">
        <v>534.64</v>
      </c>
      <c r="AD12" s="95">
        <v>534.64</v>
      </c>
      <c r="AE12" s="95">
        <v>534.64</v>
      </c>
      <c r="AF12" s="95">
        <v>534.64</v>
      </c>
      <c r="AG12" s="95">
        <v>534.64</v>
      </c>
      <c r="AH12" s="95">
        <v>534.64</v>
      </c>
      <c r="AI12" s="95">
        <v>534.64</v>
      </c>
      <c r="AJ12" s="95">
        <v>534.64</v>
      </c>
      <c r="AL12" s="100"/>
    </row>
    <row r="13" spans="1:38" x14ac:dyDescent="0.3">
      <c r="A13" s="89" t="s">
        <v>123</v>
      </c>
      <c r="B13" s="90" t="s">
        <v>22</v>
      </c>
      <c r="C13" s="91" t="s">
        <v>124</v>
      </c>
      <c r="D13" s="92" t="s">
        <v>127</v>
      </c>
      <c r="E13" s="91" t="s">
        <v>55</v>
      </c>
      <c r="F13" s="94" t="s">
        <v>2</v>
      </c>
      <c r="G13" s="95">
        <v>49</v>
      </c>
      <c r="H13" s="96">
        <v>1</v>
      </c>
      <c r="I13" s="96">
        <v>4</v>
      </c>
      <c r="J13" s="97">
        <v>44013</v>
      </c>
      <c r="K13" s="98">
        <v>51317</v>
      </c>
      <c r="L13" s="95">
        <v>49.65</v>
      </c>
      <c r="M13" s="95">
        <v>49.65</v>
      </c>
      <c r="N13" s="95">
        <v>49.65</v>
      </c>
      <c r="O13" s="95">
        <v>49.65</v>
      </c>
      <c r="P13" s="95">
        <v>49.65</v>
      </c>
      <c r="Q13" s="95">
        <v>49.65</v>
      </c>
      <c r="R13" s="95">
        <v>49.65</v>
      </c>
      <c r="S13" s="95">
        <v>49.65</v>
      </c>
      <c r="T13" s="95">
        <v>49.65</v>
      </c>
      <c r="U13" s="95">
        <v>49.65</v>
      </c>
      <c r="V13" s="95">
        <v>49.65</v>
      </c>
      <c r="W13" s="95">
        <v>49.65</v>
      </c>
      <c r="Y13" s="95">
        <v>49.65</v>
      </c>
      <c r="Z13" s="95">
        <v>49.65</v>
      </c>
      <c r="AA13" s="95">
        <v>49.65</v>
      </c>
      <c r="AB13" s="95">
        <v>49.65</v>
      </c>
      <c r="AC13" s="95">
        <v>49.65</v>
      </c>
      <c r="AD13" s="95">
        <v>49.65</v>
      </c>
      <c r="AE13" s="95">
        <v>49.65</v>
      </c>
      <c r="AF13" s="95">
        <v>49.65</v>
      </c>
      <c r="AG13" s="95">
        <v>49.65</v>
      </c>
      <c r="AH13" s="95">
        <v>49.65</v>
      </c>
      <c r="AI13" s="95">
        <v>49.65</v>
      </c>
      <c r="AJ13" s="95">
        <v>49.65</v>
      </c>
      <c r="AL13" s="100"/>
    </row>
    <row r="14" spans="1:38" x14ac:dyDescent="0.3">
      <c r="A14" s="89" t="s">
        <v>123</v>
      </c>
      <c r="B14" s="90" t="s">
        <v>22</v>
      </c>
      <c r="C14" s="91" t="s">
        <v>124</v>
      </c>
      <c r="D14" s="92" t="s">
        <v>127</v>
      </c>
      <c r="E14" s="91" t="s">
        <v>56</v>
      </c>
      <c r="F14" s="94" t="s">
        <v>2</v>
      </c>
      <c r="G14" s="95">
        <v>49</v>
      </c>
      <c r="H14" s="96">
        <v>1</v>
      </c>
      <c r="I14" s="96">
        <v>4</v>
      </c>
      <c r="J14" s="97">
        <v>44013</v>
      </c>
      <c r="K14" s="98">
        <v>51317</v>
      </c>
      <c r="L14" s="95">
        <v>49.65</v>
      </c>
      <c r="M14" s="95">
        <v>49.65</v>
      </c>
      <c r="N14" s="95">
        <v>49.65</v>
      </c>
      <c r="O14" s="95">
        <v>49.65</v>
      </c>
      <c r="P14" s="95">
        <v>49.65</v>
      </c>
      <c r="Q14" s="95">
        <v>49.65</v>
      </c>
      <c r="R14" s="95">
        <v>49.65</v>
      </c>
      <c r="S14" s="95">
        <v>49.65</v>
      </c>
      <c r="T14" s="95">
        <v>49.65</v>
      </c>
      <c r="U14" s="95">
        <v>49.65</v>
      </c>
      <c r="V14" s="95">
        <v>49.65</v>
      </c>
      <c r="W14" s="95">
        <v>49.65</v>
      </c>
      <c r="Y14" s="95">
        <v>49.65</v>
      </c>
      <c r="Z14" s="95">
        <v>49.65</v>
      </c>
      <c r="AA14" s="95">
        <v>49.65</v>
      </c>
      <c r="AB14" s="95">
        <v>49.65</v>
      </c>
      <c r="AC14" s="95">
        <v>49.65</v>
      </c>
      <c r="AD14" s="95">
        <v>49.65</v>
      </c>
      <c r="AE14" s="95">
        <v>49.65</v>
      </c>
      <c r="AF14" s="95">
        <v>49.65</v>
      </c>
      <c r="AG14" s="95">
        <v>49.65</v>
      </c>
      <c r="AH14" s="95">
        <v>49.65</v>
      </c>
      <c r="AI14" s="95">
        <v>49.65</v>
      </c>
      <c r="AJ14" s="95">
        <v>49.65</v>
      </c>
      <c r="AL14" s="100"/>
    </row>
    <row r="15" spans="1:38" x14ac:dyDescent="0.3">
      <c r="A15" s="89" t="s">
        <v>123</v>
      </c>
      <c r="B15" s="90" t="s">
        <v>22</v>
      </c>
      <c r="C15" s="91" t="s">
        <v>124</v>
      </c>
      <c r="D15" s="92" t="s">
        <v>128</v>
      </c>
      <c r="E15" s="91" t="s">
        <v>57</v>
      </c>
      <c r="F15" s="94" t="s">
        <v>2</v>
      </c>
      <c r="G15" s="95">
        <v>100</v>
      </c>
      <c r="H15" s="96">
        <v>1</v>
      </c>
      <c r="I15" s="96">
        <v>1</v>
      </c>
      <c r="J15" s="97">
        <v>44197</v>
      </c>
      <c r="K15" s="98">
        <v>51501</v>
      </c>
      <c r="L15" s="95">
        <v>100</v>
      </c>
      <c r="M15" s="95">
        <v>100</v>
      </c>
      <c r="N15" s="95">
        <v>100</v>
      </c>
      <c r="O15" s="95">
        <v>100</v>
      </c>
      <c r="P15" s="95">
        <v>100</v>
      </c>
      <c r="Q15" s="95">
        <v>100</v>
      </c>
      <c r="R15" s="95">
        <v>100</v>
      </c>
      <c r="S15" s="95">
        <v>100</v>
      </c>
      <c r="T15" s="95">
        <v>100</v>
      </c>
      <c r="U15" s="95">
        <v>100</v>
      </c>
      <c r="V15" s="95">
        <v>100</v>
      </c>
      <c r="W15" s="95">
        <v>100</v>
      </c>
      <c r="Y15" s="95">
        <v>200.89</v>
      </c>
      <c r="Z15" s="95">
        <v>200.89</v>
      </c>
      <c r="AA15" s="95">
        <v>200.89</v>
      </c>
      <c r="AB15" s="95">
        <v>200.89</v>
      </c>
      <c r="AC15" s="95">
        <v>200.89</v>
      </c>
      <c r="AD15" s="95">
        <v>200.89</v>
      </c>
      <c r="AE15" s="95">
        <v>200.89</v>
      </c>
      <c r="AF15" s="95">
        <v>200.89</v>
      </c>
      <c r="AG15" s="95">
        <v>200.89</v>
      </c>
      <c r="AH15" s="95">
        <v>200.89</v>
      </c>
      <c r="AI15" s="95">
        <v>200.89</v>
      </c>
      <c r="AJ15" s="95">
        <v>200.89</v>
      </c>
      <c r="AL15" s="100"/>
    </row>
    <row r="16" spans="1:38" x14ac:dyDescent="0.3">
      <c r="A16" s="89" t="s">
        <v>129</v>
      </c>
      <c r="B16" s="90" t="s">
        <v>22</v>
      </c>
      <c r="C16" s="91" t="s">
        <v>124</v>
      </c>
      <c r="D16" s="92" t="s">
        <v>130</v>
      </c>
      <c r="E16" s="91" t="s">
        <v>65</v>
      </c>
      <c r="F16" s="94" t="s">
        <v>3</v>
      </c>
      <c r="G16" s="95">
        <v>100</v>
      </c>
      <c r="H16" s="96">
        <v>3</v>
      </c>
      <c r="I16" s="96">
        <v>1</v>
      </c>
      <c r="J16" s="97">
        <v>44378</v>
      </c>
      <c r="K16" s="98">
        <v>51591</v>
      </c>
      <c r="L16" s="95">
        <v>100</v>
      </c>
      <c r="M16" s="95">
        <v>100</v>
      </c>
      <c r="N16" s="95">
        <v>100</v>
      </c>
      <c r="O16" s="95">
        <v>100</v>
      </c>
      <c r="P16" s="95">
        <v>100</v>
      </c>
      <c r="Q16" s="95">
        <v>100</v>
      </c>
      <c r="R16" s="95">
        <v>100</v>
      </c>
      <c r="S16" s="95">
        <v>100</v>
      </c>
      <c r="T16" s="95">
        <v>100</v>
      </c>
      <c r="U16" s="95">
        <v>100</v>
      </c>
      <c r="V16" s="95">
        <v>100</v>
      </c>
      <c r="W16" s="95">
        <v>100</v>
      </c>
      <c r="Y16" s="95">
        <v>200</v>
      </c>
      <c r="Z16" s="95">
        <v>200</v>
      </c>
      <c r="AA16" s="95">
        <v>200</v>
      </c>
      <c r="AB16" s="95">
        <v>200</v>
      </c>
      <c r="AC16" s="95">
        <v>200</v>
      </c>
      <c r="AD16" s="95">
        <v>200</v>
      </c>
      <c r="AE16" s="95">
        <v>200</v>
      </c>
      <c r="AF16" s="95">
        <v>200</v>
      </c>
      <c r="AG16" s="95">
        <v>200</v>
      </c>
      <c r="AH16" s="95">
        <v>200</v>
      </c>
      <c r="AI16" s="95">
        <v>200</v>
      </c>
      <c r="AJ16" s="95">
        <v>200</v>
      </c>
      <c r="AL16" s="100"/>
    </row>
    <row r="17" spans="1:38" x14ac:dyDescent="0.3">
      <c r="A17" s="89" t="s">
        <v>131</v>
      </c>
      <c r="B17" s="90" t="s">
        <v>22</v>
      </c>
      <c r="C17" s="91" t="s">
        <v>124</v>
      </c>
      <c r="D17" s="92" t="s">
        <v>132</v>
      </c>
      <c r="E17" s="91" t="s">
        <v>76</v>
      </c>
      <c r="F17" s="94" t="s">
        <v>3</v>
      </c>
      <c r="G17" s="95">
        <v>40</v>
      </c>
      <c r="H17" s="96">
        <v>3</v>
      </c>
      <c r="I17" s="96">
        <v>1</v>
      </c>
      <c r="J17" s="97">
        <v>45444</v>
      </c>
      <c r="K17" s="98">
        <v>51440</v>
      </c>
      <c r="L17" s="95">
        <v>40</v>
      </c>
      <c r="M17" s="95">
        <v>40</v>
      </c>
      <c r="N17" s="95">
        <v>40</v>
      </c>
      <c r="O17" s="95">
        <v>40</v>
      </c>
      <c r="P17" s="95">
        <v>40</v>
      </c>
      <c r="Q17" s="95">
        <v>40</v>
      </c>
      <c r="R17" s="95">
        <v>40</v>
      </c>
      <c r="S17" s="95">
        <v>40</v>
      </c>
      <c r="T17" s="95">
        <v>40</v>
      </c>
      <c r="U17" s="95">
        <v>40</v>
      </c>
      <c r="V17" s="95">
        <v>40</v>
      </c>
      <c r="W17" s="95">
        <v>40</v>
      </c>
      <c r="Y17" s="95">
        <v>80</v>
      </c>
      <c r="Z17" s="95">
        <v>80</v>
      </c>
      <c r="AA17" s="95">
        <v>80</v>
      </c>
      <c r="AB17" s="95">
        <v>80</v>
      </c>
      <c r="AC17" s="95">
        <v>80</v>
      </c>
      <c r="AD17" s="95">
        <v>80</v>
      </c>
      <c r="AE17" s="95">
        <v>80</v>
      </c>
      <c r="AF17" s="95">
        <v>80</v>
      </c>
      <c r="AG17" s="95">
        <v>80</v>
      </c>
      <c r="AH17" s="95">
        <v>80</v>
      </c>
      <c r="AI17" s="95">
        <v>80</v>
      </c>
      <c r="AJ17" s="95">
        <v>80</v>
      </c>
      <c r="AL17" s="100"/>
    </row>
    <row r="18" spans="1:38" x14ac:dyDescent="0.3">
      <c r="A18" s="89" t="s">
        <v>131</v>
      </c>
      <c r="B18" s="90" t="s">
        <v>22</v>
      </c>
      <c r="C18" s="91" t="s">
        <v>124</v>
      </c>
      <c r="D18" s="92" t="s">
        <v>133</v>
      </c>
      <c r="E18" s="91" t="s">
        <v>58</v>
      </c>
      <c r="F18" s="94" t="s">
        <v>3</v>
      </c>
      <c r="G18" s="95">
        <v>10</v>
      </c>
      <c r="H18" s="96">
        <v>3</v>
      </c>
      <c r="I18" s="96">
        <v>1</v>
      </c>
      <c r="J18" s="97">
        <v>44287</v>
      </c>
      <c r="K18" s="98">
        <v>51591</v>
      </c>
      <c r="L18" s="95">
        <v>10</v>
      </c>
      <c r="M18" s="95">
        <v>10</v>
      </c>
      <c r="N18" s="95">
        <v>10</v>
      </c>
      <c r="O18" s="95">
        <v>10</v>
      </c>
      <c r="P18" s="95">
        <v>10</v>
      </c>
      <c r="Q18" s="95">
        <v>10</v>
      </c>
      <c r="R18" s="95">
        <v>10</v>
      </c>
      <c r="S18" s="95">
        <v>10</v>
      </c>
      <c r="T18" s="95">
        <v>10</v>
      </c>
      <c r="U18" s="95">
        <v>10</v>
      </c>
      <c r="V18" s="95">
        <v>10</v>
      </c>
      <c r="W18" s="95">
        <v>10</v>
      </c>
      <c r="Y18" s="95">
        <v>20</v>
      </c>
      <c r="Z18" s="95">
        <v>20</v>
      </c>
      <c r="AA18" s="95">
        <v>20</v>
      </c>
      <c r="AB18" s="95">
        <v>20</v>
      </c>
      <c r="AC18" s="95">
        <v>20</v>
      </c>
      <c r="AD18" s="95">
        <v>20</v>
      </c>
      <c r="AE18" s="95">
        <v>20</v>
      </c>
      <c r="AF18" s="95">
        <v>20</v>
      </c>
      <c r="AG18" s="95">
        <v>20</v>
      </c>
      <c r="AH18" s="95">
        <v>20</v>
      </c>
      <c r="AI18" s="95">
        <v>20</v>
      </c>
      <c r="AJ18" s="95">
        <v>20</v>
      </c>
      <c r="AL18" s="100"/>
    </row>
    <row r="19" spans="1:38" x14ac:dyDescent="0.3">
      <c r="A19" s="89" t="s">
        <v>131</v>
      </c>
      <c r="B19" s="90" t="s">
        <v>22</v>
      </c>
      <c r="C19" s="91" t="s">
        <v>124</v>
      </c>
      <c r="D19" s="92" t="s">
        <v>134</v>
      </c>
      <c r="E19" s="91" t="s">
        <v>61</v>
      </c>
      <c r="F19" s="94" t="s">
        <v>3</v>
      </c>
      <c r="G19" s="95">
        <v>11</v>
      </c>
      <c r="H19" s="96">
        <v>3</v>
      </c>
      <c r="I19" s="96">
        <v>1</v>
      </c>
      <c r="J19" s="97">
        <v>44348</v>
      </c>
      <c r="K19" s="98">
        <v>51591</v>
      </c>
      <c r="L19" s="95">
        <v>11</v>
      </c>
      <c r="M19" s="95">
        <v>11</v>
      </c>
      <c r="N19" s="95">
        <v>11</v>
      </c>
      <c r="O19" s="95">
        <v>11</v>
      </c>
      <c r="P19" s="95">
        <v>11</v>
      </c>
      <c r="Q19" s="95">
        <v>11</v>
      </c>
      <c r="R19" s="95">
        <v>11</v>
      </c>
      <c r="S19" s="95">
        <v>11</v>
      </c>
      <c r="T19" s="95">
        <v>11</v>
      </c>
      <c r="U19" s="95">
        <v>11</v>
      </c>
      <c r="V19" s="95">
        <v>11</v>
      </c>
      <c r="W19" s="95">
        <v>11</v>
      </c>
      <c r="Y19" s="95">
        <v>22</v>
      </c>
      <c r="Z19" s="95">
        <v>22</v>
      </c>
      <c r="AA19" s="95">
        <v>22</v>
      </c>
      <c r="AB19" s="95">
        <v>22</v>
      </c>
      <c r="AC19" s="95">
        <v>22</v>
      </c>
      <c r="AD19" s="95">
        <v>22</v>
      </c>
      <c r="AE19" s="95">
        <v>22</v>
      </c>
      <c r="AF19" s="95">
        <v>22</v>
      </c>
      <c r="AG19" s="95">
        <v>22</v>
      </c>
      <c r="AH19" s="95">
        <v>22</v>
      </c>
      <c r="AI19" s="95">
        <v>22</v>
      </c>
      <c r="AJ19" s="95">
        <v>22</v>
      </c>
      <c r="AL19" s="100"/>
    </row>
    <row r="20" spans="1:38" x14ac:dyDescent="0.3">
      <c r="A20" s="89" t="s">
        <v>131</v>
      </c>
      <c r="B20" s="90" t="s">
        <v>22</v>
      </c>
      <c r="C20" s="91" t="s">
        <v>124</v>
      </c>
      <c r="D20" s="92" t="s">
        <v>135</v>
      </c>
      <c r="E20" s="91" t="s">
        <v>136</v>
      </c>
      <c r="F20" s="94" t="s">
        <v>3</v>
      </c>
      <c r="G20" s="95">
        <v>5</v>
      </c>
      <c r="H20" s="96">
        <v>3</v>
      </c>
      <c r="I20" s="96">
        <v>1</v>
      </c>
      <c r="J20" s="97">
        <v>45901</v>
      </c>
      <c r="K20" s="98">
        <v>49613</v>
      </c>
      <c r="L20" s="95">
        <v>5</v>
      </c>
      <c r="M20" s="95">
        <v>5</v>
      </c>
      <c r="N20" s="95">
        <v>5</v>
      </c>
      <c r="O20" s="95">
        <v>5</v>
      </c>
      <c r="P20" s="95">
        <v>5</v>
      </c>
      <c r="Q20" s="95">
        <v>5</v>
      </c>
      <c r="R20" s="95">
        <v>5</v>
      </c>
      <c r="S20" s="95">
        <v>5</v>
      </c>
      <c r="T20" s="95">
        <v>5</v>
      </c>
      <c r="U20" s="95">
        <v>5</v>
      </c>
      <c r="V20" s="95">
        <v>5</v>
      </c>
      <c r="W20" s="95">
        <v>5</v>
      </c>
      <c r="Y20" s="95">
        <v>10</v>
      </c>
      <c r="Z20" s="95">
        <v>10</v>
      </c>
      <c r="AA20" s="95">
        <v>10</v>
      </c>
      <c r="AB20" s="95">
        <v>10</v>
      </c>
      <c r="AC20" s="95">
        <v>10</v>
      </c>
      <c r="AD20" s="95">
        <v>10</v>
      </c>
      <c r="AE20" s="95">
        <v>10</v>
      </c>
      <c r="AF20" s="95">
        <v>10</v>
      </c>
      <c r="AG20" s="95">
        <v>10</v>
      </c>
      <c r="AH20" s="95">
        <v>10</v>
      </c>
      <c r="AI20" s="95">
        <v>10</v>
      </c>
      <c r="AJ20" s="95">
        <v>10</v>
      </c>
      <c r="AL20" s="100"/>
    </row>
    <row r="21" spans="1:38" x14ac:dyDescent="0.3">
      <c r="A21" s="102"/>
      <c r="B21" s="103"/>
      <c r="C21" s="104"/>
      <c r="D21" s="102"/>
      <c r="E21" s="103"/>
      <c r="F21" s="105"/>
      <c r="G21" s="106"/>
      <c r="H21" s="103"/>
      <c r="I21" s="103"/>
      <c r="J21" s="107"/>
      <c r="K21" s="107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L21" s="100"/>
    </row>
    <row r="22" spans="1:38" ht="53.4" x14ac:dyDescent="0.3">
      <c r="A22" s="109" t="s">
        <v>142</v>
      </c>
      <c r="B22" s="110"/>
      <c r="C22" s="110" t="s">
        <v>103</v>
      </c>
      <c r="D22" s="109" t="s">
        <v>104</v>
      </c>
      <c r="E22" s="111" t="s">
        <v>1</v>
      </c>
      <c r="F22" s="112" t="s">
        <v>20</v>
      </c>
      <c r="G22" s="112" t="s">
        <v>27</v>
      </c>
      <c r="H22" s="113" t="s">
        <v>105</v>
      </c>
      <c r="I22" s="114"/>
      <c r="J22" s="115" t="s">
        <v>143</v>
      </c>
      <c r="K22" s="115" t="s">
        <v>24</v>
      </c>
      <c r="L22" s="116" t="s">
        <v>89</v>
      </c>
      <c r="M22" s="116" t="s">
        <v>90</v>
      </c>
      <c r="N22" s="116" t="s">
        <v>91</v>
      </c>
      <c r="O22" s="116" t="s">
        <v>92</v>
      </c>
      <c r="P22" s="116" t="s">
        <v>93</v>
      </c>
      <c r="Q22" s="116" t="s">
        <v>94</v>
      </c>
      <c r="R22" s="116" t="s">
        <v>95</v>
      </c>
      <c r="S22" s="116" t="s">
        <v>96</v>
      </c>
      <c r="T22" s="116" t="s">
        <v>97</v>
      </c>
      <c r="U22" s="116" t="s">
        <v>98</v>
      </c>
      <c r="V22" s="116" t="s">
        <v>99</v>
      </c>
      <c r="W22" s="116" t="s">
        <v>100</v>
      </c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L22" s="100"/>
    </row>
    <row r="23" spans="1:38" ht="14.4" x14ac:dyDescent="0.3">
      <c r="A23" s="117" t="s">
        <v>123</v>
      </c>
      <c r="B23" s="118" t="s">
        <v>22</v>
      </c>
      <c r="C23" s="119" t="s">
        <v>144</v>
      </c>
      <c r="D23" s="120" t="s">
        <v>165</v>
      </c>
      <c r="E23" s="142" t="s">
        <v>146</v>
      </c>
      <c r="F23" s="122" t="s">
        <v>2</v>
      </c>
      <c r="G23" s="123">
        <v>5</v>
      </c>
      <c r="H23" s="124"/>
      <c r="I23" s="124"/>
      <c r="J23" s="125">
        <v>43040</v>
      </c>
      <c r="K23" s="125">
        <v>46873</v>
      </c>
      <c r="L23" s="127">
        <v>5</v>
      </c>
      <c r="M23" s="122">
        <v>5</v>
      </c>
      <c r="N23" s="122">
        <v>5</v>
      </c>
      <c r="O23" s="122">
        <v>5</v>
      </c>
      <c r="P23" s="122"/>
      <c r="Q23" s="122"/>
      <c r="R23" s="122"/>
      <c r="S23" s="122"/>
      <c r="T23" s="122"/>
      <c r="U23" s="122"/>
      <c r="V23" s="122"/>
      <c r="W23" s="122"/>
    </row>
    <row r="24" spans="1:38" ht="14.4" x14ac:dyDescent="0.3">
      <c r="A24" s="117" t="s">
        <v>123</v>
      </c>
      <c r="B24" s="118" t="s">
        <v>22</v>
      </c>
      <c r="C24" s="119" t="s">
        <v>144</v>
      </c>
      <c r="D24" s="120" t="s">
        <v>166</v>
      </c>
      <c r="E24" s="142" t="s">
        <v>167</v>
      </c>
      <c r="F24" s="122" t="s">
        <v>2</v>
      </c>
      <c r="G24" s="123">
        <v>5</v>
      </c>
      <c r="H24" s="124"/>
      <c r="I24" s="124"/>
      <c r="J24" s="125">
        <v>43132</v>
      </c>
      <c r="K24" s="125">
        <v>46965</v>
      </c>
      <c r="L24" s="127">
        <v>5</v>
      </c>
      <c r="M24" s="127">
        <v>5</v>
      </c>
      <c r="N24" s="127">
        <v>5</v>
      </c>
      <c r="O24" s="127">
        <v>5</v>
      </c>
      <c r="P24" s="127">
        <v>5</v>
      </c>
      <c r="Q24" s="127">
        <v>5</v>
      </c>
      <c r="R24" s="127">
        <v>5</v>
      </c>
      <c r="S24" s="127"/>
      <c r="T24" s="127"/>
      <c r="U24" s="127"/>
      <c r="V24" s="127"/>
      <c r="W24" s="127"/>
    </row>
    <row r="25" spans="1:38" ht="14.4" x14ac:dyDescent="0.3">
      <c r="A25" s="117" t="s">
        <v>123</v>
      </c>
      <c r="B25" s="118" t="s">
        <v>22</v>
      </c>
      <c r="C25" s="119" t="s">
        <v>144</v>
      </c>
      <c r="D25" s="120" t="s">
        <v>168</v>
      </c>
      <c r="E25" s="142" t="s">
        <v>169</v>
      </c>
      <c r="F25" s="122" t="s">
        <v>2</v>
      </c>
      <c r="G25" s="123">
        <v>25</v>
      </c>
      <c r="H25" s="124"/>
      <c r="I25" s="124"/>
      <c r="J25" s="125">
        <v>43556</v>
      </c>
      <c r="K25" s="125">
        <v>47330</v>
      </c>
      <c r="L25" s="127">
        <v>25</v>
      </c>
      <c r="M25" s="127">
        <v>25</v>
      </c>
      <c r="N25" s="127">
        <v>25</v>
      </c>
      <c r="O25" s="127">
        <v>25</v>
      </c>
      <c r="P25" s="127">
        <v>25</v>
      </c>
      <c r="Q25" s="127">
        <v>25</v>
      </c>
      <c r="R25" s="127">
        <v>25</v>
      </c>
      <c r="S25" s="127">
        <v>25</v>
      </c>
      <c r="T25" s="127">
        <v>25</v>
      </c>
      <c r="U25" s="127">
        <v>25</v>
      </c>
      <c r="V25" s="127">
        <v>25</v>
      </c>
      <c r="W25" s="127">
        <v>25</v>
      </c>
    </row>
    <row r="26" spans="1:38" ht="43.2" x14ac:dyDescent="0.3">
      <c r="A26" s="117" t="s">
        <v>123</v>
      </c>
      <c r="B26" s="118" t="s">
        <v>22</v>
      </c>
      <c r="C26" s="119" t="s">
        <v>144</v>
      </c>
      <c r="D26" s="120" t="s">
        <v>170</v>
      </c>
      <c r="E26" s="121" t="s">
        <v>171</v>
      </c>
      <c r="F26" s="122" t="s">
        <v>2</v>
      </c>
      <c r="G26" s="123">
        <v>15</v>
      </c>
      <c r="H26" s="124"/>
      <c r="I26" s="124"/>
      <c r="J26" s="125">
        <v>43891</v>
      </c>
      <c r="K26" s="125">
        <v>47542</v>
      </c>
      <c r="L26" s="127">
        <v>15</v>
      </c>
      <c r="M26" s="127">
        <v>15</v>
      </c>
      <c r="N26" s="127">
        <v>15</v>
      </c>
      <c r="O26" s="127">
        <v>15</v>
      </c>
      <c r="P26" s="127">
        <v>15</v>
      </c>
      <c r="Q26" s="127">
        <v>15</v>
      </c>
      <c r="R26" s="127">
        <v>15</v>
      </c>
      <c r="S26" s="127">
        <v>15</v>
      </c>
      <c r="T26" s="127">
        <v>15</v>
      </c>
      <c r="U26" s="127">
        <v>15</v>
      </c>
      <c r="V26" s="127">
        <v>15</v>
      </c>
      <c r="W26" s="127">
        <v>15</v>
      </c>
    </row>
    <row r="29" spans="1:38" x14ac:dyDescent="0.3">
      <c r="H29" s="73"/>
      <c r="K29" s="129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</row>
    <row r="30" spans="1:38" x14ac:dyDescent="0.3">
      <c r="F30" s="73" t="s">
        <v>156</v>
      </c>
      <c r="G30" s="73">
        <v>1.0509999999999999</v>
      </c>
      <c r="K30" s="131" t="s">
        <v>157</v>
      </c>
      <c r="L30" s="132">
        <v>1971.4800000000002</v>
      </c>
      <c r="M30" s="132">
        <v>1971.4800000000002</v>
      </c>
      <c r="N30" s="132">
        <v>1971.4800000000002</v>
      </c>
      <c r="O30" s="132">
        <v>1971.4800000000002</v>
      </c>
      <c r="P30" s="132">
        <v>1971.4800000000002</v>
      </c>
      <c r="Q30" s="132">
        <v>1971.4800000000002</v>
      </c>
      <c r="R30" s="132">
        <v>1971.4800000000002</v>
      </c>
      <c r="S30" s="132">
        <v>1971.4800000000002</v>
      </c>
      <c r="T30" s="132">
        <v>1971.4800000000002</v>
      </c>
      <c r="U30" s="132">
        <v>1971.4800000000002</v>
      </c>
      <c r="V30" s="132">
        <v>1971.4800000000002</v>
      </c>
      <c r="W30" s="132">
        <v>1971.4800000000002</v>
      </c>
      <c r="X30" s="133" t="s">
        <v>158</v>
      </c>
      <c r="Y30" s="132">
        <v>1986.4500000000003</v>
      </c>
      <c r="Z30" s="132">
        <v>1986.4500000000003</v>
      </c>
      <c r="AA30" s="132">
        <v>1986.4500000000003</v>
      </c>
      <c r="AB30" s="132">
        <v>1986.4500000000003</v>
      </c>
      <c r="AC30" s="132">
        <v>1986.4500000000003</v>
      </c>
      <c r="AD30" s="132">
        <v>1986.4500000000003</v>
      </c>
      <c r="AE30" s="132">
        <v>1986.4500000000003</v>
      </c>
      <c r="AF30" s="132">
        <v>1986.4500000000003</v>
      </c>
      <c r="AG30" s="132">
        <v>1986.4500000000003</v>
      </c>
      <c r="AH30" s="132">
        <v>1986.4500000000003</v>
      </c>
      <c r="AI30" s="132">
        <v>1986.4500000000003</v>
      </c>
      <c r="AJ30" s="132">
        <v>1986.4500000000003</v>
      </c>
    </row>
    <row r="31" spans="1:38" ht="53.4" x14ac:dyDescent="0.3">
      <c r="K31" s="134" t="s">
        <v>159</v>
      </c>
      <c r="L31" s="135">
        <v>52.55</v>
      </c>
      <c r="M31" s="135">
        <v>52.55</v>
      </c>
      <c r="N31" s="135">
        <v>52.55</v>
      </c>
      <c r="O31" s="135">
        <v>52.55</v>
      </c>
      <c r="P31" s="135">
        <v>47.294999999999995</v>
      </c>
      <c r="Q31" s="135">
        <v>47.294999999999995</v>
      </c>
      <c r="R31" s="135">
        <v>47.294999999999995</v>
      </c>
      <c r="S31" s="135">
        <v>42.04</v>
      </c>
      <c r="T31" s="135">
        <v>42.04</v>
      </c>
      <c r="U31" s="135">
        <v>42.04</v>
      </c>
      <c r="V31" s="135">
        <v>42.04</v>
      </c>
      <c r="W31" s="135">
        <v>42.04</v>
      </c>
      <c r="X31" s="133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</row>
    <row r="32" spans="1:38" x14ac:dyDescent="0.3">
      <c r="F32" s="137" t="s">
        <v>160</v>
      </c>
      <c r="G32" s="76" t="s">
        <v>2</v>
      </c>
      <c r="H32" s="138">
        <f>SUMIF($F$4:$F$20, $G32,S$4:S$20)</f>
        <v>1756.92</v>
      </c>
      <c r="K32" s="134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9" t="s">
        <v>161</v>
      </c>
      <c r="Y32" s="140">
        <v>1654.4500000000003</v>
      </c>
      <c r="Z32" s="140">
        <v>1654.4500000000003</v>
      </c>
      <c r="AA32" s="140">
        <v>1654.4500000000003</v>
      </c>
      <c r="AB32" s="140">
        <v>1654.4500000000003</v>
      </c>
      <c r="AC32" s="140">
        <v>1654.4500000000003</v>
      </c>
      <c r="AD32" s="140">
        <v>1654.4500000000003</v>
      </c>
      <c r="AE32" s="140">
        <v>1654.4500000000003</v>
      </c>
      <c r="AF32" s="140">
        <v>1654.4500000000003</v>
      </c>
      <c r="AG32" s="140">
        <v>1654.4500000000003</v>
      </c>
      <c r="AH32" s="140">
        <v>1654.4500000000003</v>
      </c>
      <c r="AI32" s="140">
        <v>1654.4500000000003</v>
      </c>
      <c r="AJ32" s="140">
        <v>1654.4500000000003</v>
      </c>
    </row>
    <row r="33" spans="7:36" x14ac:dyDescent="0.3">
      <c r="G33" s="76" t="s">
        <v>3</v>
      </c>
      <c r="H33" s="138">
        <f>SUMIF($F$4:$F$20, $G33,S$4:S$20)</f>
        <v>214.56</v>
      </c>
      <c r="J33" s="217" t="s">
        <v>162</v>
      </c>
      <c r="K33" s="134" t="s">
        <v>2</v>
      </c>
      <c r="L33" s="138">
        <v>52.55</v>
      </c>
      <c r="M33" s="138">
        <v>52.55</v>
      </c>
      <c r="N33" s="138">
        <v>52.55</v>
      </c>
      <c r="O33" s="138">
        <v>52.55</v>
      </c>
      <c r="P33" s="138">
        <v>47.294999999999995</v>
      </c>
      <c r="Q33" s="138">
        <v>47.294999999999995</v>
      </c>
      <c r="R33" s="138">
        <v>47.294999999999995</v>
      </c>
      <c r="S33" s="138">
        <v>42.04</v>
      </c>
      <c r="T33" s="138">
        <v>42.04</v>
      </c>
      <c r="U33" s="138">
        <v>42.04</v>
      </c>
      <c r="V33" s="138">
        <v>42.04</v>
      </c>
      <c r="W33" s="138">
        <v>42.04</v>
      </c>
      <c r="X33" s="139" t="s">
        <v>163</v>
      </c>
      <c r="Y33" s="140">
        <v>0</v>
      </c>
      <c r="Z33" s="140">
        <v>0</v>
      </c>
      <c r="AA33" s="140">
        <v>0</v>
      </c>
      <c r="AB33" s="140">
        <v>0</v>
      </c>
      <c r="AC33" s="140">
        <v>0</v>
      </c>
      <c r="AD33" s="140">
        <v>0</v>
      </c>
      <c r="AE33" s="140">
        <v>0</v>
      </c>
      <c r="AF33" s="140">
        <v>0</v>
      </c>
      <c r="AG33" s="140">
        <v>0</v>
      </c>
      <c r="AH33" s="140">
        <v>0</v>
      </c>
      <c r="AI33" s="140">
        <v>0</v>
      </c>
      <c r="AJ33" s="140">
        <v>0</v>
      </c>
    </row>
    <row r="34" spans="7:36" ht="26.7" customHeight="1" x14ac:dyDescent="0.3">
      <c r="G34" s="76" t="s">
        <v>5</v>
      </c>
      <c r="H34" s="138">
        <f>SUMIF($F$4:$F$20, $G34,S$4:S$20)</f>
        <v>0</v>
      </c>
      <c r="J34" s="217"/>
      <c r="K34" s="134" t="s">
        <v>3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9" t="s">
        <v>164</v>
      </c>
      <c r="Y34" s="140">
        <v>332</v>
      </c>
      <c r="Z34" s="140">
        <v>332</v>
      </c>
      <c r="AA34" s="140">
        <v>332</v>
      </c>
      <c r="AB34" s="140">
        <v>332</v>
      </c>
      <c r="AC34" s="140">
        <v>332</v>
      </c>
      <c r="AD34" s="140">
        <v>332</v>
      </c>
      <c r="AE34" s="140">
        <v>332</v>
      </c>
      <c r="AF34" s="140">
        <v>332</v>
      </c>
      <c r="AG34" s="140">
        <v>332</v>
      </c>
      <c r="AH34" s="140">
        <v>332</v>
      </c>
      <c r="AI34" s="140">
        <v>332</v>
      </c>
      <c r="AJ34" s="140">
        <v>332</v>
      </c>
    </row>
    <row r="35" spans="7:36" x14ac:dyDescent="0.3">
      <c r="G35" s="76" t="s">
        <v>33</v>
      </c>
      <c r="H35" s="141">
        <f>SUM(H32:H34)</f>
        <v>1971.48</v>
      </c>
      <c r="J35" s="217"/>
      <c r="K35" s="134" t="s">
        <v>46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</row>
    <row r="36" spans="7:36" ht="14.4" x14ac:dyDescent="0.3">
      <c r="K36" s="134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6"/>
      <c r="Y36" s="136"/>
    </row>
    <row r="37" spans="7:36" ht="14.4" x14ac:dyDescent="0.3">
      <c r="X37" s="136"/>
      <c r="Y37" s="136"/>
    </row>
  </sheetData>
  <autoFilter ref="A3:AQ26" xr:uid="{F910DFD0-0C3F-4E14-B249-495CF3BA17C6}"/>
  <mergeCells count="1">
    <mergeCell ref="J33:J35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72086-4596-4C38-87D4-7257B77F929C}">
  <dimension ref="A1:AK9"/>
  <sheetViews>
    <sheetView showGridLines="0" zoomScale="90" zoomScaleNormal="90" workbookViewId="0"/>
  </sheetViews>
  <sheetFormatPr defaultColWidth="8.88671875" defaultRowHeight="13.8" x14ac:dyDescent="0.3"/>
  <cols>
    <col min="1" max="1" width="11.44140625" style="143" bestFit="1" customWidth="1"/>
    <col min="2" max="2" width="19.44140625" style="143" bestFit="1" customWidth="1"/>
    <col min="3" max="3" width="10.88671875" style="143" bestFit="1" customWidth="1"/>
    <col min="4" max="4" width="26.6640625" style="143" bestFit="1" customWidth="1"/>
    <col min="5" max="5" width="20.33203125" style="143" bestFit="1" customWidth="1"/>
    <col min="6" max="6" width="20.33203125" style="143" customWidth="1"/>
    <col min="7" max="7" width="11.6640625" style="143" bestFit="1" customWidth="1"/>
    <col min="8" max="8" width="8" style="143" bestFit="1" customWidth="1"/>
    <col min="9" max="9" width="17.44140625" style="143" bestFit="1" customWidth="1"/>
    <col min="10" max="10" width="4.6640625" style="143" bestFit="1" customWidth="1"/>
    <col min="11" max="11" width="9.33203125" style="143" bestFit="1" customWidth="1"/>
    <col min="12" max="12" width="10.109375" style="143" bestFit="1" customWidth="1"/>
    <col min="13" max="20" width="9.44140625" style="143" bestFit="1" customWidth="1"/>
    <col min="21" max="21" width="9.88671875" style="143" bestFit="1" customWidth="1"/>
    <col min="22" max="22" width="8.5546875" style="143" bestFit="1" customWidth="1"/>
    <col min="23" max="24" width="9.44140625" style="143" bestFit="1" customWidth="1"/>
    <col min="25" max="25" width="4.88671875" style="143" customWidth="1"/>
    <col min="26" max="34" width="12.6640625" style="143" customWidth="1"/>
    <col min="35" max="37" width="10" style="143" bestFit="1" customWidth="1"/>
    <col min="38" max="16384" width="8.88671875" style="143"/>
  </cols>
  <sheetData>
    <row r="1" spans="1:37" ht="15.6" x14ac:dyDescent="0.3">
      <c r="A1" s="71" t="s">
        <v>86</v>
      </c>
      <c r="V1" s="218"/>
      <c r="W1" s="218"/>
      <c r="X1" s="218"/>
      <c r="AI1" s="218"/>
      <c r="AJ1" s="218"/>
      <c r="AK1" s="218"/>
    </row>
    <row r="2" spans="1:37" x14ac:dyDescent="0.3">
      <c r="M2" s="144" t="s">
        <v>89</v>
      </c>
      <c r="N2" s="144" t="s">
        <v>90</v>
      </c>
      <c r="O2" s="144" t="s">
        <v>91</v>
      </c>
      <c r="P2" s="144" t="s">
        <v>92</v>
      </c>
      <c r="Q2" s="144" t="s">
        <v>93</v>
      </c>
      <c r="R2" s="144" t="s">
        <v>94</v>
      </c>
      <c r="S2" s="144" t="s">
        <v>95</v>
      </c>
      <c r="T2" s="144" t="s">
        <v>96</v>
      </c>
      <c r="U2" s="144" t="s">
        <v>97</v>
      </c>
      <c r="V2" s="144" t="s">
        <v>98</v>
      </c>
      <c r="W2" s="144" t="s">
        <v>99</v>
      </c>
      <c r="X2" s="144" t="s">
        <v>100</v>
      </c>
      <c r="Z2" s="144" t="s">
        <v>89</v>
      </c>
      <c r="AA2" s="144" t="s">
        <v>90</v>
      </c>
      <c r="AB2" s="144" t="s">
        <v>91</v>
      </c>
      <c r="AC2" s="144" t="s">
        <v>92</v>
      </c>
      <c r="AD2" s="144" t="s">
        <v>93</v>
      </c>
      <c r="AE2" s="144" t="s">
        <v>94</v>
      </c>
      <c r="AF2" s="144" t="s">
        <v>95</v>
      </c>
      <c r="AG2" s="144" t="s">
        <v>96</v>
      </c>
      <c r="AH2" s="144" t="s">
        <v>97</v>
      </c>
      <c r="AI2" s="144" t="s">
        <v>98</v>
      </c>
      <c r="AJ2" s="144" t="s">
        <v>99</v>
      </c>
      <c r="AK2" s="144" t="s">
        <v>100</v>
      </c>
    </row>
    <row r="3" spans="1:37" ht="55.2" x14ac:dyDescent="0.3">
      <c r="A3" s="145" t="s">
        <v>174</v>
      </c>
      <c r="B3" s="146" t="s">
        <v>175</v>
      </c>
      <c r="C3" s="147" t="s">
        <v>103</v>
      </c>
      <c r="D3" s="148" t="s">
        <v>104</v>
      </c>
      <c r="E3" s="149" t="s">
        <v>1</v>
      </c>
      <c r="F3" s="149" t="s">
        <v>230</v>
      </c>
      <c r="G3" s="150" t="s">
        <v>20</v>
      </c>
      <c r="H3" s="150" t="s">
        <v>27</v>
      </c>
      <c r="I3" s="151" t="s">
        <v>105</v>
      </c>
      <c r="J3" s="151" t="s">
        <v>176</v>
      </c>
      <c r="K3" s="146" t="s">
        <v>143</v>
      </c>
      <c r="L3" s="146" t="s">
        <v>24</v>
      </c>
      <c r="M3" s="146" t="s">
        <v>107</v>
      </c>
      <c r="N3" s="146" t="s">
        <v>107</v>
      </c>
      <c r="O3" s="146" t="s">
        <v>107</v>
      </c>
      <c r="P3" s="146" t="s">
        <v>107</v>
      </c>
      <c r="Q3" s="146" t="s">
        <v>107</v>
      </c>
      <c r="R3" s="146" t="s">
        <v>107</v>
      </c>
      <c r="S3" s="146" t="s">
        <v>107</v>
      </c>
      <c r="T3" s="146" t="s">
        <v>107</v>
      </c>
      <c r="U3" s="146" t="s">
        <v>107</v>
      </c>
      <c r="V3" s="146" t="s">
        <v>107</v>
      </c>
      <c r="W3" s="146" t="s">
        <v>107</v>
      </c>
      <c r="X3" s="146" t="s">
        <v>107</v>
      </c>
      <c r="Z3" s="146" t="s">
        <v>108</v>
      </c>
      <c r="AA3" s="146" t="s">
        <v>108</v>
      </c>
      <c r="AB3" s="146" t="s">
        <v>108</v>
      </c>
      <c r="AC3" s="146" t="s">
        <v>108</v>
      </c>
      <c r="AD3" s="146" t="s">
        <v>108</v>
      </c>
      <c r="AE3" s="146" t="s">
        <v>108</v>
      </c>
      <c r="AF3" s="146" t="s">
        <v>108</v>
      </c>
      <c r="AG3" s="146" t="s">
        <v>108</v>
      </c>
      <c r="AH3" s="146" t="s">
        <v>108</v>
      </c>
      <c r="AI3" s="146" t="s">
        <v>108</v>
      </c>
      <c r="AJ3" s="146" t="s">
        <v>108</v>
      </c>
      <c r="AK3" s="146" t="s">
        <v>108</v>
      </c>
    </row>
    <row r="4" spans="1:37" x14ac:dyDescent="0.3">
      <c r="A4" s="152" t="s">
        <v>177</v>
      </c>
      <c r="B4" s="153" t="s">
        <v>178</v>
      </c>
      <c r="C4" s="154"/>
      <c r="D4" s="155" t="s">
        <v>179</v>
      </c>
      <c r="E4" s="155" t="s">
        <v>6</v>
      </c>
      <c r="F4" s="155" t="s">
        <v>231</v>
      </c>
      <c r="G4" s="156" t="s">
        <v>2</v>
      </c>
      <c r="H4" s="157">
        <v>225</v>
      </c>
      <c r="I4" s="158"/>
      <c r="J4" s="159">
        <v>4</v>
      </c>
      <c r="K4" s="160">
        <v>44743</v>
      </c>
      <c r="L4" s="160">
        <v>46295</v>
      </c>
      <c r="M4" s="158">
        <v>225</v>
      </c>
      <c r="N4" s="158">
        <v>225</v>
      </c>
      <c r="O4" s="158">
        <v>225</v>
      </c>
      <c r="P4" s="158">
        <v>225</v>
      </c>
      <c r="Q4" s="158">
        <v>225</v>
      </c>
      <c r="R4" s="158">
        <v>225</v>
      </c>
      <c r="S4" s="158">
        <v>225</v>
      </c>
      <c r="T4" s="158">
        <v>225</v>
      </c>
      <c r="U4" s="158">
        <v>225</v>
      </c>
      <c r="V4" s="161"/>
      <c r="W4" s="161"/>
      <c r="X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</row>
    <row r="5" spans="1:37" x14ac:dyDescent="0.3">
      <c r="L5" s="162" t="s">
        <v>33</v>
      </c>
      <c r="M5" s="163">
        <v>225</v>
      </c>
      <c r="N5" s="163">
        <v>225</v>
      </c>
      <c r="O5" s="163">
        <v>225</v>
      </c>
      <c r="P5" s="163">
        <v>225</v>
      </c>
      <c r="Q5" s="163">
        <v>225</v>
      </c>
      <c r="R5" s="163">
        <v>225</v>
      </c>
      <c r="S5" s="163">
        <v>225</v>
      </c>
      <c r="T5" s="163">
        <v>225</v>
      </c>
      <c r="U5" s="163">
        <v>225</v>
      </c>
      <c r="V5" s="164"/>
      <c r="W5" s="164"/>
      <c r="X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</row>
    <row r="9" spans="1:37" x14ac:dyDescent="0.3">
      <c r="V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</row>
  </sheetData>
  <mergeCells count="2">
    <mergeCell ref="V1:X1"/>
    <mergeCell ref="AI1:AK1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FEBC6-92F9-47B8-9653-01D0BE822E6F}">
  <dimension ref="A1:W40"/>
  <sheetViews>
    <sheetView zoomScaleNormal="100" workbookViewId="0"/>
  </sheetViews>
  <sheetFormatPr defaultRowHeight="14.4" x14ac:dyDescent="0.3"/>
  <cols>
    <col min="1" max="2" width="38.33203125" style="136" customWidth="1"/>
    <col min="3" max="3" width="28.6640625" style="136" bestFit="1" customWidth="1"/>
    <col min="4" max="4" width="24.33203125" style="136" bestFit="1" customWidth="1"/>
    <col min="5" max="5" width="14.33203125" style="136" customWidth="1"/>
    <col min="6" max="10" width="10" style="136" customWidth="1"/>
    <col min="11" max="11" width="16.33203125" style="136" bestFit="1" customWidth="1"/>
    <col min="12" max="12" width="9" style="136" bestFit="1" customWidth="1"/>
    <col min="13" max="16" width="10" style="136" customWidth="1"/>
    <col min="17" max="17" width="10.5546875" style="136" customWidth="1"/>
    <col min="18" max="18" width="14.33203125" style="136" customWidth="1"/>
    <col min="19" max="19" width="14.6640625" style="136" customWidth="1"/>
    <col min="20" max="22" width="13.44140625" style="136" customWidth="1"/>
    <col min="23" max="23" width="37.33203125" style="136" bestFit="1" customWidth="1"/>
    <col min="24" max="16384" width="8.88671875" style="136"/>
  </cols>
  <sheetData>
    <row r="1" spans="1:23" ht="15.6" x14ac:dyDescent="0.3">
      <c r="A1" s="71" t="s">
        <v>86</v>
      </c>
      <c r="B1" s="216"/>
      <c r="E1" s="165">
        <v>4</v>
      </c>
      <c r="F1" s="165">
        <v>5</v>
      </c>
      <c r="G1" s="165">
        <v>6</v>
      </c>
      <c r="H1" s="165">
        <v>7</v>
      </c>
      <c r="I1" s="165">
        <v>8</v>
      </c>
      <c r="J1" s="165">
        <v>9</v>
      </c>
      <c r="K1" s="165">
        <v>10</v>
      </c>
      <c r="L1" s="165">
        <v>11</v>
      </c>
      <c r="M1" s="165">
        <v>12</v>
      </c>
      <c r="N1" s="165">
        <v>13</v>
      </c>
      <c r="O1" s="165">
        <v>14</v>
      </c>
      <c r="P1" s="165">
        <v>15</v>
      </c>
      <c r="Q1" s="165"/>
    </row>
    <row r="2" spans="1:23" ht="66.599999999999994" x14ac:dyDescent="0.3">
      <c r="A2" s="166" t="s">
        <v>0</v>
      </c>
      <c r="B2" s="166" t="s">
        <v>230</v>
      </c>
      <c r="C2" s="166" t="s">
        <v>1</v>
      </c>
      <c r="D2" s="166" t="s">
        <v>72</v>
      </c>
      <c r="E2" s="167" t="s">
        <v>180</v>
      </c>
      <c r="F2" s="167" t="s">
        <v>180</v>
      </c>
      <c r="G2" s="167" t="s">
        <v>180</v>
      </c>
      <c r="H2" s="167" t="s">
        <v>180</v>
      </c>
      <c r="I2" s="167" t="s">
        <v>180</v>
      </c>
      <c r="J2" s="167" t="s">
        <v>180</v>
      </c>
      <c r="K2" s="167" t="s">
        <v>180</v>
      </c>
      <c r="L2" s="167" t="s">
        <v>180</v>
      </c>
      <c r="M2" s="167" t="s">
        <v>180</v>
      </c>
      <c r="N2" s="167" t="s">
        <v>180</v>
      </c>
      <c r="O2" s="167" t="s">
        <v>180</v>
      </c>
      <c r="P2" s="167" t="s">
        <v>180</v>
      </c>
      <c r="Q2" s="167" t="s">
        <v>181</v>
      </c>
      <c r="R2" s="168" t="s">
        <v>20</v>
      </c>
      <c r="S2" s="169" t="s">
        <v>21</v>
      </c>
      <c r="T2" s="169" t="s">
        <v>24</v>
      </c>
      <c r="U2" s="169" t="s">
        <v>182</v>
      </c>
      <c r="V2" s="169" t="s">
        <v>183</v>
      </c>
      <c r="W2" s="170"/>
    </row>
    <row r="3" spans="1:23" x14ac:dyDescent="0.3">
      <c r="E3" s="171" t="s">
        <v>184</v>
      </c>
      <c r="F3" s="171" t="s">
        <v>185</v>
      </c>
      <c r="G3" s="171" t="s">
        <v>186</v>
      </c>
      <c r="H3" s="171" t="s">
        <v>187</v>
      </c>
      <c r="I3" s="171" t="s">
        <v>93</v>
      </c>
      <c r="J3" s="172" t="s">
        <v>188</v>
      </c>
      <c r="K3" s="173" t="s">
        <v>189</v>
      </c>
      <c r="L3" s="174" t="s">
        <v>190</v>
      </c>
      <c r="M3" s="175" t="s">
        <v>191</v>
      </c>
      <c r="N3" s="174" t="s">
        <v>192</v>
      </c>
      <c r="O3" s="174" t="s">
        <v>193</v>
      </c>
      <c r="P3" s="176" t="s">
        <v>194</v>
      </c>
      <c r="Q3" s="176"/>
      <c r="R3" s="177"/>
      <c r="S3" s="178"/>
      <c r="T3" s="178"/>
      <c r="U3" s="178"/>
      <c r="V3" s="178"/>
    </row>
    <row r="4" spans="1:23" x14ac:dyDescent="0.3">
      <c r="A4" s="166"/>
      <c r="B4" s="166"/>
      <c r="C4" s="166"/>
      <c r="D4" s="166"/>
      <c r="E4" s="132">
        <v>1019.71</v>
      </c>
      <c r="F4" s="132">
        <v>1019.71</v>
      </c>
      <c r="G4" s="132">
        <v>1019.71</v>
      </c>
      <c r="H4" s="132">
        <v>1019.71</v>
      </c>
      <c r="I4" s="132">
        <v>1019.71</v>
      </c>
      <c r="J4" s="132">
        <v>1019.71</v>
      </c>
      <c r="K4" s="132">
        <v>1019.71</v>
      </c>
      <c r="L4" s="132">
        <v>1019.71</v>
      </c>
      <c r="M4" s="132">
        <v>1019.71</v>
      </c>
      <c r="N4" s="132">
        <v>1019.71</v>
      </c>
      <c r="O4" s="132">
        <v>1019.71</v>
      </c>
      <c r="P4" s="132">
        <v>1019.71</v>
      </c>
      <c r="Q4" s="179"/>
      <c r="R4" s="177"/>
      <c r="S4" s="177"/>
      <c r="T4" s="177"/>
      <c r="U4" s="177"/>
      <c r="V4" s="177"/>
    </row>
    <row r="5" spans="1:23" ht="13.95" customHeight="1" x14ac:dyDescent="0.3">
      <c r="A5" s="180" t="s">
        <v>195</v>
      </c>
      <c r="B5" s="180" t="s">
        <v>231</v>
      </c>
      <c r="C5" s="181" t="s">
        <v>13</v>
      </c>
      <c r="D5" s="182" t="s">
        <v>196</v>
      </c>
      <c r="E5" s="183">
        <v>48.71</v>
      </c>
      <c r="F5" s="183">
        <v>48.71</v>
      </c>
      <c r="G5" s="183">
        <v>48.71</v>
      </c>
      <c r="H5" s="183">
        <v>48.71</v>
      </c>
      <c r="I5" s="183">
        <v>48.71</v>
      </c>
      <c r="J5" s="183">
        <v>48.71</v>
      </c>
      <c r="K5" s="183">
        <v>48.71</v>
      </c>
      <c r="L5" s="183">
        <v>48.71</v>
      </c>
      <c r="M5" s="183">
        <v>48.71</v>
      </c>
      <c r="N5" s="183">
        <v>48.71</v>
      </c>
      <c r="O5" s="183">
        <v>48.71</v>
      </c>
      <c r="P5" s="183">
        <v>48.71</v>
      </c>
      <c r="Q5" s="183">
        <v>48.71</v>
      </c>
      <c r="R5" s="181" t="s">
        <v>23</v>
      </c>
      <c r="S5" s="184">
        <v>41760</v>
      </c>
      <c r="T5" s="184">
        <v>51135</v>
      </c>
      <c r="U5" s="185">
        <v>4</v>
      </c>
      <c r="V5" s="185" t="s">
        <v>197</v>
      </c>
    </row>
    <row r="6" spans="1:23" ht="13.95" customHeight="1" x14ac:dyDescent="0.3">
      <c r="A6" s="180">
        <v>152818</v>
      </c>
      <c r="B6" s="180" t="s">
        <v>231</v>
      </c>
      <c r="C6" s="181" t="s">
        <v>39</v>
      </c>
      <c r="D6" s="182" t="s">
        <v>196</v>
      </c>
      <c r="E6" s="183">
        <v>111.3</v>
      </c>
      <c r="F6" s="183">
        <v>111.3</v>
      </c>
      <c r="G6" s="183">
        <v>111.3</v>
      </c>
      <c r="H6" s="183">
        <v>111.3</v>
      </c>
      <c r="I6" s="183">
        <v>111.3</v>
      </c>
      <c r="J6" s="183">
        <v>111.3</v>
      </c>
      <c r="K6" s="183">
        <v>111.3</v>
      </c>
      <c r="L6" s="183">
        <v>111.3</v>
      </c>
      <c r="M6" s="183">
        <v>111.3</v>
      </c>
      <c r="N6" s="183">
        <v>111.3</v>
      </c>
      <c r="O6" s="183">
        <v>111.3</v>
      </c>
      <c r="P6" s="183">
        <v>111.3</v>
      </c>
      <c r="Q6" s="183">
        <v>111.3</v>
      </c>
      <c r="R6" s="181" t="s">
        <v>23</v>
      </c>
      <c r="S6" s="184">
        <v>42887</v>
      </c>
      <c r="T6" s="184">
        <v>50405</v>
      </c>
      <c r="U6" s="185">
        <v>4</v>
      </c>
      <c r="V6" s="185" t="s">
        <v>197</v>
      </c>
    </row>
    <row r="7" spans="1:23" ht="13.95" customHeight="1" x14ac:dyDescent="0.3">
      <c r="A7" s="180">
        <v>152818</v>
      </c>
      <c r="B7" s="180" t="s">
        <v>231</v>
      </c>
      <c r="C7" s="181" t="s">
        <v>40</v>
      </c>
      <c r="D7" s="182" t="s">
        <v>196</v>
      </c>
      <c r="E7" s="183">
        <v>112.7</v>
      </c>
      <c r="F7" s="183">
        <v>112.7</v>
      </c>
      <c r="G7" s="183">
        <v>112.7</v>
      </c>
      <c r="H7" s="183">
        <v>112.7</v>
      </c>
      <c r="I7" s="183">
        <v>112.7</v>
      </c>
      <c r="J7" s="183">
        <v>112.7</v>
      </c>
      <c r="K7" s="183">
        <v>112.7</v>
      </c>
      <c r="L7" s="183">
        <v>112.7</v>
      </c>
      <c r="M7" s="183">
        <v>112.7</v>
      </c>
      <c r="N7" s="183">
        <v>112.7</v>
      </c>
      <c r="O7" s="183">
        <v>112.7</v>
      </c>
      <c r="P7" s="183">
        <v>112.7</v>
      </c>
      <c r="Q7" s="183">
        <v>112.7</v>
      </c>
      <c r="R7" s="181" t="s">
        <v>23</v>
      </c>
      <c r="S7" s="184">
        <v>42887</v>
      </c>
      <c r="T7" s="184">
        <v>50405</v>
      </c>
      <c r="U7" s="185">
        <v>4</v>
      </c>
      <c r="V7" s="185" t="s">
        <v>197</v>
      </c>
    </row>
    <row r="8" spans="1:23" ht="13.95" customHeight="1" x14ac:dyDescent="0.3">
      <c r="A8" s="180">
        <v>152818</v>
      </c>
      <c r="B8" s="180" t="s">
        <v>231</v>
      </c>
      <c r="C8" s="186" t="s">
        <v>41</v>
      </c>
      <c r="D8" s="182" t="s">
        <v>196</v>
      </c>
      <c r="E8" s="183">
        <v>112</v>
      </c>
      <c r="F8" s="183">
        <v>112</v>
      </c>
      <c r="G8" s="183">
        <v>112</v>
      </c>
      <c r="H8" s="183">
        <v>112</v>
      </c>
      <c r="I8" s="183">
        <v>112</v>
      </c>
      <c r="J8" s="183">
        <v>112</v>
      </c>
      <c r="K8" s="183">
        <v>112</v>
      </c>
      <c r="L8" s="183">
        <v>112</v>
      </c>
      <c r="M8" s="183">
        <v>112</v>
      </c>
      <c r="N8" s="183">
        <v>112</v>
      </c>
      <c r="O8" s="183">
        <v>112</v>
      </c>
      <c r="P8" s="183">
        <v>112</v>
      </c>
      <c r="Q8" s="183">
        <v>112</v>
      </c>
      <c r="R8" s="181" t="s">
        <v>23</v>
      </c>
      <c r="S8" s="184">
        <v>42887</v>
      </c>
      <c r="T8" s="184">
        <v>50405</v>
      </c>
      <c r="U8" s="185">
        <v>4</v>
      </c>
      <c r="V8" s="185" t="s">
        <v>197</v>
      </c>
    </row>
    <row r="9" spans="1:23" ht="13.95" customHeight="1" x14ac:dyDescent="0.3">
      <c r="A9" s="180">
        <v>153042</v>
      </c>
      <c r="B9" s="180" t="s">
        <v>232</v>
      </c>
      <c r="C9" s="186" t="s">
        <v>36</v>
      </c>
      <c r="D9" s="182" t="s">
        <v>196</v>
      </c>
      <c r="E9" s="183">
        <v>10</v>
      </c>
      <c r="F9" s="183">
        <v>10</v>
      </c>
      <c r="G9" s="183">
        <v>10</v>
      </c>
      <c r="H9" s="183">
        <v>10</v>
      </c>
      <c r="I9" s="183">
        <v>10</v>
      </c>
      <c r="J9" s="183">
        <v>10</v>
      </c>
      <c r="K9" s="183">
        <v>10</v>
      </c>
      <c r="L9" s="183">
        <v>10</v>
      </c>
      <c r="M9" s="183">
        <v>10</v>
      </c>
      <c r="N9" s="183">
        <v>10</v>
      </c>
      <c r="O9" s="183">
        <v>10</v>
      </c>
      <c r="P9" s="183">
        <v>10</v>
      </c>
      <c r="Q9" s="183">
        <v>10</v>
      </c>
      <c r="R9" s="181" t="s">
        <v>23</v>
      </c>
      <c r="S9" s="184" t="s">
        <v>198</v>
      </c>
      <c r="T9" s="184">
        <v>73050</v>
      </c>
      <c r="U9" s="185">
        <v>1</v>
      </c>
      <c r="V9" s="185" t="s">
        <v>197</v>
      </c>
    </row>
    <row r="10" spans="1:23" ht="13.95" customHeight="1" x14ac:dyDescent="0.3">
      <c r="A10" s="180">
        <v>153042</v>
      </c>
      <c r="B10" s="180" t="s">
        <v>232</v>
      </c>
      <c r="C10" s="186" t="s">
        <v>37</v>
      </c>
      <c r="D10" s="182" t="s">
        <v>196</v>
      </c>
      <c r="E10" s="183">
        <v>10</v>
      </c>
      <c r="F10" s="183">
        <v>10</v>
      </c>
      <c r="G10" s="183">
        <v>10</v>
      </c>
      <c r="H10" s="183">
        <v>10</v>
      </c>
      <c r="I10" s="183">
        <v>10</v>
      </c>
      <c r="J10" s="183">
        <v>10</v>
      </c>
      <c r="K10" s="183">
        <v>10</v>
      </c>
      <c r="L10" s="183">
        <v>10</v>
      </c>
      <c r="M10" s="183">
        <v>10</v>
      </c>
      <c r="N10" s="183">
        <v>10</v>
      </c>
      <c r="O10" s="183">
        <v>10</v>
      </c>
      <c r="P10" s="183">
        <v>10</v>
      </c>
      <c r="Q10" s="183">
        <v>10</v>
      </c>
      <c r="R10" s="181" t="s">
        <v>23</v>
      </c>
      <c r="S10" s="184" t="s">
        <v>198</v>
      </c>
      <c r="T10" s="184">
        <v>73050</v>
      </c>
      <c r="U10" s="185">
        <v>1</v>
      </c>
      <c r="V10" s="185" t="s">
        <v>197</v>
      </c>
    </row>
    <row r="11" spans="1:23" ht="13.95" customHeight="1" x14ac:dyDescent="0.3">
      <c r="A11" s="180">
        <v>153042</v>
      </c>
      <c r="B11" s="180" t="s">
        <v>232</v>
      </c>
      <c r="C11" s="186" t="s">
        <v>38</v>
      </c>
      <c r="D11" s="182" t="s">
        <v>196</v>
      </c>
      <c r="E11" s="183">
        <v>10</v>
      </c>
      <c r="F11" s="183">
        <v>10</v>
      </c>
      <c r="G11" s="183">
        <v>10</v>
      </c>
      <c r="H11" s="183">
        <v>10</v>
      </c>
      <c r="I11" s="183">
        <v>10</v>
      </c>
      <c r="J11" s="183">
        <v>10</v>
      </c>
      <c r="K11" s="183">
        <v>10</v>
      </c>
      <c r="L11" s="183">
        <v>10</v>
      </c>
      <c r="M11" s="183">
        <v>10</v>
      </c>
      <c r="N11" s="183">
        <v>10</v>
      </c>
      <c r="O11" s="183">
        <v>10</v>
      </c>
      <c r="P11" s="183">
        <v>10</v>
      </c>
      <c r="Q11" s="183">
        <v>10</v>
      </c>
      <c r="R11" s="181" t="s">
        <v>23</v>
      </c>
      <c r="S11" s="184" t="s">
        <v>198</v>
      </c>
      <c r="T11" s="184">
        <v>73050</v>
      </c>
      <c r="U11" s="185">
        <v>1</v>
      </c>
      <c r="V11" s="185" t="s">
        <v>197</v>
      </c>
    </row>
    <row r="12" spans="1:23" ht="13.95" customHeight="1" x14ac:dyDescent="0.3">
      <c r="A12" s="180">
        <v>153041</v>
      </c>
      <c r="B12" s="180" t="s">
        <v>232</v>
      </c>
      <c r="C12" s="186" t="s">
        <v>35</v>
      </c>
      <c r="D12" s="182" t="s">
        <v>196</v>
      </c>
      <c r="E12" s="183">
        <v>7.5</v>
      </c>
      <c r="F12" s="183">
        <v>7.5</v>
      </c>
      <c r="G12" s="183">
        <v>7.5</v>
      </c>
      <c r="H12" s="183">
        <v>7.5</v>
      </c>
      <c r="I12" s="183">
        <v>7.5</v>
      </c>
      <c r="J12" s="183">
        <v>7.5</v>
      </c>
      <c r="K12" s="183">
        <v>7.5</v>
      </c>
      <c r="L12" s="183">
        <v>7.5</v>
      </c>
      <c r="M12" s="183">
        <v>7.5</v>
      </c>
      <c r="N12" s="183">
        <v>7.5</v>
      </c>
      <c r="O12" s="183">
        <v>7.5</v>
      </c>
      <c r="P12" s="183">
        <v>7.5</v>
      </c>
      <c r="Q12" s="183">
        <v>7.5</v>
      </c>
      <c r="R12" s="181" t="s">
        <v>23</v>
      </c>
      <c r="S12" s="184" t="s">
        <v>199</v>
      </c>
      <c r="T12" s="184">
        <v>73050</v>
      </c>
      <c r="U12" s="185">
        <v>1</v>
      </c>
      <c r="V12" s="185" t="s">
        <v>197</v>
      </c>
    </row>
    <row r="13" spans="1:23" ht="13.95" customHeight="1" x14ac:dyDescent="0.3">
      <c r="A13" s="186">
        <v>152999</v>
      </c>
      <c r="B13" s="186" t="s">
        <v>236</v>
      </c>
      <c r="C13" s="181" t="s">
        <v>49</v>
      </c>
      <c r="D13" s="182" t="s">
        <v>196</v>
      </c>
      <c r="E13" s="183">
        <v>422</v>
      </c>
      <c r="F13" s="183">
        <v>422</v>
      </c>
      <c r="G13" s="183">
        <v>422</v>
      </c>
      <c r="H13" s="183">
        <v>422</v>
      </c>
      <c r="I13" s="183">
        <v>422</v>
      </c>
      <c r="J13" s="183">
        <v>422</v>
      </c>
      <c r="K13" s="183">
        <v>422</v>
      </c>
      <c r="L13" s="183">
        <v>422</v>
      </c>
      <c r="M13" s="183">
        <v>422</v>
      </c>
      <c r="N13" s="183">
        <v>422</v>
      </c>
      <c r="O13" s="183">
        <v>422</v>
      </c>
      <c r="P13" s="183">
        <v>422</v>
      </c>
      <c r="Q13" s="183">
        <v>422</v>
      </c>
      <c r="R13" s="181" t="s">
        <v>23</v>
      </c>
      <c r="S13" s="184">
        <v>43435</v>
      </c>
      <c r="T13" s="184">
        <v>50678</v>
      </c>
      <c r="U13" s="185">
        <v>3</v>
      </c>
      <c r="V13" s="185" t="s">
        <v>197</v>
      </c>
    </row>
    <row r="14" spans="1:23" ht="13.95" customHeight="1" x14ac:dyDescent="0.3">
      <c r="A14" s="186">
        <v>152999</v>
      </c>
      <c r="B14" s="186" t="s">
        <v>236</v>
      </c>
      <c r="C14" s="181" t="s">
        <v>50</v>
      </c>
      <c r="D14" s="182" t="s">
        <v>196</v>
      </c>
      <c r="E14" s="183">
        <v>105.5</v>
      </c>
      <c r="F14" s="183">
        <v>105.5</v>
      </c>
      <c r="G14" s="183">
        <v>105.5</v>
      </c>
      <c r="H14" s="183">
        <v>105.5</v>
      </c>
      <c r="I14" s="183">
        <v>105.5</v>
      </c>
      <c r="J14" s="183">
        <v>105.5</v>
      </c>
      <c r="K14" s="183">
        <v>105.5</v>
      </c>
      <c r="L14" s="183">
        <v>105.5</v>
      </c>
      <c r="M14" s="183">
        <v>105.5</v>
      </c>
      <c r="N14" s="183">
        <v>105.5</v>
      </c>
      <c r="O14" s="183">
        <v>105.5</v>
      </c>
      <c r="P14" s="183">
        <v>105.5</v>
      </c>
      <c r="Q14" s="183">
        <v>105.5</v>
      </c>
      <c r="R14" s="181" t="s">
        <v>23</v>
      </c>
      <c r="S14" s="184">
        <v>43435</v>
      </c>
      <c r="T14" s="184">
        <v>50678</v>
      </c>
      <c r="U14" s="185">
        <v>3</v>
      </c>
      <c r="V14" s="185" t="s">
        <v>197</v>
      </c>
    </row>
    <row r="15" spans="1:23" ht="13.95" customHeight="1" x14ac:dyDescent="0.3">
      <c r="A15" s="186">
        <v>153126</v>
      </c>
      <c r="B15" s="186" t="s">
        <v>232</v>
      </c>
      <c r="C15" s="181" t="s">
        <v>67</v>
      </c>
      <c r="D15" s="182" t="s">
        <v>196</v>
      </c>
      <c r="E15" s="183">
        <v>30</v>
      </c>
      <c r="F15" s="183">
        <v>30</v>
      </c>
      <c r="G15" s="183">
        <v>30</v>
      </c>
      <c r="H15" s="183">
        <v>30</v>
      </c>
      <c r="I15" s="183">
        <v>30</v>
      </c>
      <c r="J15" s="183">
        <v>30</v>
      </c>
      <c r="K15" s="183">
        <v>30</v>
      </c>
      <c r="L15" s="183">
        <v>30</v>
      </c>
      <c r="M15" s="183">
        <v>30</v>
      </c>
      <c r="N15" s="183">
        <v>30</v>
      </c>
      <c r="O15" s="183">
        <v>30</v>
      </c>
      <c r="P15" s="183">
        <v>30</v>
      </c>
      <c r="Q15" s="183">
        <v>30</v>
      </c>
      <c r="R15" s="181" t="s">
        <v>23</v>
      </c>
      <c r="S15" s="184">
        <v>44409</v>
      </c>
      <c r="T15" s="184">
        <v>73050</v>
      </c>
      <c r="U15" s="185">
        <v>1</v>
      </c>
      <c r="V15" s="185" t="s">
        <v>197</v>
      </c>
    </row>
    <row r="16" spans="1:23" ht="13.95" customHeight="1" x14ac:dyDescent="0.3">
      <c r="A16" s="186" t="s">
        <v>70</v>
      </c>
      <c r="B16" s="186" t="s">
        <v>232</v>
      </c>
      <c r="C16" s="181" t="s">
        <v>69</v>
      </c>
      <c r="D16" s="187" t="s">
        <v>196</v>
      </c>
      <c r="E16" s="188">
        <v>40</v>
      </c>
      <c r="F16" s="188">
        <v>40</v>
      </c>
      <c r="G16" s="188">
        <v>40</v>
      </c>
      <c r="H16" s="188">
        <v>40</v>
      </c>
      <c r="I16" s="188">
        <v>40</v>
      </c>
      <c r="J16" s="188">
        <v>40</v>
      </c>
      <c r="K16" s="188">
        <v>40</v>
      </c>
      <c r="L16" s="188">
        <v>40</v>
      </c>
      <c r="M16" s="188">
        <v>40</v>
      </c>
      <c r="N16" s="188">
        <v>40</v>
      </c>
      <c r="O16" s="188">
        <v>40</v>
      </c>
      <c r="P16" s="188">
        <v>40</v>
      </c>
      <c r="Q16" s="183">
        <v>40</v>
      </c>
      <c r="R16" s="181" t="s">
        <v>23</v>
      </c>
      <c r="S16" s="184">
        <v>45061</v>
      </c>
      <c r="T16" s="184">
        <v>73050</v>
      </c>
      <c r="U16" s="185">
        <v>1</v>
      </c>
      <c r="V16" s="185" t="s">
        <v>197</v>
      </c>
    </row>
    <row r="17" spans="1:22" x14ac:dyDescent="0.3">
      <c r="E17" s="189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90"/>
      <c r="R17" s="191"/>
      <c r="S17" s="192"/>
      <c r="T17" s="193"/>
      <c r="U17" s="194"/>
      <c r="V17" s="194"/>
    </row>
    <row r="18" spans="1:22" x14ac:dyDescent="0.3">
      <c r="A18" s="195" t="s">
        <v>200</v>
      </c>
      <c r="B18" s="195"/>
      <c r="K18" s="165" t="s">
        <v>201</v>
      </c>
      <c r="L18" s="190">
        <v>1019.71</v>
      </c>
    </row>
    <row r="19" spans="1:22" x14ac:dyDescent="0.3">
      <c r="K19" s="165" t="s">
        <v>202</v>
      </c>
      <c r="L19" s="190">
        <v>1019.71</v>
      </c>
    </row>
    <row r="20" spans="1:22" x14ac:dyDescent="0.3">
      <c r="K20" s="165" t="s">
        <v>203</v>
      </c>
      <c r="L20" s="190">
        <v>1019.71</v>
      </c>
    </row>
    <row r="23" spans="1:22" x14ac:dyDescent="0.3">
      <c r="E23" s="165">
        <v>2</v>
      </c>
      <c r="F23" s="165">
        <v>3</v>
      </c>
      <c r="G23" s="165">
        <v>4</v>
      </c>
      <c r="H23" s="165">
        <v>5</v>
      </c>
      <c r="I23" s="165">
        <v>6</v>
      </c>
      <c r="J23" s="165">
        <v>7</v>
      </c>
      <c r="K23" s="165">
        <v>8</v>
      </c>
      <c r="L23" s="165">
        <v>9</v>
      </c>
      <c r="M23" s="165">
        <v>10</v>
      </c>
      <c r="N23" s="165">
        <v>11</v>
      </c>
      <c r="O23" s="165">
        <v>12</v>
      </c>
      <c r="P23" s="165">
        <v>13</v>
      </c>
    </row>
    <row r="24" spans="1:22" ht="79.8" x14ac:dyDescent="0.3">
      <c r="A24" s="166" t="s">
        <v>0</v>
      </c>
      <c r="B24" s="166" t="s">
        <v>1</v>
      </c>
      <c r="C24" s="166" t="s">
        <v>72</v>
      </c>
      <c r="D24" s="166" t="s">
        <v>204</v>
      </c>
      <c r="E24" s="166" t="s">
        <v>204</v>
      </c>
      <c r="F24" s="166" t="s">
        <v>204</v>
      </c>
      <c r="G24" s="166" t="s">
        <v>204</v>
      </c>
      <c r="H24" s="166" t="s">
        <v>204</v>
      </c>
      <c r="I24" s="166" t="s">
        <v>204</v>
      </c>
      <c r="J24" s="166" t="s">
        <v>204</v>
      </c>
      <c r="K24" s="166" t="s">
        <v>204</v>
      </c>
      <c r="L24" s="166" t="s">
        <v>204</v>
      </c>
      <c r="M24" s="166" t="s">
        <v>204</v>
      </c>
      <c r="N24" s="166" t="s">
        <v>204</v>
      </c>
      <c r="O24" s="166" t="s">
        <v>204</v>
      </c>
      <c r="P24" s="166" t="s">
        <v>28</v>
      </c>
      <c r="Q24" s="169" t="s">
        <v>21</v>
      </c>
      <c r="R24" s="169" t="s">
        <v>24</v>
      </c>
      <c r="S24" s="169" t="s">
        <v>183</v>
      </c>
    </row>
    <row r="25" spans="1:22" x14ac:dyDescent="0.3">
      <c r="D25" s="171" t="s">
        <v>184</v>
      </c>
      <c r="E25" s="171" t="s">
        <v>185</v>
      </c>
      <c r="F25" s="171" t="s">
        <v>186</v>
      </c>
      <c r="G25" s="171" t="s">
        <v>187</v>
      </c>
      <c r="H25" s="171" t="s">
        <v>93</v>
      </c>
      <c r="I25" s="172" t="s">
        <v>188</v>
      </c>
      <c r="J25" s="173" t="s">
        <v>189</v>
      </c>
      <c r="K25" s="174" t="s">
        <v>190</v>
      </c>
      <c r="L25" s="175" t="s">
        <v>191</v>
      </c>
      <c r="M25" s="174" t="s">
        <v>192</v>
      </c>
      <c r="N25" s="174" t="s">
        <v>193</v>
      </c>
      <c r="O25" s="176" t="s">
        <v>194</v>
      </c>
      <c r="P25" s="177"/>
      <c r="Q25" s="178"/>
      <c r="R25" s="178"/>
      <c r="S25" s="178"/>
    </row>
    <row r="26" spans="1:22" ht="13.95" customHeight="1" x14ac:dyDescent="0.3">
      <c r="A26" s="180" t="s">
        <v>195</v>
      </c>
      <c r="B26" s="181" t="s">
        <v>13</v>
      </c>
      <c r="C26" s="187" t="s">
        <v>196</v>
      </c>
      <c r="D26" s="183">
        <v>48.71</v>
      </c>
      <c r="E26" s="183">
        <v>48.71</v>
      </c>
      <c r="F26" s="183">
        <v>48.71</v>
      </c>
      <c r="G26" s="183">
        <v>48.71</v>
      </c>
      <c r="H26" s="183">
        <v>48.71</v>
      </c>
      <c r="I26" s="183">
        <v>48.71</v>
      </c>
      <c r="J26" s="183">
        <v>48.71</v>
      </c>
      <c r="K26" s="183">
        <v>48.71</v>
      </c>
      <c r="L26" s="183">
        <v>48.71</v>
      </c>
      <c r="M26" s="183">
        <v>48.71</v>
      </c>
      <c r="N26" s="183">
        <v>48.71</v>
      </c>
      <c r="O26" s="183">
        <v>48.71</v>
      </c>
      <c r="P26" s="196">
        <v>1</v>
      </c>
      <c r="Q26" s="184">
        <v>41760</v>
      </c>
      <c r="R26" s="184">
        <v>51135</v>
      </c>
      <c r="S26" s="185" t="s">
        <v>197</v>
      </c>
    </row>
    <row r="27" spans="1:22" ht="13.95" customHeight="1" x14ac:dyDescent="0.3">
      <c r="A27" s="180">
        <v>152818</v>
      </c>
      <c r="B27" s="181" t="s">
        <v>39</v>
      </c>
      <c r="C27" s="187" t="s">
        <v>196</v>
      </c>
      <c r="D27" s="183">
        <v>111.3</v>
      </c>
      <c r="E27" s="183">
        <v>106</v>
      </c>
      <c r="F27" s="183">
        <v>106</v>
      </c>
      <c r="G27" s="183">
        <v>106</v>
      </c>
      <c r="H27" s="183">
        <v>106</v>
      </c>
      <c r="I27" s="183">
        <v>106</v>
      </c>
      <c r="J27" s="183">
        <v>106</v>
      </c>
      <c r="K27" s="183">
        <v>106</v>
      </c>
      <c r="L27" s="183">
        <v>106</v>
      </c>
      <c r="M27" s="183">
        <v>106</v>
      </c>
      <c r="N27" s="183">
        <v>106</v>
      </c>
      <c r="O27" s="183">
        <v>106</v>
      </c>
      <c r="P27" s="196">
        <v>1</v>
      </c>
      <c r="Q27" s="184">
        <v>42887</v>
      </c>
      <c r="R27" s="184">
        <v>50405</v>
      </c>
      <c r="S27" s="185" t="s">
        <v>197</v>
      </c>
    </row>
    <row r="28" spans="1:22" ht="13.95" customHeight="1" x14ac:dyDescent="0.3">
      <c r="A28" s="180">
        <v>152818</v>
      </c>
      <c r="B28" s="181" t="s">
        <v>40</v>
      </c>
      <c r="C28" s="187" t="s">
        <v>196</v>
      </c>
      <c r="D28" s="183">
        <v>112.7</v>
      </c>
      <c r="E28" s="183">
        <v>106</v>
      </c>
      <c r="F28" s="183">
        <v>106</v>
      </c>
      <c r="G28" s="183">
        <v>106</v>
      </c>
      <c r="H28" s="183">
        <v>106</v>
      </c>
      <c r="I28" s="183">
        <v>106</v>
      </c>
      <c r="J28" s="183">
        <v>106</v>
      </c>
      <c r="K28" s="183">
        <v>106</v>
      </c>
      <c r="L28" s="183">
        <v>106</v>
      </c>
      <c r="M28" s="183">
        <v>106</v>
      </c>
      <c r="N28" s="183">
        <v>106</v>
      </c>
      <c r="O28" s="183">
        <v>106</v>
      </c>
      <c r="P28" s="196">
        <v>1</v>
      </c>
      <c r="Q28" s="184">
        <v>42887</v>
      </c>
      <c r="R28" s="184">
        <v>50405</v>
      </c>
      <c r="S28" s="185" t="s">
        <v>197</v>
      </c>
    </row>
    <row r="29" spans="1:22" ht="13.95" customHeight="1" x14ac:dyDescent="0.3">
      <c r="A29" s="180">
        <v>152818</v>
      </c>
      <c r="B29" s="186" t="s">
        <v>41</v>
      </c>
      <c r="C29" s="187" t="s">
        <v>196</v>
      </c>
      <c r="D29" s="183">
        <v>112</v>
      </c>
      <c r="E29" s="183">
        <v>106</v>
      </c>
      <c r="F29" s="183">
        <v>106</v>
      </c>
      <c r="G29" s="183">
        <v>106</v>
      </c>
      <c r="H29" s="183">
        <v>106</v>
      </c>
      <c r="I29" s="183">
        <v>106</v>
      </c>
      <c r="J29" s="183">
        <v>106</v>
      </c>
      <c r="K29" s="183">
        <v>106</v>
      </c>
      <c r="L29" s="183">
        <v>106</v>
      </c>
      <c r="M29" s="183">
        <v>106</v>
      </c>
      <c r="N29" s="183">
        <v>106</v>
      </c>
      <c r="O29" s="183">
        <v>106</v>
      </c>
      <c r="P29" s="196">
        <v>1</v>
      </c>
      <c r="Q29" s="184">
        <v>42887</v>
      </c>
      <c r="R29" s="184">
        <v>50405</v>
      </c>
      <c r="S29" s="185" t="s">
        <v>197</v>
      </c>
    </row>
    <row r="30" spans="1:22" ht="13.95" customHeight="1" x14ac:dyDescent="0.3">
      <c r="A30" s="180">
        <v>153042</v>
      </c>
      <c r="B30" s="186" t="s">
        <v>36</v>
      </c>
      <c r="C30" s="187" t="s">
        <v>196</v>
      </c>
      <c r="D30" s="183">
        <v>20</v>
      </c>
      <c r="E30" s="183">
        <v>20</v>
      </c>
      <c r="F30" s="183">
        <v>20</v>
      </c>
      <c r="G30" s="183">
        <v>20</v>
      </c>
      <c r="H30" s="183">
        <v>20</v>
      </c>
      <c r="I30" s="183">
        <v>20</v>
      </c>
      <c r="J30" s="183">
        <v>20</v>
      </c>
      <c r="K30" s="183">
        <v>20</v>
      </c>
      <c r="L30" s="183">
        <v>20</v>
      </c>
      <c r="M30" s="183">
        <v>20</v>
      </c>
      <c r="N30" s="183">
        <v>20</v>
      </c>
      <c r="O30" s="183">
        <v>20</v>
      </c>
      <c r="P30" s="196">
        <v>1</v>
      </c>
      <c r="Q30" s="184" t="s">
        <v>198</v>
      </c>
      <c r="R30" s="184">
        <v>73050</v>
      </c>
      <c r="S30" s="185" t="s">
        <v>197</v>
      </c>
    </row>
    <row r="31" spans="1:22" ht="13.95" customHeight="1" x14ac:dyDescent="0.3">
      <c r="A31" s="180">
        <v>153042</v>
      </c>
      <c r="B31" s="186" t="s">
        <v>37</v>
      </c>
      <c r="C31" s="187" t="s">
        <v>196</v>
      </c>
      <c r="D31" s="183">
        <v>20</v>
      </c>
      <c r="E31" s="183">
        <v>20</v>
      </c>
      <c r="F31" s="183">
        <v>20</v>
      </c>
      <c r="G31" s="183">
        <v>20</v>
      </c>
      <c r="H31" s="183">
        <v>20</v>
      </c>
      <c r="I31" s="183">
        <v>20</v>
      </c>
      <c r="J31" s="183">
        <v>20</v>
      </c>
      <c r="K31" s="183">
        <v>20</v>
      </c>
      <c r="L31" s="183">
        <v>20</v>
      </c>
      <c r="M31" s="183">
        <v>20</v>
      </c>
      <c r="N31" s="183">
        <v>20</v>
      </c>
      <c r="O31" s="183">
        <v>20</v>
      </c>
      <c r="P31" s="196">
        <v>1</v>
      </c>
      <c r="Q31" s="184" t="s">
        <v>198</v>
      </c>
      <c r="R31" s="184">
        <v>73050</v>
      </c>
      <c r="S31" s="185" t="s">
        <v>197</v>
      </c>
    </row>
    <row r="32" spans="1:22" ht="13.95" customHeight="1" x14ac:dyDescent="0.3">
      <c r="A32" s="180">
        <v>153042</v>
      </c>
      <c r="B32" s="186" t="s">
        <v>38</v>
      </c>
      <c r="C32" s="187" t="s">
        <v>196</v>
      </c>
      <c r="D32" s="183">
        <v>20</v>
      </c>
      <c r="E32" s="183">
        <v>20</v>
      </c>
      <c r="F32" s="183">
        <v>20</v>
      </c>
      <c r="G32" s="183">
        <v>20</v>
      </c>
      <c r="H32" s="183">
        <v>20</v>
      </c>
      <c r="I32" s="183">
        <v>20</v>
      </c>
      <c r="J32" s="183">
        <v>20</v>
      </c>
      <c r="K32" s="183">
        <v>20</v>
      </c>
      <c r="L32" s="183">
        <v>20</v>
      </c>
      <c r="M32" s="183">
        <v>20</v>
      </c>
      <c r="N32" s="183">
        <v>20</v>
      </c>
      <c r="O32" s="183">
        <v>20</v>
      </c>
      <c r="P32" s="196">
        <v>1</v>
      </c>
      <c r="Q32" s="184" t="s">
        <v>198</v>
      </c>
      <c r="R32" s="184">
        <v>73050</v>
      </c>
      <c r="S32" s="185" t="s">
        <v>197</v>
      </c>
    </row>
    <row r="33" spans="1:19" ht="13.95" customHeight="1" x14ac:dyDescent="0.3">
      <c r="A33" s="180">
        <v>153041</v>
      </c>
      <c r="B33" s="186" t="s">
        <v>35</v>
      </c>
      <c r="C33" s="187" t="s">
        <v>196</v>
      </c>
      <c r="D33" s="183">
        <v>12</v>
      </c>
      <c r="E33" s="183">
        <v>12</v>
      </c>
      <c r="F33" s="183">
        <v>12</v>
      </c>
      <c r="G33" s="183">
        <v>12</v>
      </c>
      <c r="H33" s="183">
        <v>12</v>
      </c>
      <c r="I33" s="183">
        <v>12</v>
      </c>
      <c r="J33" s="183">
        <v>12</v>
      </c>
      <c r="K33" s="183">
        <v>12</v>
      </c>
      <c r="L33" s="183">
        <v>12</v>
      </c>
      <c r="M33" s="183">
        <v>12</v>
      </c>
      <c r="N33" s="183">
        <v>12</v>
      </c>
      <c r="O33" s="183">
        <v>12</v>
      </c>
      <c r="P33" s="196">
        <v>1</v>
      </c>
      <c r="Q33" s="184" t="s">
        <v>199</v>
      </c>
      <c r="R33" s="184">
        <v>73050</v>
      </c>
      <c r="S33" s="185" t="s">
        <v>197</v>
      </c>
    </row>
    <row r="34" spans="1:19" ht="13.95" customHeight="1" x14ac:dyDescent="0.3">
      <c r="A34" s="186">
        <v>152999</v>
      </c>
      <c r="B34" s="181" t="s">
        <v>49</v>
      </c>
      <c r="C34" s="187" t="s">
        <v>196</v>
      </c>
      <c r="D34" s="183">
        <v>422</v>
      </c>
      <c r="E34" s="183">
        <v>422</v>
      </c>
      <c r="F34" s="183">
        <v>422</v>
      </c>
      <c r="G34" s="183">
        <v>422</v>
      </c>
      <c r="H34" s="183">
        <v>422</v>
      </c>
      <c r="I34" s="183">
        <v>422</v>
      </c>
      <c r="J34" s="183">
        <v>422</v>
      </c>
      <c r="K34" s="183">
        <v>422</v>
      </c>
      <c r="L34" s="183">
        <v>422</v>
      </c>
      <c r="M34" s="183">
        <v>422</v>
      </c>
      <c r="N34" s="183">
        <v>422</v>
      </c>
      <c r="O34" s="183">
        <v>422</v>
      </c>
      <c r="P34" s="181">
        <v>1</v>
      </c>
      <c r="Q34" s="184">
        <v>43435</v>
      </c>
      <c r="R34" s="184">
        <v>50678</v>
      </c>
      <c r="S34" s="185" t="s">
        <v>197</v>
      </c>
    </row>
    <row r="35" spans="1:19" ht="13.95" customHeight="1" x14ac:dyDescent="0.3">
      <c r="A35" s="186">
        <v>152999</v>
      </c>
      <c r="B35" s="181" t="s">
        <v>50</v>
      </c>
      <c r="C35" s="187" t="s">
        <v>196</v>
      </c>
      <c r="D35" s="183">
        <v>105.5</v>
      </c>
      <c r="E35" s="183">
        <v>105.5</v>
      </c>
      <c r="F35" s="183">
        <v>105.5</v>
      </c>
      <c r="G35" s="183">
        <v>105.5</v>
      </c>
      <c r="H35" s="183">
        <v>105.5</v>
      </c>
      <c r="I35" s="183">
        <v>105.5</v>
      </c>
      <c r="J35" s="183">
        <v>105.5</v>
      </c>
      <c r="K35" s="183">
        <v>105.5</v>
      </c>
      <c r="L35" s="183">
        <v>105.5</v>
      </c>
      <c r="M35" s="183">
        <v>105.5</v>
      </c>
      <c r="N35" s="183">
        <v>105.5</v>
      </c>
      <c r="O35" s="183">
        <v>105.5</v>
      </c>
      <c r="P35" s="181">
        <v>1</v>
      </c>
      <c r="Q35" s="184">
        <v>43435</v>
      </c>
      <c r="R35" s="184">
        <v>50678</v>
      </c>
      <c r="S35" s="185" t="s">
        <v>197</v>
      </c>
    </row>
    <row r="36" spans="1:19" ht="13.95" customHeight="1" x14ac:dyDescent="0.3">
      <c r="A36" s="186" t="s">
        <v>205</v>
      </c>
      <c r="B36" s="181" t="s">
        <v>67</v>
      </c>
      <c r="C36" s="187" t="s">
        <v>196</v>
      </c>
      <c r="D36" s="183">
        <v>60</v>
      </c>
      <c r="E36" s="183">
        <v>60</v>
      </c>
      <c r="F36" s="183">
        <v>60</v>
      </c>
      <c r="G36" s="183">
        <v>60</v>
      </c>
      <c r="H36" s="183">
        <v>60</v>
      </c>
      <c r="I36" s="183">
        <v>60</v>
      </c>
      <c r="J36" s="183">
        <v>60</v>
      </c>
      <c r="K36" s="183">
        <v>60</v>
      </c>
      <c r="L36" s="183">
        <v>60</v>
      </c>
      <c r="M36" s="183">
        <v>60</v>
      </c>
      <c r="N36" s="183">
        <v>60</v>
      </c>
      <c r="O36" s="183">
        <v>60</v>
      </c>
      <c r="P36" s="196">
        <v>1</v>
      </c>
      <c r="Q36" s="184">
        <v>44409</v>
      </c>
      <c r="R36" s="184">
        <v>73050</v>
      </c>
      <c r="S36" s="185" t="s">
        <v>197</v>
      </c>
    </row>
    <row r="37" spans="1:19" ht="13.95" customHeight="1" x14ac:dyDescent="0.3">
      <c r="A37" s="186" t="s">
        <v>70</v>
      </c>
      <c r="B37" s="181" t="s">
        <v>69</v>
      </c>
      <c r="C37" s="187" t="s">
        <v>196</v>
      </c>
      <c r="D37" s="197">
        <v>80</v>
      </c>
      <c r="E37" s="197">
        <v>80</v>
      </c>
      <c r="F37" s="197">
        <v>80</v>
      </c>
      <c r="G37" s="197">
        <v>80</v>
      </c>
      <c r="H37" s="197">
        <v>80</v>
      </c>
      <c r="I37" s="197">
        <v>80</v>
      </c>
      <c r="J37" s="197">
        <v>80</v>
      </c>
      <c r="K37" s="197">
        <v>80</v>
      </c>
      <c r="L37" s="197">
        <v>80</v>
      </c>
      <c r="M37" s="197">
        <v>80</v>
      </c>
      <c r="N37" s="197">
        <v>80</v>
      </c>
      <c r="O37" s="188">
        <v>80</v>
      </c>
      <c r="P37" s="196">
        <v>1</v>
      </c>
      <c r="Q37" s="184">
        <v>45061</v>
      </c>
      <c r="R37" s="184">
        <v>73050</v>
      </c>
      <c r="S37" s="185" t="s">
        <v>197</v>
      </c>
    </row>
    <row r="38" spans="1:19" x14ac:dyDescent="0.3">
      <c r="A38" s="198" t="s">
        <v>206</v>
      </c>
      <c r="B38" s="198"/>
      <c r="C38" s="191" t="s">
        <v>207</v>
      </c>
      <c r="D38" s="191"/>
      <c r="E38" s="191">
        <v>1124.21</v>
      </c>
      <c r="F38" s="191">
        <v>1106.21</v>
      </c>
      <c r="G38" s="191">
        <v>1106.21</v>
      </c>
      <c r="H38" s="191">
        <v>1106.21</v>
      </c>
      <c r="I38" s="191">
        <v>1106.21</v>
      </c>
      <c r="J38" s="191">
        <v>1106.21</v>
      </c>
      <c r="K38" s="191">
        <v>1106.21</v>
      </c>
      <c r="L38" s="191">
        <v>1106.21</v>
      </c>
      <c r="M38" s="191">
        <v>1106.21</v>
      </c>
      <c r="N38" s="191">
        <v>1106.21</v>
      </c>
      <c r="O38" s="191">
        <v>1106.21</v>
      </c>
      <c r="P38" s="191">
        <v>1106.21</v>
      </c>
    </row>
    <row r="39" spans="1:19" x14ac:dyDescent="0.3">
      <c r="C39" s="191" t="s">
        <v>208</v>
      </c>
      <c r="D39" s="191"/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</row>
    <row r="40" spans="1:19" x14ac:dyDescent="0.3">
      <c r="C40" s="199" t="s">
        <v>209</v>
      </c>
      <c r="D40" s="199"/>
      <c r="E40" s="199">
        <v>1124.21</v>
      </c>
      <c r="F40" s="199">
        <v>1106.21</v>
      </c>
      <c r="G40" s="199">
        <v>1106.21</v>
      </c>
      <c r="H40" s="199">
        <v>1106.21</v>
      </c>
      <c r="I40" s="199">
        <v>1106.21</v>
      </c>
      <c r="J40" s="199">
        <v>1106.21</v>
      </c>
      <c r="K40" s="199">
        <v>1106.21</v>
      </c>
      <c r="L40" s="199">
        <v>1106.21</v>
      </c>
      <c r="M40" s="199">
        <v>1106.21</v>
      </c>
      <c r="N40" s="199">
        <v>1106.21</v>
      </c>
      <c r="O40" s="199">
        <v>1106.21</v>
      </c>
      <c r="P40" s="199">
        <v>1106.21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1E59-B48A-4DC5-B49D-9D42DF4DA49E}">
  <dimension ref="A1:W29"/>
  <sheetViews>
    <sheetView zoomScale="80" zoomScaleNormal="80" workbookViewId="0"/>
  </sheetViews>
  <sheetFormatPr defaultRowHeight="14.4" x14ac:dyDescent="0.3"/>
  <cols>
    <col min="1" max="1" width="28" style="136" bestFit="1" customWidth="1"/>
    <col min="2" max="2" width="28" style="136" customWidth="1"/>
    <col min="3" max="3" width="29.44140625" style="136" customWidth="1"/>
    <col min="4" max="4" width="26.6640625" style="136" customWidth="1"/>
    <col min="5" max="5" width="12" style="136" customWidth="1"/>
    <col min="6" max="10" width="10" style="136" customWidth="1"/>
    <col min="11" max="11" width="13.33203125" style="136" customWidth="1"/>
    <col min="12" max="12" width="9" style="136" bestFit="1" customWidth="1"/>
    <col min="13" max="16" width="10" style="136" customWidth="1"/>
    <col min="17" max="17" width="10.5546875" style="136" customWidth="1"/>
    <col min="18" max="18" width="14.33203125" style="136" customWidth="1"/>
    <col min="19" max="19" width="13.33203125" style="136" customWidth="1"/>
    <col min="20" max="20" width="26.44140625" style="136" customWidth="1"/>
    <col min="21" max="22" width="14.33203125" style="136" customWidth="1"/>
    <col min="23" max="23" width="37.33203125" style="136" bestFit="1" customWidth="1"/>
    <col min="24" max="16384" width="8.88671875" style="136"/>
  </cols>
  <sheetData>
    <row r="1" spans="1:23" ht="15.6" x14ac:dyDescent="0.3">
      <c r="A1" s="71" t="s">
        <v>86</v>
      </c>
      <c r="B1" s="71"/>
      <c r="E1" s="165">
        <v>4</v>
      </c>
      <c r="F1" s="165">
        <v>5</v>
      </c>
      <c r="G1" s="165">
        <v>6</v>
      </c>
      <c r="H1" s="165">
        <v>7</v>
      </c>
      <c r="I1" s="165">
        <v>8</v>
      </c>
      <c r="J1" s="165">
        <v>9</v>
      </c>
      <c r="K1" s="165">
        <v>10</v>
      </c>
      <c r="L1" s="165">
        <v>11</v>
      </c>
      <c r="M1" s="165">
        <v>12</v>
      </c>
      <c r="N1" s="165">
        <v>13</v>
      </c>
      <c r="O1" s="165">
        <v>14</v>
      </c>
      <c r="P1" s="165">
        <v>15</v>
      </c>
      <c r="Q1" s="165"/>
    </row>
    <row r="2" spans="1:23" ht="53.4" x14ac:dyDescent="0.3">
      <c r="A2" s="166" t="s">
        <v>0</v>
      </c>
      <c r="B2" s="166" t="s">
        <v>230</v>
      </c>
      <c r="C2" s="166" t="s">
        <v>1</v>
      </c>
      <c r="D2" s="166" t="s">
        <v>72</v>
      </c>
      <c r="E2" s="167" t="s">
        <v>210</v>
      </c>
      <c r="F2" s="167" t="s">
        <v>210</v>
      </c>
      <c r="G2" s="167" t="s">
        <v>210</v>
      </c>
      <c r="H2" s="167" t="s">
        <v>210</v>
      </c>
      <c r="I2" s="167" t="s">
        <v>210</v>
      </c>
      <c r="J2" s="167" t="s">
        <v>210</v>
      </c>
      <c r="K2" s="167" t="s">
        <v>210</v>
      </c>
      <c r="L2" s="167" t="s">
        <v>210</v>
      </c>
      <c r="M2" s="167" t="s">
        <v>210</v>
      </c>
      <c r="N2" s="167" t="s">
        <v>210</v>
      </c>
      <c r="O2" s="167" t="s">
        <v>210</v>
      </c>
      <c r="P2" s="167" t="s">
        <v>210</v>
      </c>
      <c r="Q2" s="167" t="s">
        <v>181</v>
      </c>
      <c r="R2" s="168" t="s">
        <v>20</v>
      </c>
      <c r="S2" s="169" t="s">
        <v>211</v>
      </c>
      <c r="T2" s="169" t="s">
        <v>24</v>
      </c>
      <c r="U2" s="169" t="s">
        <v>182</v>
      </c>
      <c r="V2" s="169" t="s">
        <v>183</v>
      </c>
    </row>
    <row r="3" spans="1:23" x14ac:dyDescent="0.3">
      <c r="E3" s="171" t="s">
        <v>184</v>
      </c>
      <c r="F3" s="171" t="s">
        <v>185</v>
      </c>
      <c r="G3" s="171" t="s">
        <v>186</v>
      </c>
      <c r="H3" s="171" t="s">
        <v>187</v>
      </c>
      <c r="I3" s="171" t="s">
        <v>93</v>
      </c>
      <c r="J3" s="172" t="s">
        <v>188</v>
      </c>
      <c r="K3" s="173" t="s">
        <v>189</v>
      </c>
      <c r="L3" s="174" t="s">
        <v>190</v>
      </c>
      <c r="M3" s="175" t="s">
        <v>191</v>
      </c>
      <c r="N3" s="174" t="s">
        <v>192</v>
      </c>
      <c r="O3" s="174" t="s">
        <v>193</v>
      </c>
      <c r="P3" s="176" t="s">
        <v>194</v>
      </c>
      <c r="Q3" s="176"/>
      <c r="R3" s="177"/>
      <c r="S3" s="178"/>
      <c r="T3" s="178"/>
      <c r="U3" s="178"/>
      <c r="V3" s="178"/>
    </row>
    <row r="4" spans="1:23" ht="28.8" x14ac:dyDescent="0.3">
      <c r="A4" s="182" t="s">
        <v>212</v>
      </c>
      <c r="B4" s="182" t="s">
        <v>232</v>
      </c>
      <c r="C4" s="182" t="s">
        <v>213</v>
      </c>
      <c r="D4" s="182" t="s">
        <v>196</v>
      </c>
      <c r="E4" s="183">
        <v>10</v>
      </c>
      <c r="F4" s="183">
        <v>10</v>
      </c>
      <c r="G4" s="183">
        <v>10</v>
      </c>
      <c r="H4" s="183">
        <v>10</v>
      </c>
      <c r="I4" s="183">
        <v>10</v>
      </c>
      <c r="J4" s="183">
        <v>10</v>
      </c>
      <c r="K4" s="183">
        <v>10</v>
      </c>
      <c r="L4" s="183">
        <v>10</v>
      </c>
      <c r="M4" s="183">
        <v>10</v>
      </c>
      <c r="N4" s="183">
        <v>10</v>
      </c>
      <c r="O4" s="183">
        <v>10</v>
      </c>
      <c r="P4" s="183">
        <v>10</v>
      </c>
      <c r="Q4" s="183">
        <v>10</v>
      </c>
      <c r="R4" s="183" t="s">
        <v>23</v>
      </c>
      <c r="S4" s="200">
        <v>45992</v>
      </c>
      <c r="T4" s="184">
        <v>73050</v>
      </c>
      <c r="U4" s="185">
        <v>1</v>
      </c>
      <c r="V4" s="185" t="s">
        <v>197</v>
      </c>
    </row>
    <row r="5" spans="1:23" ht="28.8" x14ac:dyDescent="0.3">
      <c r="A5" s="182" t="s">
        <v>214</v>
      </c>
      <c r="B5" s="182" t="s">
        <v>232</v>
      </c>
      <c r="C5" s="182" t="s">
        <v>215</v>
      </c>
      <c r="D5" s="182" t="s">
        <v>196</v>
      </c>
      <c r="E5" s="183"/>
      <c r="F5" s="183">
        <v>29.6</v>
      </c>
      <c r="G5" s="183">
        <v>29.6</v>
      </c>
      <c r="H5" s="183">
        <v>29.6</v>
      </c>
      <c r="I5" s="183">
        <v>29.6</v>
      </c>
      <c r="J5" s="183">
        <v>29.6</v>
      </c>
      <c r="K5" s="183">
        <v>29.6</v>
      </c>
      <c r="L5" s="183">
        <v>29.6</v>
      </c>
      <c r="M5" s="183">
        <v>29.6</v>
      </c>
      <c r="N5" s="183">
        <v>29.6</v>
      </c>
      <c r="O5" s="183">
        <v>29.6</v>
      </c>
      <c r="P5" s="183">
        <v>29.6</v>
      </c>
      <c r="Q5" s="183">
        <v>29.6</v>
      </c>
      <c r="R5" s="183" t="s">
        <v>23</v>
      </c>
      <c r="S5" s="200">
        <v>46054</v>
      </c>
      <c r="T5" s="184">
        <v>73050</v>
      </c>
      <c r="U5" s="185">
        <v>1</v>
      </c>
      <c r="V5" s="185" t="s">
        <v>197</v>
      </c>
    </row>
    <row r="6" spans="1:23" ht="28.8" x14ac:dyDescent="0.3">
      <c r="A6" s="182" t="s">
        <v>216</v>
      </c>
      <c r="B6" s="182" t="s">
        <v>232</v>
      </c>
      <c r="C6" s="182" t="s">
        <v>217</v>
      </c>
      <c r="D6" s="182" t="s">
        <v>196</v>
      </c>
      <c r="E6" s="183">
        <v>100</v>
      </c>
      <c r="F6" s="183">
        <v>100</v>
      </c>
      <c r="G6" s="183">
        <v>100</v>
      </c>
      <c r="H6" s="183">
        <v>100</v>
      </c>
      <c r="I6" s="183">
        <v>100</v>
      </c>
      <c r="J6" s="183">
        <v>100</v>
      </c>
      <c r="K6" s="183">
        <v>100</v>
      </c>
      <c r="L6" s="183">
        <v>100</v>
      </c>
      <c r="M6" s="183">
        <v>100</v>
      </c>
      <c r="N6" s="183">
        <v>100</v>
      </c>
      <c r="O6" s="183">
        <v>100</v>
      </c>
      <c r="P6" s="183">
        <v>100</v>
      </c>
      <c r="Q6" s="183">
        <v>100</v>
      </c>
      <c r="R6" s="183" t="s">
        <v>23</v>
      </c>
      <c r="S6" s="200">
        <v>45901</v>
      </c>
      <c r="T6" s="184">
        <v>73050</v>
      </c>
      <c r="U6" s="185">
        <v>1</v>
      </c>
      <c r="V6" s="185" t="s">
        <v>197</v>
      </c>
    </row>
    <row r="7" spans="1:23" ht="30" customHeight="1" x14ac:dyDescent="0.3">
      <c r="A7" s="201" t="s">
        <v>218</v>
      </c>
      <c r="B7" s="201" t="s">
        <v>231</v>
      </c>
      <c r="C7" s="201" t="s">
        <v>219</v>
      </c>
      <c r="D7" s="201" t="s">
        <v>196</v>
      </c>
      <c r="E7" s="202">
        <v>26.44</v>
      </c>
      <c r="F7" s="202">
        <v>26.44</v>
      </c>
      <c r="G7" s="202">
        <v>26.44</v>
      </c>
      <c r="H7" s="202">
        <v>26.44</v>
      </c>
      <c r="I7" s="202"/>
      <c r="J7" s="202"/>
      <c r="K7" s="202"/>
      <c r="L7" s="202"/>
      <c r="M7" s="202"/>
      <c r="N7" s="202"/>
      <c r="O7" s="202"/>
      <c r="P7" s="202"/>
      <c r="Q7" s="202"/>
      <c r="R7" s="203" t="s">
        <v>2</v>
      </c>
      <c r="S7" s="204">
        <v>44348</v>
      </c>
      <c r="T7" s="204">
        <v>46143</v>
      </c>
      <c r="U7" s="205">
        <v>1</v>
      </c>
      <c r="V7" s="205" t="s">
        <v>197</v>
      </c>
    </row>
    <row r="8" spans="1:23" ht="30" customHeight="1" x14ac:dyDescent="0.3">
      <c r="A8" s="182" t="s">
        <v>220</v>
      </c>
      <c r="B8" s="182" t="s">
        <v>232</v>
      </c>
      <c r="C8" s="182" t="s">
        <v>221</v>
      </c>
      <c r="D8" s="182" t="s">
        <v>196</v>
      </c>
      <c r="E8" s="183">
        <v>20</v>
      </c>
      <c r="F8" s="183">
        <v>20</v>
      </c>
      <c r="G8" s="183">
        <v>20</v>
      </c>
      <c r="H8" s="183">
        <v>20</v>
      </c>
      <c r="I8" s="183">
        <v>20</v>
      </c>
      <c r="J8" s="183">
        <v>20</v>
      </c>
      <c r="K8" s="183">
        <v>20</v>
      </c>
      <c r="L8" s="183">
        <v>20</v>
      </c>
      <c r="M8" s="183">
        <v>20</v>
      </c>
      <c r="N8" s="183">
        <v>20</v>
      </c>
      <c r="O8" s="183">
        <v>20</v>
      </c>
      <c r="P8" s="183">
        <v>20</v>
      </c>
      <c r="Q8" s="183">
        <v>20</v>
      </c>
      <c r="R8" s="183" t="s">
        <v>23</v>
      </c>
      <c r="S8" s="184">
        <v>45444</v>
      </c>
      <c r="T8" s="184">
        <v>73050</v>
      </c>
      <c r="U8" s="185">
        <v>1</v>
      </c>
      <c r="V8" s="185" t="s">
        <v>197</v>
      </c>
    </row>
    <row r="9" spans="1:23" ht="30" customHeight="1" x14ac:dyDescent="0.3">
      <c r="A9" s="182" t="s">
        <v>222</v>
      </c>
      <c r="B9" s="182" t="s">
        <v>232</v>
      </c>
      <c r="C9" s="182" t="s">
        <v>77</v>
      </c>
      <c r="D9" s="182" t="s">
        <v>196</v>
      </c>
      <c r="E9" s="183">
        <v>10</v>
      </c>
      <c r="F9" s="183">
        <v>10</v>
      </c>
      <c r="G9" s="183">
        <v>10</v>
      </c>
      <c r="H9" s="183">
        <v>10</v>
      </c>
      <c r="I9" s="183">
        <v>10</v>
      </c>
      <c r="J9" s="183">
        <v>10</v>
      </c>
      <c r="K9" s="183">
        <v>10</v>
      </c>
      <c r="L9" s="183">
        <v>10</v>
      </c>
      <c r="M9" s="183">
        <v>10</v>
      </c>
      <c r="N9" s="183">
        <v>10</v>
      </c>
      <c r="O9" s="183">
        <v>10</v>
      </c>
      <c r="P9" s="183">
        <v>10</v>
      </c>
      <c r="Q9" s="183">
        <v>10</v>
      </c>
      <c r="R9" s="183" t="s">
        <v>23</v>
      </c>
      <c r="S9" s="184">
        <v>45444</v>
      </c>
      <c r="T9" s="184">
        <v>73050</v>
      </c>
      <c r="U9" s="185">
        <v>1</v>
      </c>
      <c r="V9" s="185" t="s">
        <v>197</v>
      </c>
    </row>
    <row r="10" spans="1:23" ht="30" customHeight="1" x14ac:dyDescent="0.3">
      <c r="A10" s="182" t="s">
        <v>223</v>
      </c>
      <c r="B10" s="182" t="s">
        <v>232</v>
      </c>
      <c r="C10" s="182" t="s">
        <v>73</v>
      </c>
      <c r="D10" s="182" t="s">
        <v>196</v>
      </c>
      <c r="E10" s="183">
        <v>10</v>
      </c>
      <c r="F10" s="183">
        <v>10</v>
      </c>
      <c r="G10" s="183">
        <v>10</v>
      </c>
      <c r="H10" s="183">
        <v>10</v>
      </c>
      <c r="I10" s="183">
        <v>10</v>
      </c>
      <c r="J10" s="183">
        <v>10</v>
      </c>
      <c r="K10" s="183">
        <v>10</v>
      </c>
      <c r="L10" s="183">
        <v>10</v>
      </c>
      <c r="M10" s="183">
        <v>10</v>
      </c>
      <c r="N10" s="183">
        <v>10</v>
      </c>
      <c r="O10" s="183">
        <v>10</v>
      </c>
      <c r="P10" s="183">
        <v>10</v>
      </c>
      <c r="Q10" s="183">
        <v>10</v>
      </c>
      <c r="R10" s="183" t="s">
        <v>23</v>
      </c>
      <c r="S10" s="184">
        <v>45474</v>
      </c>
      <c r="T10" s="184">
        <v>73050</v>
      </c>
      <c r="U10" s="185">
        <v>1</v>
      </c>
      <c r="V10" s="185" t="s">
        <v>197</v>
      </c>
    </row>
    <row r="11" spans="1:23" ht="30" customHeight="1" x14ac:dyDescent="0.3">
      <c r="A11" s="182" t="s">
        <v>224</v>
      </c>
      <c r="B11" s="182" t="s">
        <v>232</v>
      </c>
      <c r="C11" s="182" t="s">
        <v>75</v>
      </c>
      <c r="D11" s="182" t="s">
        <v>196</v>
      </c>
      <c r="E11" s="183">
        <v>10</v>
      </c>
      <c r="F11" s="183">
        <v>10</v>
      </c>
      <c r="G11" s="183">
        <v>10</v>
      </c>
      <c r="H11" s="183">
        <v>10</v>
      </c>
      <c r="I11" s="183">
        <v>10</v>
      </c>
      <c r="J11" s="183">
        <v>10</v>
      </c>
      <c r="K11" s="183">
        <v>10</v>
      </c>
      <c r="L11" s="183">
        <v>10</v>
      </c>
      <c r="M11" s="183">
        <v>10</v>
      </c>
      <c r="N11" s="183">
        <v>10</v>
      </c>
      <c r="O11" s="183">
        <v>10</v>
      </c>
      <c r="P11" s="183">
        <v>10</v>
      </c>
      <c r="Q11" s="183">
        <v>10</v>
      </c>
      <c r="R11" s="183" t="s">
        <v>23</v>
      </c>
      <c r="S11" s="184">
        <v>45474</v>
      </c>
      <c r="T11" s="184">
        <v>73050</v>
      </c>
      <c r="U11" s="185">
        <v>1</v>
      </c>
      <c r="V11" s="185" t="s">
        <v>197</v>
      </c>
    </row>
    <row r="12" spans="1:23" ht="30" customHeight="1" x14ac:dyDescent="0.3">
      <c r="A12" s="182" t="s">
        <v>225</v>
      </c>
      <c r="B12" s="182" t="s">
        <v>232</v>
      </c>
      <c r="C12" s="182" t="s">
        <v>74</v>
      </c>
      <c r="D12" s="182" t="s">
        <v>196</v>
      </c>
      <c r="E12" s="183">
        <v>10</v>
      </c>
      <c r="F12" s="183">
        <v>10</v>
      </c>
      <c r="G12" s="183">
        <v>10</v>
      </c>
      <c r="H12" s="183">
        <v>10</v>
      </c>
      <c r="I12" s="183">
        <v>10</v>
      </c>
      <c r="J12" s="183">
        <v>10</v>
      </c>
      <c r="K12" s="183">
        <v>10</v>
      </c>
      <c r="L12" s="183">
        <v>10</v>
      </c>
      <c r="M12" s="183">
        <v>10</v>
      </c>
      <c r="N12" s="183">
        <v>10</v>
      </c>
      <c r="O12" s="183">
        <v>10</v>
      </c>
      <c r="P12" s="183">
        <v>10</v>
      </c>
      <c r="Q12" s="183">
        <v>10</v>
      </c>
      <c r="R12" s="183" t="s">
        <v>23</v>
      </c>
      <c r="S12" s="184">
        <v>45474</v>
      </c>
      <c r="T12" s="184">
        <v>73050</v>
      </c>
      <c r="U12" s="185">
        <v>1</v>
      </c>
      <c r="V12" s="185" t="s">
        <v>197</v>
      </c>
    </row>
    <row r="13" spans="1:23" ht="30" customHeight="1" x14ac:dyDescent="0.3">
      <c r="A13" s="182" t="s">
        <v>226</v>
      </c>
      <c r="B13" s="182" t="s">
        <v>232</v>
      </c>
      <c r="C13" s="182" t="s">
        <v>78</v>
      </c>
      <c r="D13" s="182" t="s">
        <v>196</v>
      </c>
      <c r="E13" s="183">
        <v>10</v>
      </c>
      <c r="F13" s="183">
        <v>10</v>
      </c>
      <c r="G13" s="183">
        <v>10</v>
      </c>
      <c r="H13" s="183">
        <v>10</v>
      </c>
      <c r="I13" s="183">
        <v>10</v>
      </c>
      <c r="J13" s="183">
        <v>10</v>
      </c>
      <c r="K13" s="183">
        <v>10</v>
      </c>
      <c r="L13" s="183">
        <v>10</v>
      </c>
      <c r="M13" s="183">
        <v>10</v>
      </c>
      <c r="N13" s="183">
        <v>10</v>
      </c>
      <c r="O13" s="183">
        <v>10</v>
      </c>
      <c r="P13" s="183">
        <v>10</v>
      </c>
      <c r="Q13" s="183">
        <v>0</v>
      </c>
      <c r="R13" s="183" t="s">
        <v>23</v>
      </c>
      <c r="S13" s="184">
        <v>45474</v>
      </c>
      <c r="T13" s="184">
        <v>73050</v>
      </c>
      <c r="U13" s="185">
        <v>1</v>
      </c>
      <c r="V13" s="185" t="s">
        <v>197</v>
      </c>
      <c r="W13" s="206"/>
    </row>
    <row r="14" spans="1:23" x14ac:dyDescent="0.3">
      <c r="A14" s="207"/>
      <c r="B14" s="207"/>
      <c r="C14" s="207"/>
      <c r="D14" s="207"/>
      <c r="E14" s="190"/>
      <c r="F14" s="190"/>
      <c r="G14" s="190"/>
      <c r="H14" s="190"/>
      <c r="I14" s="190"/>
      <c r="J14" s="190"/>
      <c r="K14" s="190" t="s">
        <v>227</v>
      </c>
      <c r="L14" s="190">
        <v>209.6</v>
      </c>
      <c r="M14" s="190"/>
      <c r="N14" s="190"/>
      <c r="O14" s="190"/>
      <c r="P14" s="190"/>
      <c r="Q14" s="190"/>
      <c r="R14" s="191"/>
      <c r="S14" s="208"/>
      <c r="T14" s="208"/>
      <c r="U14" s="208"/>
      <c r="V14" s="208"/>
    </row>
    <row r="15" spans="1:23" x14ac:dyDescent="0.3">
      <c r="L15" s="209"/>
    </row>
    <row r="17" spans="1:19" x14ac:dyDescent="0.3"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</row>
    <row r="18" spans="1:19" ht="66.599999999999994" x14ac:dyDescent="0.3">
      <c r="A18" s="166" t="s">
        <v>0</v>
      </c>
      <c r="B18" s="166" t="s">
        <v>1</v>
      </c>
      <c r="C18" s="166" t="s">
        <v>72</v>
      </c>
      <c r="D18" s="166" t="s">
        <v>204</v>
      </c>
      <c r="E18" s="166" t="s">
        <v>204</v>
      </c>
      <c r="F18" s="166" t="s">
        <v>204</v>
      </c>
      <c r="G18" s="166" t="s">
        <v>204</v>
      </c>
      <c r="H18" s="166" t="s">
        <v>204</v>
      </c>
      <c r="I18" s="166" t="s">
        <v>204</v>
      </c>
      <c r="J18" s="166" t="s">
        <v>204</v>
      </c>
      <c r="K18" s="166" t="s">
        <v>204</v>
      </c>
      <c r="L18" s="166" t="s">
        <v>204</v>
      </c>
      <c r="M18" s="166" t="s">
        <v>204</v>
      </c>
      <c r="N18" s="166" t="s">
        <v>204</v>
      </c>
      <c r="O18" s="166" t="s">
        <v>204</v>
      </c>
      <c r="P18" s="166" t="s">
        <v>28</v>
      </c>
      <c r="Q18" s="169" t="s">
        <v>228</v>
      </c>
      <c r="R18" s="169" t="s">
        <v>24</v>
      </c>
      <c r="S18" s="169" t="s">
        <v>183</v>
      </c>
    </row>
    <row r="19" spans="1:19" x14ac:dyDescent="0.3">
      <c r="D19" s="171" t="s">
        <v>184</v>
      </c>
      <c r="E19" s="171" t="s">
        <v>185</v>
      </c>
      <c r="F19" s="171" t="s">
        <v>186</v>
      </c>
      <c r="G19" s="171" t="s">
        <v>187</v>
      </c>
      <c r="H19" s="171" t="s">
        <v>93</v>
      </c>
      <c r="I19" s="172" t="s">
        <v>188</v>
      </c>
      <c r="J19" s="173" t="s">
        <v>189</v>
      </c>
      <c r="K19" s="174" t="s">
        <v>190</v>
      </c>
      <c r="L19" s="175" t="s">
        <v>191</v>
      </c>
      <c r="M19" s="174" t="s">
        <v>192</v>
      </c>
      <c r="N19" s="174" t="s">
        <v>193</v>
      </c>
      <c r="O19" s="176" t="s">
        <v>194</v>
      </c>
      <c r="P19" s="177"/>
      <c r="Q19" s="210"/>
      <c r="R19" s="178"/>
      <c r="S19" s="185"/>
    </row>
    <row r="20" spans="1:19" ht="28.8" x14ac:dyDescent="0.3">
      <c r="A20" s="182" t="s">
        <v>212</v>
      </c>
      <c r="B20" s="182" t="s">
        <v>213</v>
      </c>
      <c r="C20" s="182" t="s">
        <v>196</v>
      </c>
      <c r="D20" s="211">
        <v>20</v>
      </c>
      <c r="E20" s="211">
        <v>20</v>
      </c>
      <c r="F20" s="211">
        <v>20</v>
      </c>
      <c r="G20" s="211">
        <v>20</v>
      </c>
      <c r="H20" s="211">
        <v>20</v>
      </c>
      <c r="I20" s="211">
        <v>20</v>
      </c>
      <c r="J20" s="211">
        <v>20</v>
      </c>
      <c r="K20" s="211">
        <v>20</v>
      </c>
      <c r="L20" s="211">
        <v>20</v>
      </c>
      <c r="M20" s="211">
        <v>20</v>
      </c>
      <c r="N20" s="211">
        <v>20</v>
      </c>
      <c r="O20" s="211">
        <v>20</v>
      </c>
      <c r="P20" s="174">
        <v>1</v>
      </c>
      <c r="Q20" s="200">
        <v>45992</v>
      </c>
      <c r="R20" s="184">
        <v>73050</v>
      </c>
      <c r="S20" s="185" t="s">
        <v>197</v>
      </c>
    </row>
    <row r="21" spans="1:19" ht="28.8" x14ac:dyDescent="0.3">
      <c r="A21" s="182" t="s">
        <v>214</v>
      </c>
      <c r="B21" s="182" t="s">
        <v>215</v>
      </c>
      <c r="C21" s="182" t="s">
        <v>196</v>
      </c>
      <c r="D21" s="211"/>
      <c r="E21" s="211">
        <v>59.2</v>
      </c>
      <c r="F21" s="211">
        <v>59.2</v>
      </c>
      <c r="G21" s="211">
        <v>59.2</v>
      </c>
      <c r="H21" s="211">
        <v>59.2</v>
      </c>
      <c r="I21" s="211">
        <v>59.2</v>
      </c>
      <c r="J21" s="211">
        <v>59.2</v>
      </c>
      <c r="K21" s="211">
        <v>59.2</v>
      </c>
      <c r="L21" s="211">
        <v>59.2</v>
      </c>
      <c r="M21" s="211">
        <v>59.2</v>
      </c>
      <c r="N21" s="211">
        <v>59.2</v>
      </c>
      <c r="O21" s="211">
        <v>59.2</v>
      </c>
      <c r="P21" s="174">
        <v>1</v>
      </c>
      <c r="Q21" s="200">
        <v>46054</v>
      </c>
      <c r="R21" s="184">
        <v>73050</v>
      </c>
      <c r="S21" s="185" t="s">
        <v>197</v>
      </c>
    </row>
    <row r="22" spans="1:19" ht="28.8" x14ac:dyDescent="0.3">
      <c r="A22" s="182" t="s">
        <v>216</v>
      </c>
      <c r="B22" s="182" t="s">
        <v>217</v>
      </c>
      <c r="C22" s="182" t="s">
        <v>196</v>
      </c>
      <c r="D22" s="211">
        <v>200</v>
      </c>
      <c r="E22" s="211">
        <v>200</v>
      </c>
      <c r="F22" s="211">
        <v>200</v>
      </c>
      <c r="G22" s="211">
        <v>200</v>
      </c>
      <c r="H22" s="211">
        <v>200</v>
      </c>
      <c r="I22" s="211">
        <v>200</v>
      </c>
      <c r="J22" s="211">
        <v>200</v>
      </c>
      <c r="K22" s="211">
        <v>200</v>
      </c>
      <c r="L22" s="211">
        <v>200</v>
      </c>
      <c r="M22" s="211">
        <v>200</v>
      </c>
      <c r="N22" s="211">
        <v>200</v>
      </c>
      <c r="O22" s="211">
        <v>200</v>
      </c>
      <c r="P22" s="174">
        <v>1</v>
      </c>
      <c r="Q22" s="200">
        <v>45901</v>
      </c>
      <c r="R22" s="184">
        <v>73050</v>
      </c>
      <c r="S22" s="185" t="s">
        <v>197</v>
      </c>
    </row>
    <row r="23" spans="1:19" ht="42.6" customHeight="1" x14ac:dyDescent="0.3">
      <c r="A23" s="201" t="s">
        <v>218</v>
      </c>
      <c r="B23" s="201" t="s">
        <v>219</v>
      </c>
      <c r="C23" s="201" t="s">
        <v>196</v>
      </c>
      <c r="D23" s="202">
        <v>26.44</v>
      </c>
      <c r="E23" s="202">
        <v>26.44</v>
      </c>
      <c r="F23" s="202">
        <v>26.44</v>
      </c>
      <c r="G23" s="202">
        <v>26.44</v>
      </c>
      <c r="H23" s="202"/>
      <c r="I23" s="202"/>
      <c r="J23" s="202"/>
      <c r="K23" s="202"/>
      <c r="L23" s="202"/>
      <c r="M23" s="202"/>
      <c r="N23" s="202"/>
      <c r="O23" s="202"/>
      <c r="P23" s="212">
        <v>1</v>
      </c>
      <c r="Q23" s="204">
        <v>44348</v>
      </c>
      <c r="R23" s="204">
        <v>46143</v>
      </c>
      <c r="S23" s="205" t="s">
        <v>197</v>
      </c>
    </row>
    <row r="24" spans="1:19" ht="45" customHeight="1" x14ac:dyDescent="0.3">
      <c r="A24" s="182" t="s">
        <v>220</v>
      </c>
      <c r="B24" s="182" t="s">
        <v>221</v>
      </c>
      <c r="C24" s="182" t="s">
        <v>196</v>
      </c>
      <c r="D24" s="183">
        <v>40</v>
      </c>
      <c r="E24" s="183">
        <v>40</v>
      </c>
      <c r="F24" s="183">
        <v>40</v>
      </c>
      <c r="G24" s="183">
        <v>40</v>
      </c>
      <c r="H24" s="183">
        <v>40</v>
      </c>
      <c r="I24" s="183">
        <v>40</v>
      </c>
      <c r="J24" s="183">
        <v>40</v>
      </c>
      <c r="K24" s="183">
        <v>40</v>
      </c>
      <c r="L24" s="183">
        <v>40</v>
      </c>
      <c r="M24" s="183">
        <v>40</v>
      </c>
      <c r="N24" s="183">
        <v>40</v>
      </c>
      <c r="O24" s="183">
        <v>40</v>
      </c>
      <c r="P24" s="213">
        <v>1</v>
      </c>
      <c r="Q24" s="184">
        <v>45444</v>
      </c>
      <c r="R24" s="184">
        <v>73050</v>
      </c>
      <c r="S24" s="185" t="s">
        <v>197</v>
      </c>
    </row>
    <row r="25" spans="1:19" ht="45" customHeight="1" x14ac:dyDescent="0.3">
      <c r="A25" s="182" t="s">
        <v>222</v>
      </c>
      <c r="B25" s="182" t="s">
        <v>77</v>
      </c>
      <c r="C25" s="182" t="s">
        <v>196</v>
      </c>
      <c r="D25" s="183">
        <v>20</v>
      </c>
      <c r="E25" s="183">
        <v>20</v>
      </c>
      <c r="F25" s="183">
        <v>20</v>
      </c>
      <c r="G25" s="183">
        <v>20</v>
      </c>
      <c r="H25" s="183">
        <v>20</v>
      </c>
      <c r="I25" s="183">
        <v>20</v>
      </c>
      <c r="J25" s="183">
        <v>20</v>
      </c>
      <c r="K25" s="183">
        <v>20</v>
      </c>
      <c r="L25" s="183">
        <v>20</v>
      </c>
      <c r="M25" s="183">
        <v>20</v>
      </c>
      <c r="N25" s="183">
        <v>20</v>
      </c>
      <c r="O25" s="183">
        <v>20</v>
      </c>
      <c r="P25" s="213">
        <v>1</v>
      </c>
      <c r="Q25" s="184">
        <v>45444</v>
      </c>
      <c r="R25" s="184">
        <v>73050</v>
      </c>
      <c r="S25" s="185" t="s">
        <v>197</v>
      </c>
    </row>
    <row r="26" spans="1:19" x14ac:dyDescent="0.3">
      <c r="A26" s="198"/>
      <c r="B26" s="198"/>
      <c r="C26" s="191" t="s">
        <v>207</v>
      </c>
      <c r="E26" s="165">
        <v>306.44</v>
      </c>
      <c r="F26" s="165">
        <v>365.64</v>
      </c>
      <c r="G26" s="165">
        <v>365.64</v>
      </c>
      <c r="H26" s="165">
        <v>365.64</v>
      </c>
      <c r="I26" s="165">
        <v>339.2</v>
      </c>
      <c r="J26" s="165">
        <v>339.2</v>
      </c>
      <c r="K26" s="165">
        <v>339.2</v>
      </c>
      <c r="L26" s="165">
        <v>339.2</v>
      </c>
      <c r="M26" s="165">
        <v>339.2</v>
      </c>
      <c r="N26" s="165">
        <v>339.2</v>
      </c>
      <c r="O26" s="165">
        <v>339.2</v>
      </c>
      <c r="P26" s="165">
        <v>339.2</v>
      </c>
    </row>
    <row r="27" spans="1:19" x14ac:dyDescent="0.3">
      <c r="C27" s="191" t="s">
        <v>208</v>
      </c>
      <c r="E27" s="165">
        <v>0</v>
      </c>
      <c r="F27" s="165">
        <v>0</v>
      </c>
      <c r="G27" s="165">
        <v>0</v>
      </c>
      <c r="H27" s="165">
        <v>0</v>
      </c>
      <c r="I27" s="165">
        <v>0</v>
      </c>
      <c r="J27" s="165">
        <v>0</v>
      </c>
      <c r="K27" s="165">
        <v>0</v>
      </c>
      <c r="L27" s="165">
        <v>0</v>
      </c>
      <c r="M27" s="165">
        <v>0</v>
      </c>
      <c r="N27" s="165">
        <v>0</v>
      </c>
      <c r="O27" s="165">
        <v>0</v>
      </c>
      <c r="P27" s="165">
        <v>0</v>
      </c>
    </row>
    <row r="28" spans="1:19" x14ac:dyDescent="0.3">
      <c r="C28" s="191" t="s">
        <v>229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</row>
    <row r="29" spans="1:19" x14ac:dyDescent="0.3">
      <c r="C29" s="199" t="s">
        <v>209</v>
      </c>
      <c r="E29" s="214">
        <v>306.44</v>
      </c>
      <c r="F29" s="214">
        <v>365.64</v>
      </c>
      <c r="G29" s="214">
        <v>365.64</v>
      </c>
      <c r="H29" s="214">
        <v>365.64</v>
      </c>
      <c r="I29" s="214">
        <v>339.2</v>
      </c>
      <c r="J29" s="214">
        <v>339.2</v>
      </c>
      <c r="K29" s="214">
        <v>339.2</v>
      </c>
      <c r="L29" s="214">
        <v>339.2</v>
      </c>
      <c r="M29" s="214">
        <v>339.2</v>
      </c>
      <c r="N29" s="214">
        <v>339.2</v>
      </c>
      <c r="O29" s="214">
        <v>339.2</v>
      </c>
      <c r="P29" s="214">
        <v>339.2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669748DF16242B490C8BC3B1A8A46" ma:contentTypeVersion="0" ma:contentTypeDescription="Create a new document." ma:contentTypeScope="" ma:versionID="47e2cad9b645c7a2d0b6dd598f563408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5042A86-8221-45B3-B751-1B6BE44C5D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A9F3136-178C-431D-ADCA-2D13F5F1F1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61AE62-6A92-4754-9AD0-63A95ACE0F89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c5dfce28-a393-415c-a886-b7f3e3fd647c}" enabled="1" method="Privileged" siteId="{44ae661a-ece6-41aa-bc96-7c2c85a08941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PGE CAM eligible contracts '26</vt:lpstr>
      <vt:lpstr>PGE CAM eligible contracts '27</vt:lpstr>
      <vt:lpstr>PGE CAM eligible contracts '28</vt:lpstr>
      <vt:lpstr>SCE CAM List 2026</vt:lpstr>
      <vt:lpstr>SCE CAM List 2027</vt:lpstr>
      <vt:lpstr>SCE CAM List 2028 </vt:lpstr>
      <vt:lpstr>SCE Emgcy Reliability Resources</vt:lpstr>
      <vt:lpstr>SDGE CAM List 2026</vt:lpstr>
      <vt:lpstr>SDGE Emgcy Reliability Resource</vt:lpstr>
    </vt:vector>
  </TitlesOfParts>
  <Company>Pacific Gas and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Jarman</dc:creator>
  <cp:lastModifiedBy>Grieser, Ryan</cp:lastModifiedBy>
  <cp:lastPrinted>2013-05-09T21:16:18Z</cp:lastPrinted>
  <dcterms:created xsi:type="dcterms:W3CDTF">2012-02-06T22:54:11Z</dcterms:created>
  <dcterms:modified xsi:type="dcterms:W3CDTF">2025-10-02T20:52:53Z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0x010100421669748DF16242B490C8BC3B1A8A46</vt:lpwstr>
  </property>
  <property fmtid="{D5CDD505-2E9C-101B-9397-08002B2CF9AE}" pid="3" name="MSIP_Label_fe50d7ff-dac2-44e7-b4b1-f9f0ac2f0a92_Enabled">
    <vt:lpwstr>true</vt:lpwstr>
  </property>
  <property fmtid="{D5CDD505-2E9C-101B-9397-08002B2CF9AE}" pid="4" name="MSIP_Label_fe50d7ff-dac2-44e7-b4b1-f9f0ac2f0a92_SetDate">
    <vt:lpwstr>2022-09-06T21:42:09Z</vt:lpwstr>
  </property>
  <property fmtid="{D5CDD505-2E9C-101B-9397-08002B2CF9AE}" pid="5" name="MSIP_Label_fe50d7ff-dac2-44e7-b4b1-f9f0ac2f0a92_Method">
    <vt:lpwstr>Privileged</vt:lpwstr>
  </property>
  <property fmtid="{D5CDD505-2E9C-101B-9397-08002B2CF9AE}" pid="6" name="MSIP_Label_fe50d7ff-dac2-44e7-b4b1-f9f0ac2f0a92_Name">
    <vt:lpwstr>Internal</vt:lpwstr>
  </property>
  <property fmtid="{D5CDD505-2E9C-101B-9397-08002B2CF9AE}" pid="7" name="MSIP_Label_fe50d7ff-dac2-44e7-b4b1-f9f0ac2f0a92_SiteId">
    <vt:lpwstr>44ae661a-ece6-41aa-bc96-7c2c85a08941</vt:lpwstr>
  </property>
  <property fmtid="{D5CDD505-2E9C-101B-9397-08002B2CF9AE}" pid="8" name="MSIP_Label_fe50d7ff-dac2-44e7-b4b1-f9f0ac2f0a92_ActionId">
    <vt:lpwstr>6e800375-b4bf-40d1-bf28-18658e122ff2</vt:lpwstr>
  </property>
  <property fmtid="{D5CDD505-2E9C-101B-9397-08002B2CF9AE}" pid="9" name="MSIP_Label_fe50d7ff-dac2-44e7-b4b1-f9f0ac2f0a92_ContentBits">
    <vt:lpwstr>3</vt:lpwstr>
  </property>
</Properties>
</file>