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puc-my.sharepoint.com/personal/ryan_grieser_cpuc_ca_gov/Documents/SOD/Allocation Script/2026 Initial Year-Ahead Allocations/Files for Website (Initial CAM Lists)/"/>
    </mc:Choice>
  </mc:AlternateContent>
  <xr:revisionPtr revIDLastSave="81" documentId="8_{7E4B995F-73DB-4D04-A1B0-BCFAA7AA68E4}" xr6:coauthVersionLast="47" xr6:coauthVersionMax="47" xr10:uidLastSave="{681231EE-EDA9-4726-9755-475264EB9DDA}"/>
  <bookViews>
    <workbookView xWindow="15870" yWindow="-16035" windowWidth="25440" windowHeight="15390" xr2:uid="{00000000-000D-0000-FFFF-FFFF00000000}"/>
  </bookViews>
  <sheets>
    <sheet name="PGE CAM eligible contracts '26" sheetId="13" r:id="rId1"/>
    <sheet name="PGE CAM eligible contracts '27" sheetId="14" r:id="rId2"/>
    <sheet name="PGE CAM eligible contracts '28" sheetId="15" r:id="rId3"/>
    <sheet name="SCE CAM List 2026" sheetId="16" r:id="rId4"/>
    <sheet name="SCE CAM List 2027" sheetId="18" r:id="rId5"/>
    <sheet name="SCE CAM List 2028 " sheetId="19" r:id="rId6"/>
    <sheet name="SCE Emgcy Reliability Resources" sheetId="17" r:id="rId7"/>
    <sheet name="SDGE CAM List 2026" sheetId="20" r:id="rId8"/>
    <sheet name="SDGE Emgcy Reliability Resource" sheetId="2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0" hidden="1">'PGE CAM eligible contracts ''26'!$A$3:$V$17</definedName>
    <definedName name="_xlnm._FilterDatabase" localSheetId="3" hidden="1">'SCE CAM List 2026'!$A$3:$AR$32</definedName>
    <definedName name="_xlnm._FilterDatabase" localSheetId="4" hidden="1">'SCE CAM List 2027'!$A$3:$AQ$27</definedName>
    <definedName name="_xlnm._FilterDatabase" localSheetId="5" hidden="1">'SCE CAM List 2028 '!$A$3:$AQ$26</definedName>
    <definedName name="Balancing_Authority">[1]Choices!$A$2:$A$41</definedName>
    <definedName name="Boolean">[1]Choices!$AG$2:$AG$3</definedName>
    <definedName name="Bucket" localSheetId="6">#REF!</definedName>
    <definedName name="Bucket">#REF!</definedName>
    <definedName name="Bundled_Unbundled">[1]Choices!$B$2:$B$3</definedName>
    <definedName name="Construction_Status">[1]Choices!$G$2:$G$5</definedName>
    <definedName name="ContractType">[2]DataValidation!$D$2:$D$5</definedName>
    <definedName name="counter_party_list">[3]List_Data!$D$2:$D$55</definedName>
    <definedName name="Country">[1]Choices!$AO$2:$AO$5</definedName>
    <definedName name="CPUC_Approval_Status">[1]Choices!$E$2:$E$8</definedName>
    <definedName name="CREZ">[1]Choices!$F$2:$F$39</definedName>
    <definedName name="Delay_Termination_Reason">[1]Choices!$K$2:$K$4</definedName>
    <definedName name="DeliverabilityOptions" localSheetId="7">#REF!</definedName>
    <definedName name="DeliverabilityOptions" localSheetId="8">#REF!</definedName>
    <definedName name="DeliverabilityOptions">[4]Lists!#REF!</definedName>
    <definedName name="DeliverabilityStatusOptions">[5]Lists!$B$36:$B$37</definedName>
    <definedName name="Draft2016EFC" localSheetId="6">#REF!</definedName>
    <definedName name="Draft2016EFC">#REF!</definedName>
    <definedName name="EndMonth" localSheetId="6">#REF!</definedName>
    <definedName name="EndMonth">#REF!</definedName>
    <definedName name="EnergyTitle" localSheetId="6">#REF!</definedName>
    <definedName name="EnergyTitle">#REF!</definedName>
    <definedName name="EPC_Contract_Status">[1]Choices!$AW$2:$AW$7</definedName>
    <definedName name="Facility_Status">[1]Choices!$N$2:$N$7</definedName>
    <definedName name="Financing_Status">[1]Choices!$O$2:$O$7</definedName>
    <definedName name="LocalAreaOptions" localSheetId="3">[6]Lists!$B$11:$B$21</definedName>
    <definedName name="LocalAreaOptions" localSheetId="4">[6]Lists!$B$11:$B$21</definedName>
    <definedName name="LocalAreaOptions" localSheetId="5">[6]Lists!$B$11:$B$21</definedName>
    <definedName name="LocalAreaOptions" localSheetId="6">[6]Lists!$B$11:$B$21</definedName>
    <definedName name="LocalAreaOptions">#REF!</definedName>
    <definedName name="LSEs">[2]DataValidation!$A$2:$A$22</definedName>
    <definedName name="Month" localSheetId="1">#REF!</definedName>
    <definedName name="Month" localSheetId="2">#REF!</definedName>
    <definedName name="Month" localSheetId="6">#REF!</definedName>
    <definedName name="Month">#REF!</definedName>
    <definedName name="Month2" localSheetId="6">#REF!</definedName>
    <definedName name="Month2">#REF!</definedName>
    <definedName name="MyYear" localSheetId="6">#REF!</definedName>
    <definedName name="MyYear">#REF!</definedName>
    <definedName name="no" localSheetId="6">#REF!</definedName>
    <definedName name="no">#REF!</definedName>
    <definedName name="nono" localSheetId="6">#REF!</definedName>
    <definedName name="nono">#REF!</definedName>
    <definedName name="nonono" localSheetId="6">#REF!</definedName>
    <definedName name="nonono">#REF!</definedName>
    <definedName name="Overall_Project_Status">[1]Choices!$T$2:$T$6</definedName>
    <definedName name="Party_that_Terminated_Contract">[1]Choices!$AY$2:$AY$4</definedName>
    <definedName name="Path26DesignationOptions">[5]Lists!$B$28:$B$29</definedName>
    <definedName name="PCC_Classification">[1]Choices!$U$2:$U$5</definedName>
    <definedName name="Program_Origination">[1]Choices!$I$2:$I$13</definedName>
    <definedName name="RA_Capacity" localSheetId="6">#REF!</definedName>
    <definedName name="RA_Capacity">#REF!</definedName>
    <definedName name="RAM_Auction_Round">[1]Choices!$AX$2:$AX$6</definedName>
    <definedName name="raw_data" localSheetId="1">#REF!</definedName>
    <definedName name="raw_data" localSheetId="2">#REF!</definedName>
    <definedName name="raw_data" localSheetId="3">#REF!</definedName>
    <definedName name="raw_data" localSheetId="4">#REF!</definedName>
    <definedName name="raw_data" localSheetId="5">#REF!</definedName>
    <definedName name="raw_data" localSheetId="6">#REF!</definedName>
    <definedName name="raw_data">#REF!</definedName>
    <definedName name="Reporting_LSE">[1]Choices!$J$2:$J$5</definedName>
    <definedName name="Resource_Designation">[7]Lists!$A$6:$A$8</definedName>
    <definedName name="Resource_ID">'[8]ID and Local Area'!$A$2:$A$1008</definedName>
    <definedName name="ResourceIDs">[2]DataValidation!$X$2:$X$1235</definedName>
    <definedName name="RMR">'[8]ID and Local Area'!$F$22:$F$23</definedName>
    <definedName name="SchedulingID" localSheetId="6">#REF!</definedName>
    <definedName name="SchedulingID">#REF!</definedName>
    <definedName name="sds">[5]Lists!$B$11:$B$21</definedName>
    <definedName name="StartMonth" localSheetId="6">#REF!</definedName>
    <definedName name="StartMonth">#REF!</definedName>
    <definedName name="Status_of_Facility_Study___Phase_II_Study">[1]Choices!$AA$2:$AA$10</definedName>
    <definedName name="Status_of_Feasibility_Study">[1]Choices!$AB$2:$AB$10</definedName>
    <definedName name="Status_of_Interconnection_Agreement">[1]Choices!$Q$2:$Q$22</definedName>
    <definedName name="Status_of_System_Impact_Study___Phase_I_Study">[1]Choices!$AC$2:$AC$10</definedName>
    <definedName name="Submittal" localSheetId="7">#REF!</definedName>
    <definedName name="Submittal" localSheetId="8">#REF!</definedName>
    <definedName name="Submittal">[9]Lists!$A$2:$A$3</definedName>
    <definedName name="TACCalcOptions">[10]Lists!$B$32:$B$34</definedName>
    <definedName name="Technology_SubType">[1]Choices!$AV$2:$AV$8</definedName>
    <definedName name="Technology_Type">[1]Choices!$AD$2:$AD$19</definedName>
    <definedName name="TechnologyType">[2]DataValidation!$F$2:$F$8</definedName>
    <definedName name="test" localSheetId="6">#REF!</definedName>
    <definedName name="test">#REF!</definedName>
    <definedName name="YesOrNo">[2]DataValidation!$H$2:$H$3</definedName>
    <definedName name="Zone" localSheetId="6">#REF!</definedName>
    <definedName name="Zone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" i="19" l="1"/>
  <c r="H34" i="19"/>
  <c r="H33" i="19"/>
  <c r="H32" i="19"/>
  <c r="H36" i="18"/>
  <c r="H35" i="18"/>
  <c r="H34" i="18"/>
  <c r="H33" i="18"/>
  <c r="I40" i="16"/>
  <c r="I39" i="16"/>
  <c r="I41" i="16" s="1"/>
  <c r="I38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tc={E46513E9-F9A2-4A0D-8820-F07D8C5A0497}</author>
    <author>tc={A7F06EC4-FBED-411C-A022-659F4FEF3E34}</author>
    <author>tc={2FAC8E3A-A03F-4C19-9EB1-F2A82598CF6F}</author>
  </authors>
  <commentList>
    <comment ref="L28" authorId="0" shapeId="0" xr:uid="{E46513E9-F9A2-4A0D-8820-F07D8C5A0497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this to 04/30/2028 from 04/29/2028</t>
      </text>
    </comment>
    <comment ref="L30" authorId="1" shapeId="0" xr:uid="{A7F06EC4-FBED-411C-A022-659F4FEF3E3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Updated this to 07/31/2029 from 03/31/2029. </t>
      </text>
    </comment>
    <comment ref="L31" authorId="2" shapeId="0" xr:uid="{2FAC8E3A-A03F-4C19-9EB1-F2A82598CF6F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this to 02/28/2030 from 02/28/1930</t>
      </text>
    </comment>
  </commentList>
</comments>
</file>

<file path=xl/sharedStrings.xml><?xml version="1.0" encoding="utf-8"?>
<sst xmlns="http://schemas.openxmlformats.org/spreadsheetml/2006/main" count="1329" uniqueCount="236">
  <si>
    <t>LSE Capacity Contract Identifier</t>
  </si>
  <si>
    <t xml:space="preserve">Scheduling Resource ID </t>
  </si>
  <si>
    <t>LA Basin</t>
  </si>
  <si>
    <t>Big Creek-Ventura</t>
  </si>
  <si>
    <t>Bay Area</t>
  </si>
  <si>
    <t>CAISO System</t>
  </si>
  <si>
    <t>ARCOGN_2_UNITS</t>
  </si>
  <si>
    <t>BARRE_6_PEAKER</t>
  </si>
  <si>
    <t>Kern</t>
  </si>
  <si>
    <t>CENTER_6_PEAKER</t>
  </si>
  <si>
    <t>CHEVMN_2_UNITS</t>
  </si>
  <si>
    <t>DIABLO_7_UNIT 1</t>
  </si>
  <si>
    <t>DIABLO_7_UNIT 2</t>
  </si>
  <si>
    <t>ETIWND_6_GRPLND</t>
  </si>
  <si>
    <t>KERNRG_1_UNITS</t>
  </si>
  <si>
    <t>MIRLOM_6_PEAKER</t>
  </si>
  <si>
    <t>SNCLRA_6_PROCGN</t>
  </si>
  <si>
    <t>STOILS_1_UNITS</t>
  </si>
  <si>
    <t>TANHIL_6_SOLART</t>
  </si>
  <si>
    <t>Local RA Area</t>
  </si>
  <si>
    <t>CAM Allocation Effective Date (mm/dd/yyyy)</t>
  </si>
  <si>
    <t>N</t>
  </si>
  <si>
    <t>Capacity End Date (mm/dd/yyyy)</t>
  </si>
  <si>
    <t>MNDALY_6_MCGRTH</t>
  </si>
  <si>
    <t>01C202QAA</t>
  </si>
  <si>
    <t xml:space="preserve">Local RA </t>
  </si>
  <si>
    <t>Flexible Category</t>
  </si>
  <si>
    <t>Flex RA Commitments for CAM Resources</t>
  </si>
  <si>
    <t>Fresno</t>
  </si>
  <si>
    <t>Sierra</t>
  </si>
  <si>
    <t>Flex Category</t>
  </si>
  <si>
    <t>Total</t>
  </si>
  <si>
    <t>CHINO_2_APEBT1</t>
  </si>
  <si>
    <t>MIRLOM_2_MLBBTA</t>
  </si>
  <si>
    <t>Mira Loma BESS A</t>
  </si>
  <si>
    <t>MIRLOM_2_MLBBTB</t>
  </si>
  <si>
    <t>Mira Loma BESS B</t>
  </si>
  <si>
    <t>SANTGO_2_MABBT1</t>
  </si>
  <si>
    <t>System</t>
  </si>
  <si>
    <t>Local Other PG&amp;E Area</t>
  </si>
  <si>
    <t>Local Bay Area</t>
  </si>
  <si>
    <t>25C049QAA2</t>
  </si>
  <si>
    <t>25C151QPA2</t>
  </si>
  <si>
    <t>ALAMIT_2_PL1X3</t>
  </si>
  <si>
    <t>HNTGBH_2_PL1X3</t>
  </si>
  <si>
    <t>STANTN_2_STAGT1</t>
  </si>
  <si>
    <t>STANTN_2_STAGT2</t>
  </si>
  <si>
    <t>ALAMIT_7_ES1</t>
  </si>
  <si>
    <t>GOLETA_2_VALBT1</t>
  </si>
  <si>
    <t>40S013</t>
  </si>
  <si>
    <t>ANNUAL</t>
  </si>
  <si>
    <t>SNCLRA_2_SILBT1</t>
  </si>
  <si>
    <t>VISTRA_5_DALBT1</t>
  </si>
  <si>
    <t>VISTRA_5_DALBT2</t>
  </si>
  <si>
    <t>VISTRA_5_DALBT3</t>
  </si>
  <si>
    <t>SNCLRA_2_VESBT1</t>
  </si>
  <si>
    <t>CHARMN_2_PGONG1</t>
  </si>
  <si>
    <t>ELKHRN_1_EESX3</t>
  </si>
  <si>
    <t>2025 Local CAM</t>
  </si>
  <si>
    <t>2026 Local CAM</t>
  </si>
  <si>
    <t>GOLETA_2_GE2BT3</t>
  </si>
  <si>
    <t xml:space="preserve">Totals </t>
  </si>
  <si>
    <t>Totals</t>
  </si>
  <si>
    <t>2027 Local CAM</t>
  </si>
  <si>
    <t/>
  </si>
  <si>
    <t>2026 Initial YA</t>
  </si>
  <si>
    <t>2028 Initial YA</t>
  </si>
  <si>
    <t>2027 Initial YA</t>
  </si>
  <si>
    <t>0.00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</si>
  <si>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</si>
  <si>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</si>
  <si>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</si>
  <si>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</si>
  <si>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</si>
  <si>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</si>
  <si>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</si>
  <si>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</si>
  <si>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</si>
  <si>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</si>
  <si>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</si>
  <si>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</si>
  <si>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Decision or Resolution Authorizing Contract</t>
  </si>
  <si>
    <t>Is this contract a tolling agreement? (Y/N)</t>
  </si>
  <si>
    <t>Notes for ED</t>
  </si>
  <si>
    <t>Contract Name</t>
  </si>
  <si>
    <t>Flexible RA category</t>
  </si>
  <si>
    <t>MCC  Category</t>
  </si>
  <si>
    <t>System RA Allocated (MW)</t>
  </si>
  <si>
    <t>System EFC Allocated (MW)</t>
  </si>
  <si>
    <t>E-4804</t>
  </si>
  <si>
    <t>AltaGas Pomona Energy Storage (PES_2018)</t>
  </si>
  <si>
    <t>Grand Johanna Energy Storage</t>
  </si>
  <si>
    <t>D.09-03-031</t>
  </si>
  <si>
    <t>SCE-Barre Peaker</t>
  </si>
  <si>
    <t>UOG</t>
  </si>
  <si>
    <t>SCE-Center Peaker</t>
  </si>
  <si>
    <t>SCE-Grapeland Peaker</t>
  </si>
  <si>
    <t>D.14-06-043</t>
  </si>
  <si>
    <t>SCE-McGrath Peaker</t>
  </si>
  <si>
    <t>SCE-Mira Loma Peaker</t>
  </si>
  <si>
    <t>D.18-06-009</t>
  </si>
  <si>
    <t>Pending approval for extension from 10 to 20 years</t>
  </si>
  <si>
    <t>D.14-7-019</t>
  </si>
  <si>
    <t>Chevron USA</t>
  </si>
  <si>
    <t>D.15-11-041</t>
  </si>
  <si>
    <t>RA Purchase Agreement</t>
  </si>
  <si>
    <t>AES Alamitos Energy, LLC</t>
  </si>
  <si>
    <t>AES Huntington Beach Energy, LLC</t>
  </si>
  <si>
    <t>Stanton Energy Reliability Center, LLC</t>
  </si>
  <si>
    <t>AES ES Alamitos, LLC</t>
  </si>
  <si>
    <t>A.19-04-016</t>
  </si>
  <si>
    <t>Ventura Energy Storage (fka: Strata Saticoy, LLC)</t>
  </si>
  <si>
    <t>AL 4002-E</t>
  </si>
  <si>
    <t>Goleta Energy Storage (f.k.a. AltaGas Power Holdings (U.S.) Inc.)</t>
  </si>
  <si>
    <t>Orni 34 LLC</t>
  </si>
  <si>
    <t>Silverstrand Grid, LLC</t>
  </si>
  <si>
    <t>Painter Energy Storage, LLC</t>
  </si>
  <si>
    <t>GOLETA_2_PAIBT2</t>
  </si>
  <si>
    <t>AL 3882-E</t>
  </si>
  <si>
    <t>CHP RFO</t>
  </si>
  <si>
    <t>The Procter &amp; Gamble Paper Products Company</t>
  </si>
  <si>
    <t> </t>
  </si>
  <si>
    <t>D. 10-12-035</t>
  </si>
  <si>
    <t>LCR Projects</t>
  </si>
  <si>
    <t xml:space="preserve"> Effective Date (mm/dd/yyyy)</t>
  </si>
  <si>
    <t>BTM-DRES</t>
  </si>
  <si>
    <t xml:space="preserve">Hybrid Electric Irvine 1 -467009 </t>
  </si>
  <si>
    <t>SCEW_2_PDRP03</t>
  </si>
  <si>
    <t>Hybrid Electric Irvine 2 -467010</t>
  </si>
  <si>
    <t>SCEW_2_PDRP09; SCEW_2_PDRP10</t>
  </si>
  <si>
    <t>Hybrid Electric West LA 1 - 467022</t>
  </si>
  <si>
    <t>SCEW_2_PDRP22; SCEW_2_PDRP114; SCEW_2_PDRP115; SCEC_1_PDRP124; SCEW_2_PDRP158; SCEW_2_PDRP159; SCEW_2_PDRP167; SCEC_1_PDRP172</t>
  </si>
  <si>
    <t>Hybrid Electric West LA 2 - 467205</t>
  </si>
  <si>
    <t>SCEC_1_PDRP173; 
SCEW_2_PDRP160;
SCEW_2_PDRP161; 
SCEW_2_PDRP162; 
SCEW_2_PDRP163; 
SCEW_2_PDRP164; SCEW_2_PDRP169; SCEC_1_PDRP34</t>
  </si>
  <si>
    <t xml:space="preserve">BTM-DRES </t>
  </si>
  <si>
    <t>Stem 1 - 402040</t>
  </si>
  <si>
    <t>SCEC_1_PDRP21; SCEC_1_PDRP22; SCEC_1_PDRP60; SCEW_2_PDRP85; SCEW_2_PDRP86; SCEW_2_PDRP87; SCEW_2_PDRP88; SCEW_2_PDRP89; SCEW_2_PDRP90; SCEW_2_PDRP91</t>
  </si>
  <si>
    <t>Distribution Loss Factor</t>
  </si>
  <si>
    <t>Total CAM</t>
  </si>
  <si>
    <t>Total Flex</t>
  </si>
  <si>
    <t>Total Dispatchable LCR (allocated in DR)</t>
  </si>
  <si>
    <t>Local CAM</t>
  </si>
  <si>
    <t>Category 1 Totals</t>
  </si>
  <si>
    <t>Dispatchable BTM LCR</t>
  </si>
  <si>
    <t>Category 2 Totals</t>
  </si>
  <si>
    <t>Category 3 Totals</t>
  </si>
  <si>
    <t>Emergency Reliability
Procurement</t>
  </si>
  <si>
    <t>Cost Recovery Mechanism (Balancing Account/Sub Account)</t>
  </si>
  <si>
    <t>MCC</t>
  </si>
  <si>
    <t>D.21-12-015</t>
  </si>
  <si>
    <t>NSGBA   /New Gen Toll</t>
  </si>
  <si>
    <t>Watson Cogeneration Company</t>
  </si>
  <si>
    <t xml:space="preserve">Hybrid Electric Irvine 1 -
ID# 467009 </t>
  </si>
  <si>
    <t>Hybrid Electric Irvine 2 -
ID# 467010</t>
  </si>
  <si>
    <t>SCEW_2_PDRP09SCEW_2_PDRP10</t>
  </si>
  <si>
    <t xml:space="preserve">Hybrid Electric West LA 1 - 
ID# 467022
</t>
  </si>
  <si>
    <t>SCEC_1_PDRP124 SCEW_2_PDRP114 SCEW_2_PDRP159 SCEW_2_PDRP167</t>
  </si>
  <si>
    <t>Hybrid Electric West LA 2 - 
ID# 467205</t>
  </si>
  <si>
    <t>SCEC_1_PDRP173 
SCEW_2_PDRP160
SCEW_2_PDRP163</t>
  </si>
  <si>
    <t>Stem 1 - 
ID# 402040</t>
  </si>
  <si>
    <t>SCEC_1_PDRP60 SCEW_2_PDRP85 SCEW_2_PDRP89</t>
  </si>
  <si>
    <t>Cost Recovery Mechanism</t>
  </si>
  <si>
    <t>CAM System RA NQC Allocated (MW)</t>
  </si>
  <si>
    <t>Local RA</t>
  </si>
  <si>
    <t>MCC Bucket</t>
  </si>
  <si>
    <t>SP26 or NP26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</si>
  <si>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</si>
  <si>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</si>
  <si>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</si>
  <si>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</si>
  <si>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</si>
  <si>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</si>
  <si>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</si>
  <si>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</si>
  <si>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</si>
  <si>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</si>
  <si>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</si>
  <si>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SDGECAM_ESCNDO</t>
  </si>
  <si>
    <t>ESCNDO_6_PL1X2</t>
  </si>
  <si>
    <t>Local Generating Balancing Account (CAM)</t>
  </si>
  <si>
    <t>San Diego-IV</t>
  </si>
  <si>
    <t>SP26</t>
  </si>
  <si>
    <t>PIOPIC_2_CTG1</t>
  </si>
  <si>
    <t>PIOPIC_2_CTG2</t>
  </si>
  <si>
    <t>PIOPIC_2_CTG3</t>
  </si>
  <si>
    <t>ESCNDO_6_EB1BT1</t>
  </si>
  <si>
    <t>03/06/2017</t>
  </si>
  <si>
    <t>ESCNDO_6_EB2BT2</t>
  </si>
  <si>
    <t>ESCNDO_6_EB3BT3</t>
  </si>
  <si>
    <t>ELCAJN_6_EB1BT1</t>
  </si>
  <si>
    <t>02/21/2017</t>
  </si>
  <si>
    <t>CARLS1_2_CARCT1</t>
  </si>
  <si>
    <t>CARLS2_1_CARCT1</t>
  </si>
  <si>
    <t>MRGT_6_TGEBT1</t>
  </si>
  <si>
    <t>Fallbrook Energy Storage</t>
  </si>
  <si>
    <t>FALBRK_6_FESBT1</t>
  </si>
  <si>
    <t>2026 NQC (2025 values)</t>
  </si>
  <si>
    <t>2024 CAM for local</t>
  </si>
  <si>
    <t>2025 CAM for local</t>
  </si>
  <si>
    <t>2026 CAM for local</t>
  </si>
  <si>
    <t>Flexible RA</t>
  </si>
  <si>
    <t>Miramar Energy Storage</t>
  </si>
  <si>
    <t>2025 EFC (2024 values)</t>
  </si>
  <si>
    <t>Category 1</t>
  </si>
  <si>
    <t>Category 2</t>
  </si>
  <si>
    <t xml:space="preserve">Total </t>
  </si>
  <si>
    <t xml:space="preserve"> System RA NQC Allocated (MW)</t>
  </si>
  <si>
    <t>RA Allocation Effective Date (mm/dd/yyyy)</t>
  </si>
  <si>
    <t>Santee Energy Storage</t>
  </si>
  <si>
    <t>TBD</t>
  </si>
  <si>
    <t>Fallbrook 2 Energy Storage</t>
  </si>
  <si>
    <t>WESCN2_2_BDSBT2</t>
  </si>
  <si>
    <t>RA_SENTINEL_2021-2026</t>
  </si>
  <si>
    <t>SENTNL_2_CTG1-8 (8 Res IDs)</t>
  </si>
  <si>
    <t>Melrose (Battery Storage)</t>
  </si>
  <si>
    <t>MELRSE_6_MELBT1
MELRSE_6_MELBT2</t>
  </si>
  <si>
    <t>Pala Gomez (Battery Storage)</t>
  </si>
  <si>
    <t>PALA_6_PGCBT1</t>
  </si>
  <si>
    <t>OIR Microgrid Boulevard</t>
  </si>
  <si>
    <t>BLVRDE_6_BLVBT1</t>
  </si>
  <si>
    <t xml:space="preserve">OIR Microgrid Elliot </t>
  </si>
  <si>
    <t>ELLIOT_6_ELIBT1</t>
  </si>
  <si>
    <t xml:space="preserve">OIR Microgrid Clairemont </t>
  </si>
  <si>
    <t>CLRMNT_6_CLEBT1</t>
  </si>
  <si>
    <t>OIR Microgrid Paradise</t>
  </si>
  <si>
    <t>PARDSE_6_PESBT1</t>
  </si>
  <si>
    <t>2025 for Local</t>
  </si>
  <si>
    <t xml:space="preserve"> Allocation Effective Date (mm/dd/yyyy)</t>
  </si>
  <si>
    <t>Category 3</t>
  </si>
  <si>
    <t>CAM Category</t>
  </si>
  <si>
    <t>Other CAM Allocation</t>
  </si>
  <si>
    <t>CAM Single Cycle Storage</t>
  </si>
  <si>
    <t>DR Allocation</t>
  </si>
  <si>
    <t>CAM SCE Peaker</t>
  </si>
  <si>
    <t>CAM Multi Cycle Storage</t>
  </si>
  <si>
    <t>Updated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</si>
</sst>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m/d/yyyy;@"/>
    <numFmt numFmtId="165" formatCode="[$-409]mmm\-yy;@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theme="3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8">
    <xf numFmtId="0" fontId="0" fillId="0" borderId="0"/>
    <xf numFmtId="0" fontId="15" fillId="0" borderId="0"/>
    <xf numFmtId="0" fontId="11" fillId="0" borderId="0"/>
    <xf numFmtId="43" fontId="14" fillId="0" borderId="0" applyFont="0" applyFill="0" applyBorder="0" applyAlignment="0" applyProtection="0"/>
    <xf numFmtId="0" fontId="14" fillId="0" borderId="0"/>
    <xf numFmtId="0" fontId="10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9" fillId="0" borderId="0"/>
    <xf numFmtId="0" fontId="12" fillId="0" borderId="0"/>
    <xf numFmtId="0" fontId="15" fillId="0" borderId="0"/>
    <xf numFmtId="0" fontId="20" fillId="0" borderId="0"/>
    <xf numFmtId="0" fontId="9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21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8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1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11">
    <xf numFmtId="0" fontId="0" fillId="0" borderId="0" xfId="0"/>
    <xf numFmtId="0" fontId="13" fillId="0" borderId="1" xfId="0" applyFont="1" applyBorder="1" applyAlignment="1" applyProtection="1">
      <alignment horizontal="center" wrapText="1"/>
      <protection locked="0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2" fillId="0" borderId="0" xfId="0" applyFont="1"/>
    <xf numFmtId="0" fontId="17" fillId="0" borderId="0" xfId="0" applyFont="1"/>
    <xf numFmtId="0" fontId="18" fillId="0" borderId="0" xfId="0" applyFont="1" applyAlignment="1">
      <alignment horizontal="left" vertical="center"/>
    </xf>
    <xf numFmtId="0" fontId="13" fillId="2" borderId="0" xfId="0" applyFont="1" applyFill="1"/>
    <xf numFmtId="0" fontId="13" fillId="2" borderId="1" xfId="0" applyFont="1" applyFill="1" applyBorder="1" applyAlignment="1" applyProtection="1">
      <alignment horizontal="center" wrapText="1"/>
      <protection locked="0"/>
    </xf>
    <xf numFmtId="2" fontId="13" fillId="0" borderId="1" xfId="0" applyNumberFormat="1" applyFont="1" applyBorder="1" applyAlignment="1" applyProtection="1">
      <alignment horizontal="center" wrapText="1"/>
      <protection locked="0"/>
    </xf>
    <xf numFmtId="0" fontId="12" fillId="0" borderId="0" xfId="0" applyFont="1" applyAlignment="1">
      <alignment wrapText="1"/>
    </xf>
    <xf numFmtId="0" fontId="13" fillId="0" borderId="1" xfId="0" applyFont="1" applyBorder="1"/>
    <xf numFmtId="2" fontId="13" fillId="0" borderId="1" xfId="0" applyNumberFormat="1" applyFont="1" applyBorder="1"/>
    <xf numFmtId="0" fontId="0" fillId="0" borderId="1" xfId="0" applyBorder="1"/>
    <xf numFmtId="0" fontId="12" fillId="3" borderId="1" xfId="0" applyFont="1" applyFill="1" applyBorder="1" applyAlignment="1" applyProtection="1">
      <alignment horizontal="center"/>
      <protection locked="0"/>
    </xf>
    <xf numFmtId="0" fontId="12" fillId="3" borderId="1" xfId="0" applyFont="1" applyFill="1" applyBorder="1"/>
    <xf numFmtId="2" fontId="14" fillId="3" borderId="1" xfId="0" applyNumberFormat="1" applyFont="1" applyFill="1" applyBorder="1" applyAlignment="1" applyProtection="1">
      <alignment horizontal="center"/>
      <protection locked="0"/>
    </xf>
    <xf numFmtId="0" fontId="18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/>
    <xf numFmtId="0" fontId="0" fillId="3" borderId="0" xfId="0" applyFill="1"/>
    <xf numFmtId="2" fontId="15" fillId="3" borderId="1" xfId="5" applyNumberFormat="1" applyFont="1" applyFill="1" applyBorder="1"/>
    <xf numFmtId="1" fontId="15" fillId="3" borderId="1" xfId="5" applyNumberFormat="1" applyFont="1" applyFill="1" applyBorder="1" applyAlignment="1">
      <alignment horizontal="center"/>
    </xf>
    <xf numFmtId="0" fontId="0" fillId="3" borderId="1" xfId="0" applyFill="1" applyBorder="1"/>
    <xf numFmtId="164" fontId="12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wrapText="1"/>
      <protection locked="0"/>
    </xf>
    <xf numFmtId="14" fontId="12" fillId="0" borderId="0" xfId="0" applyNumberFormat="1" applyFont="1" applyAlignment="1">
      <alignment horizontal="center"/>
    </xf>
    <xf numFmtId="14" fontId="0" fillId="0" borderId="0" xfId="0" applyNumberFormat="1"/>
    <xf numFmtId="0" fontId="12" fillId="4" borderId="0" xfId="0" applyFont="1" applyFill="1"/>
    <xf numFmtId="164" fontId="12" fillId="3" borderId="1" xfId="19" applyNumberFormat="1" applyFill="1" applyBorder="1" applyAlignment="1" applyProtection="1">
      <alignment horizontal="center"/>
      <protection locked="0"/>
    </xf>
    <xf numFmtId="0" fontId="12" fillId="3" borderId="1" xfId="19" applyFill="1" applyBorder="1" applyAlignment="1" applyProtection="1">
      <alignment horizontal="center" vertical="center"/>
      <protection locked="0"/>
    </xf>
    <xf numFmtId="0" fontId="12" fillId="3" borderId="1" xfId="19" applyFill="1" applyBorder="1" applyAlignment="1" applyProtection="1">
      <alignment horizontal="left" vertical="center"/>
      <protection locked="0"/>
    </xf>
    <xf numFmtId="164" fontId="12" fillId="3" borderId="1" xfId="0" applyNumberFormat="1" applyFont="1" applyFill="1" applyBorder="1" applyAlignment="1" applyProtection="1">
      <alignment horizontal="center"/>
      <protection locked="0"/>
    </xf>
    <xf numFmtId="0" fontId="0" fillId="0" borderId="3" xfId="0" applyBorder="1"/>
    <xf numFmtId="0" fontId="0" fillId="4" borderId="0" xfId="0" applyFill="1"/>
    <xf numFmtId="2" fontId="0" fillId="4" borderId="0" xfId="0" applyNumberFormat="1" applyFill="1"/>
    <xf numFmtId="0" fontId="13" fillId="4" borderId="0" xfId="0" applyFont="1" applyFill="1"/>
    <xf numFmtId="2" fontId="12" fillId="3" borderId="1" xfId="0" applyNumberFormat="1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 applyProtection="1">
      <alignment horizontal="left" vertical="center"/>
      <protection locked="0"/>
    </xf>
    <xf numFmtId="0" fontId="12" fillId="0" borderId="1" xfId="0" applyFont="1" applyBorder="1"/>
    <xf numFmtId="0" fontId="12" fillId="0" borderId="0" xfId="19"/>
    <xf numFmtId="0" fontId="17" fillId="0" borderId="0" xfId="19" applyFont="1"/>
    <xf numFmtId="2" fontId="12" fillId="4" borderId="0" xfId="19" applyNumberFormat="1" applyFill="1"/>
    <xf numFmtId="0" fontId="12" fillId="4" borderId="0" xfId="19" applyFill="1"/>
    <xf numFmtId="0" fontId="13" fillId="4" borderId="0" xfId="19" applyFont="1" applyFill="1"/>
    <xf numFmtId="0" fontId="18" fillId="0" borderId="0" xfId="19" applyFont="1" applyAlignment="1">
      <alignment horizontal="left" vertical="center"/>
    </xf>
    <xf numFmtId="2" fontId="13" fillId="0" borderId="1" xfId="19" applyNumberFormat="1" applyFont="1" applyBorder="1" applyAlignment="1" applyProtection="1">
      <alignment horizontal="center" wrapText="1"/>
      <protection locked="0"/>
    </xf>
    <xf numFmtId="0" fontId="12" fillId="0" borderId="0" xfId="19" applyAlignment="1">
      <alignment wrapText="1"/>
    </xf>
    <xf numFmtId="14" fontId="12" fillId="0" borderId="0" xfId="19" applyNumberFormat="1"/>
    <xf numFmtId="0" fontId="12" fillId="3" borderId="0" xfId="19" applyFill="1"/>
    <xf numFmtId="164" fontId="12" fillId="0" borderId="0" xfId="19" applyNumberFormat="1" applyAlignment="1" applyProtection="1">
      <alignment horizontal="center"/>
      <protection locked="0"/>
    </xf>
    <xf numFmtId="0" fontId="12" fillId="0" borderId="1" xfId="19" applyBorder="1"/>
    <xf numFmtId="1" fontId="15" fillId="3" borderId="1" xfId="50" applyNumberFormat="1" applyFont="1" applyFill="1" applyBorder="1" applyAlignment="1">
      <alignment horizontal="center"/>
    </xf>
    <xf numFmtId="2" fontId="15" fillId="3" borderId="1" xfId="50" applyNumberFormat="1" applyFont="1" applyFill="1" applyBorder="1"/>
    <xf numFmtId="0" fontId="12" fillId="3" borderId="1" xfId="19" applyFill="1" applyBorder="1"/>
    <xf numFmtId="2" fontId="12" fillId="3" borderId="1" xfId="19" applyNumberFormat="1" applyFill="1" applyBorder="1" applyAlignment="1" applyProtection="1">
      <alignment horizontal="center"/>
      <protection locked="0"/>
    </xf>
    <xf numFmtId="165" fontId="16" fillId="4" borderId="6" xfId="19" applyNumberFormat="1" applyFont="1" applyFill="1" applyBorder="1" applyAlignment="1">
      <alignment horizontal="center"/>
    </xf>
    <xf numFmtId="165" fontId="16" fillId="4" borderId="5" xfId="19" applyNumberFormat="1" applyFont="1" applyFill="1" applyBorder="1" applyAlignment="1">
      <alignment horizontal="center"/>
    </xf>
    <xf numFmtId="165" fontId="16" fillId="4" borderId="4" xfId="19" applyNumberFormat="1" applyFont="1" applyFill="1" applyBorder="1" applyAlignment="1">
      <alignment horizontal="center"/>
    </xf>
    <xf numFmtId="14" fontId="12" fillId="0" borderId="0" xfId="19" applyNumberFormat="1" applyAlignment="1">
      <alignment horizontal="center"/>
    </xf>
    <xf numFmtId="0" fontId="13" fillId="2" borderId="0" xfId="19" applyFont="1" applyFill="1"/>
    <xf numFmtId="0" fontId="13" fillId="0" borderId="0" xfId="19" applyFont="1" applyAlignment="1" applyProtection="1">
      <alignment horizontal="center" wrapText="1"/>
      <protection locked="0"/>
    </xf>
    <xf numFmtId="0" fontId="13" fillId="0" borderId="1" xfId="19" applyFont="1" applyBorder="1" applyAlignment="1" applyProtection="1">
      <alignment horizontal="center" wrapText="1"/>
      <protection locked="0"/>
    </xf>
    <xf numFmtId="0" fontId="13" fillId="2" borderId="1" xfId="19" applyFont="1" applyFill="1" applyBorder="1" applyAlignment="1" applyProtection="1">
      <alignment horizontal="center" wrapText="1"/>
      <protection locked="0"/>
    </xf>
    <xf numFmtId="165" fontId="13" fillId="0" borderId="1" xfId="19" applyNumberFormat="1" applyFont="1" applyBorder="1" applyAlignment="1" applyProtection="1">
      <alignment horizontal="center" wrapText="1"/>
      <protection locked="0"/>
    </xf>
    <xf numFmtId="0" fontId="13" fillId="0" borderId="3" xfId="19" applyFont="1" applyBorder="1" applyAlignment="1">
      <alignment horizontal="left"/>
    </xf>
    <xf numFmtId="0" fontId="12" fillId="0" borderId="3" xfId="19" applyBorder="1"/>
    <xf numFmtId="0" fontId="13" fillId="0" borderId="2" xfId="19" applyFont="1" applyBorder="1" applyAlignment="1">
      <alignment horizontal="left"/>
    </xf>
    <xf numFmtId="0" fontId="22" fillId="0" borderId="0" xfId="0" applyFont="1"/>
    <xf numFmtId="2" fontId="15" fillId="0" borderId="0" xfId="50" applyNumberFormat="1" applyFont="1"/>
    <xf numFmtId="1" fontId="15" fillId="0" borderId="0" xfId="50" applyNumberFormat="1" applyFont="1" applyAlignment="1">
      <alignment horizontal="center"/>
    </xf>
    <xf numFmtId="2" fontId="12" fillId="5" borderId="1" xfId="19" applyNumberFormat="1" applyFill="1" applyBorder="1" applyAlignment="1" applyProtection="1">
      <alignment horizontal="center"/>
      <protection locked="0"/>
    </xf>
    <xf numFmtId="2" fontId="15" fillId="5" borderId="1" xfId="5" applyNumberFormat="1" applyFont="1" applyFill="1" applyBorder="1"/>
    <xf numFmtId="0" fontId="23" fillId="0" borderId="0" xfId="53" applyFont="1"/>
    <xf numFmtId="0" fontId="23" fillId="0" borderId="0" xfId="53" applyFont="1" applyAlignment="1">
      <alignment horizontal="left"/>
    </xf>
    <xf numFmtId="0" fontId="24" fillId="0" borderId="0" xfId="53" applyFont="1"/>
    <xf numFmtId="0" fontId="23" fillId="0" borderId="4" xfId="53" applyFont="1" applyBorder="1"/>
    <xf numFmtId="0" fontId="23" fillId="0" borderId="5" xfId="53" applyFont="1" applyBorder="1"/>
    <xf numFmtId="0" fontId="23" fillId="0" borderId="5" xfId="53" applyFont="1" applyBorder="1" applyAlignment="1">
      <alignment horizontal="left"/>
    </xf>
    <xf numFmtId="0" fontId="24" fillId="0" borderId="5" xfId="53" applyFont="1" applyBorder="1"/>
    <xf numFmtId="0" fontId="25" fillId="0" borderId="1" xfId="53" applyFont="1" applyBorder="1" applyAlignment="1" applyProtection="1">
      <alignment horizontal="center" wrapText="1"/>
      <protection locked="0"/>
    </xf>
    <xf numFmtId="0" fontId="26" fillId="7" borderId="1" xfId="53" applyFont="1" applyFill="1" applyBorder="1" applyAlignment="1">
      <alignment horizontal="center" wrapText="1"/>
    </xf>
    <xf numFmtId="0" fontId="26" fillId="7" borderId="1" xfId="53" applyFont="1" applyFill="1" applyBorder="1" applyAlignment="1" applyProtection="1">
      <alignment horizontal="center" wrapText="1"/>
      <protection locked="0"/>
    </xf>
    <xf numFmtId="0" fontId="26" fillId="7" borderId="7" xfId="53" applyFont="1" applyFill="1" applyBorder="1" applyAlignment="1" applyProtection="1">
      <alignment horizontal="center" wrapText="1"/>
      <protection locked="0"/>
    </xf>
    <xf numFmtId="0" fontId="13" fillId="7" borderId="7" xfId="54" applyFont="1" applyFill="1" applyBorder="1" applyAlignment="1" applyProtection="1">
      <alignment horizontal="center" wrapText="1"/>
      <protection locked="0"/>
    </xf>
    <xf numFmtId="0" fontId="13" fillId="7" borderId="1" xfId="54" applyFont="1" applyFill="1" applyBorder="1" applyAlignment="1" applyProtection="1">
      <alignment horizontal="center" wrapText="1"/>
      <protection locked="0"/>
    </xf>
    <xf numFmtId="0" fontId="13" fillId="0" borderId="0" xfId="54" applyFont="1" applyAlignment="1" applyProtection="1">
      <alignment horizontal="center" wrapText="1"/>
      <protection locked="0"/>
    </xf>
    <xf numFmtId="0" fontId="23" fillId="8" borderId="1" xfId="53" applyFont="1" applyFill="1" applyBorder="1"/>
    <xf numFmtId="0" fontId="23" fillId="8" borderId="2" xfId="53" applyFont="1" applyFill="1" applyBorder="1"/>
    <xf numFmtId="0" fontId="23" fillId="8" borderId="2" xfId="53" applyFont="1" applyFill="1" applyBorder="1" applyAlignment="1" applyProtection="1">
      <alignment horizontal="left"/>
      <protection locked="0"/>
    </xf>
    <xf numFmtId="0" fontId="27" fillId="8" borderId="1" xfId="53" applyFont="1" applyFill="1" applyBorder="1" applyAlignment="1">
      <alignment horizontal="left"/>
    </xf>
    <xf numFmtId="0" fontId="27" fillId="8" borderId="1" xfId="53" applyFont="1" applyFill="1" applyBorder="1"/>
    <xf numFmtId="2" fontId="23" fillId="8" borderId="8" xfId="53" applyNumberFormat="1" applyFont="1" applyFill="1" applyBorder="1" applyAlignment="1" applyProtection="1">
      <alignment horizontal="center"/>
      <protection locked="0"/>
    </xf>
    <xf numFmtId="2" fontId="23" fillId="8" borderId="1" xfId="53" applyNumberFormat="1" applyFont="1" applyFill="1" applyBorder="1" applyAlignment="1" applyProtection="1">
      <alignment horizontal="center"/>
      <protection locked="0"/>
    </xf>
    <xf numFmtId="1" fontId="23" fillId="8" borderId="1" xfId="53" applyNumberFormat="1" applyFont="1" applyFill="1" applyBorder="1" applyAlignment="1" applyProtection="1">
      <alignment horizontal="center"/>
      <protection locked="0"/>
    </xf>
    <xf numFmtId="164" fontId="23" fillId="8" borderId="1" xfId="53" applyNumberFormat="1" applyFont="1" applyFill="1" applyBorder="1" applyAlignment="1" applyProtection="1">
      <alignment horizontal="center"/>
      <protection locked="0"/>
    </xf>
    <xf numFmtId="14" fontId="23" fillId="8" borderId="1" xfId="53" applyNumberFormat="1" applyFont="1" applyFill="1" applyBorder="1" applyAlignment="1">
      <alignment horizontal="center"/>
    </xf>
    <xf numFmtId="2" fontId="23" fillId="0" borderId="0" xfId="53" applyNumberFormat="1" applyFont="1" applyAlignment="1" applyProtection="1">
      <alignment horizontal="center"/>
      <protection locked="0"/>
    </xf>
    <xf numFmtId="2" fontId="23" fillId="0" borderId="0" xfId="53" applyNumberFormat="1" applyFont="1"/>
    <xf numFmtId="2" fontId="23" fillId="9" borderId="1" xfId="53" applyNumberFormat="1" applyFont="1" applyFill="1" applyBorder="1" applyAlignment="1" applyProtection="1">
      <alignment horizontal="center"/>
      <protection locked="0"/>
    </xf>
    <xf numFmtId="0" fontId="28" fillId="0" borderId="1" xfId="54" applyFont="1" applyBorder="1" applyAlignment="1">
      <alignment wrapText="1"/>
    </xf>
    <xf numFmtId="0" fontId="28" fillId="0" borderId="8" xfId="54" applyFont="1" applyBorder="1" applyAlignment="1">
      <alignment wrapText="1"/>
    </xf>
    <xf numFmtId="0" fontId="28" fillId="0" borderId="3" xfId="54" applyFont="1" applyBorder="1" applyAlignment="1">
      <alignment wrapText="1"/>
    </xf>
    <xf numFmtId="0" fontId="29" fillId="0" borderId="8" xfId="54" applyFont="1" applyBorder="1" applyAlignment="1">
      <alignment horizontal="center" wrapText="1"/>
    </xf>
    <xf numFmtId="0" fontId="28" fillId="0" borderId="8" xfId="54" applyFont="1" applyBorder="1" applyAlignment="1">
      <alignment horizontal="center" wrapText="1"/>
    </xf>
    <xf numFmtId="14" fontId="28" fillId="0" borderId="8" xfId="54" applyNumberFormat="1" applyFont="1" applyBorder="1" applyAlignment="1">
      <alignment horizontal="center" wrapText="1"/>
    </xf>
    <xf numFmtId="2" fontId="23" fillId="0" borderId="1" xfId="53" applyNumberFormat="1" applyFont="1" applyBorder="1" applyAlignment="1" applyProtection="1">
      <alignment horizontal="center"/>
      <protection locked="0"/>
    </xf>
    <xf numFmtId="0" fontId="25" fillId="10" borderId="1" xfId="53" applyFont="1" applyFill="1" applyBorder="1" applyAlignment="1" applyProtection="1">
      <alignment horizontal="center"/>
      <protection locked="0"/>
    </xf>
    <xf numFmtId="0" fontId="25" fillId="10" borderId="1" xfId="53" applyFont="1" applyFill="1" applyBorder="1" applyAlignment="1">
      <alignment horizontal="center"/>
    </xf>
    <xf numFmtId="0" fontId="25" fillId="10" borderId="1" xfId="53" applyFont="1" applyFill="1" applyBorder="1" applyAlignment="1">
      <alignment horizontal="center" wrapText="1"/>
    </xf>
    <xf numFmtId="2" fontId="25" fillId="10" borderId="1" xfId="53" applyNumberFormat="1" applyFont="1" applyFill="1" applyBorder="1" applyAlignment="1" applyProtection="1">
      <alignment horizontal="center"/>
      <protection locked="0"/>
    </xf>
    <xf numFmtId="1" fontId="25" fillId="10" borderId="1" xfId="53" applyNumberFormat="1" applyFont="1" applyFill="1" applyBorder="1" applyAlignment="1" applyProtection="1">
      <alignment horizontal="center" wrapText="1"/>
      <protection locked="0"/>
    </xf>
    <xf numFmtId="1" fontId="25" fillId="10" borderId="1" xfId="53" applyNumberFormat="1" applyFont="1" applyFill="1" applyBorder="1" applyAlignment="1" applyProtection="1">
      <alignment horizontal="center"/>
      <protection locked="0"/>
    </xf>
    <xf numFmtId="0" fontId="13" fillId="10" borderId="1" xfId="54" applyFont="1" applyFill="1" applyBorder="1" applyAlignment="1" applyProtection="1">
      <alignment horizontal="center" wrapText="1"/>
      <protection locked="0"/>
    </xf>
    <xf numFmtId="0" fontId="30" fillId="10" borderId="1" xfId="54" applyFont="1" applyFill="1" applyBorder="1" applyAlignment="1" applyProtection="1">
      <alignment horizontal="center" wrapText="1"/>
      <protection locked="0"/>
    </xf>
    <xf numFmtId="0" fontId="2" fillId="11" borderId="1" xfId="54" applyFill="1" applyBorder="1" applyAlignment="1">
      <alignment vertical="center"/>
    </xf>
    <xf numFmtId="0" fontId="2" fillId="11" borderId="1" xfId="54" applyFill="1" applyBorder="1" applyAlignment="1">
      <alignment horizontal="center" vertical="center"/>
    </xf>
    <xf numFmtId="0" fontId="12" fillId="11" borderId="1" xfId="54" applyFont="1" applyFill="1" applyBorder="1" applyAlignment="1" applyProtection="1">
      <alignment horizontal="left" vertical="center"/>
      <protection locked="0"/>
    </xf>
    <xf numFmtId="0" fontId="12" fillId="11" borderId="2" xfId="54" applyFont="1" applyFill="1" applyBorder="1" applyAlignment="1" applyProtection="1">
      <alignment horizontal="left" vertical="center"/>
      <protection locked="0"/>
    </xf>
    <xf numFmtId="0" fontId="2" fillId="11" borderId="1" xfId="54" applyFill="1" applyBorder="1" applyAlignment="1">
      <alignment horizontal="left" vertical="center"/>
    </xf>
    <xf numFmtId="2" fontId="12" fillId="11" borderId="1" xfId="54" applyNumberFormat="1" applyFont="1" applyFill="1" applyBorder="1" applyAlignment="1" applyProtection="1">
      <alignment horizontal="center" vertical="center"/>
      <protection locked="0"/>
    </xf>
    <xf numFmtId="2" fontId="12" fillId="11" borderId="8" xfId="54" applyNumberFormat="1" applyFont="1" applyFill="1" applyBorder="1" applyAlignment="1" applyProtection="1">
      <alignment horizontal="center" vertical="center"/>
      <protection locked="0"/>
    </xf>
    <xf numFmtId="1" fontId="12" fillId="11" borderId="1" xfId="54" applyNumberFormat="1" applyFont="1" applyFill="1" applyBorder="1" applyAlignment="1" applyProtection="1">
      <alignment horizontal="center" vertical="center"/>
      <protection locked="0"/>
    </xf>
    <xf numFmtId="164" fontId="12" fillId="11" borderId="1" xfId="54" applyNumberFormat="1" applyFont="1" applyFill="1" applyBorder="1" applyAlignment="1" applyProtection="1">
      <alignment horizontal="center" vertical="center"/>
      <protection locked="0"/>
    </xf>
    <xf numFmtId="164" fontId="18" fillId="11" borderId="1" xfId="54" applyNumberFormat="1" applyFont="1" applyFill="1" applyBorder="1" applyAlignment="1" applyProtection="1">
      <alignment horizontal="center" vertical="center"/>
      <protection locked="0"/>
    </xf>
    <xf numFmtId="2" fontId="12" fillId="11" borderId="1" xfId="55" applyNumberFormat="1" applyFont="1" applyFill="1" applyBorder="1" applyAlignment="1" applyProtection="1">
      <alignment horizontal="center" vertical="center"/>
      <protection locked="0"/>
    </xf>
    <xf numFmtId="2" fontId="12" fillId="0" borderId="0" xfId="54" applyNumberFormat="1" applyFont="1" applyAlignment="1" applyProtection="1">
      <alignment horizontal="center"/>
      <protection locked="0"/>
    </xf>
    <xf numFmtId="2" fontId="13" fillId="0" borderId="0" xfId="54" applyNumberFormat="1" applyFont="1" applyAlignment="1" applyProtection="1">
      <alignment horizontal="center" wrapText="1"/>
      <protection locked="0"/>
    </xf>
    <xf numFmtId="0" fontId="13" fillId="0" borderId="0" xfId="54" applyFont="1"/>
    <xf numFmtId="2" fontId="13" fillId="0" borderId="1" xfId="54" applyNumberFormat="1" applyFont="1" applyBorder="1" applyAlignment="1" applyProtection="1">
      <alignment horizontal="center" wrapText="1"/>
      <protection locked="0"/>
    </xf>
    <xf numFmtId="0" fontId="13" fillId="0" borderId="0" xfId="54" applyFont="1" applyAlignment="1">
      <alignment horizontal="right"/>
    </xf>
    <xf numFmtId="0" fontId="13" fillId="0" borderId="0" xfId="54" applyFont="1" applyAlignment="1">
      <alignment wrapText="1"/>
    </xf>
    <xf numFmtId="2" fontId="13" fillId="6" borderId="1" xfId="54" applyNumberFormat="1" applyFont="1" applyFill="1" applyBorder="1" applyAlignment="1" applyProtection="1">
      <alignment horizontal="center" wrapText="1"/>
      <protection locked="0"/>
    </xf>
    <xf numFmtId="0" fontId="2" fillId="0" borderId="0" xfId="54"/>
    <xf numFmtId="0" fontId="25" fillId="0" borderId="0" xfId="53" applyFont="1"/>
    <xf numFmtId="2" fontId="12" fillId="0" borderId="0" xfId="54" applyNumberFormat="1" applyFont="1" applyAlignment="1">
      <alignment horizontal="center"/>
    </xf>
    <xf numFmtId="0" fontId="31" fillId="0" borderId="0" xfId="54" applyFont="1" applyAlignment="1">
      <alignment horizontal="right"/>
    </xf>
    <xf numFmtId="2" fontId="12" fillId="0" borderId="0" xfId="54" applyNumberFormat="1" applyFont="1" applyAlignment="1" applyProtection="1">
      <alignment horizontal="center" wrapText="1"/>
      <protection locked="0"/>
    </xf>
    <xf numFmtId="2" fontId="12" fillId="0" borderId="0" xfId="53" applyNumberFormat="1" applyAlignment="1">
      <alignment horizontal="center"/>
    </xf>
    <xf numFmtId="0" fontId="27" fillId="0" borderId="0" xfId="54" applyFont="1"/>
    <xf numFmtId="0" fontId="25" fillId="0" borderId="1" xfId="54" applyFont="1" applyBorder="1" applyAlignment="1" applyProtection="1">
      <alignment horizontal="center" wrapText="1"/>
      <protection locked="0"/>
    </xf>
    <xf numFmtId="0" fontId="25" fillId="12" borderId="8" xfId="53" applyFont="1" applyFill="1" applyBorder="1" applyAlignment="1" applyProtection="1">
      <alignment horizontal="left" wrapText="1"/>
      <protection locked="0"/>
    </xf>
    <xf numFmtId="0" fontId="25" fillId="12" borderId="1" xfId="54" applyFont="1" applyFill="1" applyBorder="1" applyAlignment="1" applyProtection="1">
      <alignment horizontal="center" wrapText="1"/>
      <protection locked="0"/>
    </xf>
    <xf numFmtId="0" fontId="25" fillId="12" borderId="1" xfId="53" applyFont="1" applyFill="1" applyBorder="1"/>
    <xf numFmtId="0" fontId="25" fillId="12" borderId="1" xfId="53" applyFont="1" applyFill="1" applyBorder="1" applyAlignment="1" applyProtection="1">
      <alignment horizontal="left"/>
      <protection locked="0"/>
    </xf>
    <xf numFmtId="0" fontId="25" fillId="12" borderId="1" xfId="53" applyFont="1" applyFill="1" applyBorder="1" applyAlignment="1">
      <alignment horizontal="center"/>
    </xf>
    <xf numFmtId="2" fontId="25" fillId="12" borderId="1" xfId="53" applyNumberFormat="1" applyFont="1" applyFill="1" applyBorder="1" applyAlignment="1" applyProtection="1">
      <alignment horizontal="center"/>
      <protection locked="0"/>
    </xf>
    <xf numFmtId="1" fontId="25" fillId="12" borderId="1" xfId="53" applyNumberFormat="1" applyFont="1" applyFill="1" applyBorder="1" applyAlignment="1" applyProtection="1">
      <alignment horizontal="center"/>
      <protection locked="0"/>
    </xf>
    <xf numFmtId="0" fontId="27" fillId="0" borderId="1" xfId="54" applyFont="1" applyBorder="1" applyAlignment="1">
      <alignment horizontal="left" vertical="center"/>
    </xf>
    <xf numFmtId="0" fontId="27" fillId="0" borderId="1" xfId="54" applyFont="1" applyBorder="1" applyAlignment="1">
      <alignment horizontal="left"/>
    </xf>
    <xf numFmtId="0" fontId="27" fillId="0" borderId="1" xfId="54" applyFont="1" applyBorder="1"/>
    <xf numFmtId="0" fontId="23" fillId="0" borderId="1" xfId="54" applyFont="1" applyBorder="1" applyAlignment="1">
      <alignment horizontal="left" vertical="center"/>
    </xf>
    <xf numFmtId="0" fontId="23" fillId="0" borderId="1" xfId="53" applyFont="1" applyBorder="1" applyAlignment="1">
      <alignment horizontal="center" vertical="center" wrapText="1"/>
    </xf>
    <xf numFmtId="0" fontId="32" fillId="0" borderId="1" xfId="53" applyFont="1" applyBorder="1" applyAlignment="1">
      <alignment horizontal="center" vertical="center"/>
    </xf>
    <xf numFmtId="2" fontId="23" fillId="0" borderId="1" xfId="53" applyNumberFormat="1" applyFont="1" applyBorder="1" applyAlignment="1" applyProtection="1">
      <alignment horizontal="center" vertical="center"/>
      <protection locked="0"/>
    </xf>
    <xf numFmtId="1" fontId="23" fillId="0" borderId="1" xfId="53" applyNumberFormat="1" applyFont="1" applyBorder="1" applyAlignment="1" applyProtection="1">
      <alignment horizontal="center" vertical="center"/>
      <protection locked="0"/>
    </xf>
    <xf numFmtId="14" fontId="23" fillId="0" borderId="1" xfId="53" applyNumberFormat="1" applyFont="1" applyBorder="1" applyAlignment="1" applyProtection="1">
      <alignment horizontal="center" vertical="center"/>
      <protection locked="0"/>
    </xf>
    <xf numFmtId="0" fontId="25" fillId="13" borderId="1" xfId="54" applyFont="1" applyFill="1" applyBorder="1" applyAlignment="1" applyProtection="1">
      <alignment horizontal="center" wrapText="1"/>
      <protection locked="0"/>
    </xf>
    <xf numFmtId="0" fontId="25" fillId="0" borderId="0" xfId="54" applyFont="1" applyAlignment="1">
      <alignment horizontal="center"/>
    </xf>
    <xf numFmtId="2" fontId="33" fillId="0" borderId="1" xfId="54" applyNumberFormat="1" applyFont="1" applyBorder="1" applyAlignment="1">
      <alignment horizontal="center"/>
    </xf>
    <xf numFmtId="2" fontId="33" fillId="13" borderId="1" xfId="54" applyNumberFormat="1" applyFont="1" applyFill="1" applyBorder="1" applyAlignment="1">
      <alignment horizontal="center"/>
    </xf>
    <xf numFmtId="0" fontId="1" fillId="0" borderId="0" xfId="56"/>
    <xf numFmtId="0" fontId="15" fillId="0" borderId="0" xfId="56" applyFont="1"/>
    <xf numFmtId="0" fontId="13" fillId="0" borderId="1" xfId="56" applyFont="1" applyBorder="1" applyAlignment="1" applyProtection="1">
      <alignment horizontal="center" wrapText="1"/>
      <protection locked="0"/>
    </xf>
    <xf numFmtId="0" fontId="13" fillId="0" borderId="7" xfId="56" applyFont="1" applyBorder="1" applyAlignment="1" applyProtection="1">
      <alignment horizontal="center" wrapText="1"/>
      <protection locked="0"/>
    </xf>
    <xf numFmtId="0" fontId="34" fillId="0" borderId="1" xfId="56" applyFont="1" applyBorder="1" applyAlignment="1">
      <alignment horizontal="right"/>
    </xf>
    <xf numFmtId="0" fontId="34" fillId="0" borderId="1" xfId="56" applyFont="1" applyBorder="1" applyAlignment="1">
      <alignment horizontal="center" wrapText="1"/>
    </xf>
    <xf numFmtId="0" fontId="34" fillId="0" borderId="10" xfId="56" applyFont="1" applyBorder="1" applyAlignment="1">
      <alignment horizontal="center" wrapText="1"/>
    </xf>
    <xf numFmtId="2" fontId="12" fillId="0" borderId="1" xfId="56" applyNumberFormat="1" applyFont="1" applyBorder="1" applyAlignment="1" applyProtection="1">
      <alignment horizontal="center"/>
      <protection locked="0"/>
    </xf>
    <xf numFmtId="164" fontId="12" fillId="0" borderId="1" xfId="56" applyNumberFormat="1" applyFont="1" applyBorder="1" applyAlignment="1" applyProtection="1">
      <alignment horizontal="center"/>
      <protection locked="0"/>
    </xf>
    <xf numFmtId="14" fontId="12" fillId="0" borderId="1" xfId="56" applyNumberFormat="1" applyFont="1" applyBorder="1" applyAlignment="1">
      <alignment horizontal="center"/>
    </xf>
    <xf numFmtId="0" fontId="15" fillId="0" borderId="1" xfId="56" applyFont="1" applyBorder="1" applyAlignment="1">
      <alignment horizontal="center"/>
    </xf>
    <xf numFmtId="2" fontId="15" fillId="0" borderId="1" xfId="56" applyNumberFormat="1" applyFont="1" applyBorder="1" applyAlignment="1">
      <alignment horizontal="center"/>
    </xf>
    <xf numFmtId="164" fontId="12" fillId="0" borderId="2" xfId="56" applyNumberFormat="1" applyFont="1" applyBorder="1" applyAlignment="1" applyProtection="1">
      <alignment horizontal="center"/>
      <protection locked="0"/>
    </xf>
    <xf numFmtId="0" fontId="15" fillId="0" borderId="1" xfId="56" applyFont="1" applyBorder="1" applyAlignment="1">
      <alignment horizontal="right"/>
    </xf>
    <xf numFmtId="14" fontId="15" fillId="0" borderId="1" xfId="56" applyNumberFormat="1" applyFont="1" applyBorder="1" applyAlignment="1">
      <alignment horizontal="right"/>
    </xf>
    <xf numFmtId="2" fontId="13" fillId="0" borderId="1" xfId="56" applyNumberFormat="1" applyFont="1" applyBorder="1" applyAlignment="1" applyProtection="1">
      <alignment horizontal="center" wrapText="1"/>
      <protection locked="0"/>
    </xf>
    <xf numFmtId="2" fontId="13" fillId="0" borderId="1" xfId="56" applyNumberFormat="1" applyFont="1" applyBorder="1" applyAlignment="1" applyProtection="1">
      <alignment horizontal="right" wrapText="1"/>
      <protection locked="0"/>
    </xf>
    <xf numFmtId="0" fontId="12" fillId="0" borderId="1" xfId="56" applyFont="1" applyBorder="1" applyAlignment="1" applyProtection="1">
      <alignment horizontal="center" vertical="center"/>
      <protection locked="0"/>
    </xf>
    <xf numFmtId="0" fontId="15" fillId="0" borderId="1" xfId="56" applyFont="1" applyBorder="1" applyAlignment="1">
      <alignment horizontal="center" vertical="center"/>
    </xf>
    <xf numFmtId="0" fontId="1" fillId="0" borderId="1" xfId="56" applyBorder="1" applyAlignment="1">
      <alignment horizontal="center" vertical="center" wrapText="1"/>
    </xf>
    <xf numFmtId="2" fontId="15" fillId="0" borderId="1" xfId="56" applyNumberFormat="1" applyFont="1" applyBorder="1" applyAlignment="1">
      <alignment horizontal="center" vertical="center"/>
    </xf>
    <xf numFmtId="14" fontId="15" fillId="0" borderId="1" xfId="56" applyNumberFormat="1" applyFont="1" applyBorder="1" applyAlignment="1">
      <alignment horizontal="center" vertical="center"/>
    </xf>
    <xf numFmtId="1" fontId="15" fillId="0" borderId="1" xfId="56" applyNumberFormat="1" applyFont="1" applyBorder="1" applyAlignment="1">
      <alignment horizontal="center" vertical="center"/>
    </xf>
    <xf numFmtId="0" fontId="12" fillId="0" borderId="1" xfId="56" applyFont="1" applyBorder="1" applyAlignment="1">
      <alignment horizontal="center" vertical="center"/>
    </xf>
    <xf numFmtId="0" fontId="35" fillId="0" borderId="1" xfId="56" applyFont="1" applyBorder="1" applyAlignment="1">
      <alignment horizontal="center" vertical="center" wrapText="1"/>
    </xf>
    <xf numFmtId="2" fontId="12" fillId="0" borderId="2" xfId="56" applyNumberFormat="1" applyFont="1" applyBorder="1" applyAlignment="1" applyProtection="1">
      <alignment horizontal="center" vertical="center"/>
      <protection locked="0"/>
    </xf>
    <xf numFmtId="2" fontId="12" fillId="0" borderId="0" xfId="56" applyNumberFormat="1" applyFont="1" applyProtection="1">
      <protection locked="0"/>
    </xf>
    <xf numFmtId="2" fontId="15" fillId="0" borderId="0" xfId="56" applyNumberFormat="1" applyFont="1"/>
    <xf numFmtId="0" fontId="15" fillId="0" borderId="0" xfId="56" applyFont="1" applyAlignment="1">
      <alignment horizontal="center"/>
    </xf>
    <xf numFmtId="164" fontId="12" fillId="14" borderId="0" xfId="56" applyNumberFormat="1" applyFont="1" applyFill="1" applyAlignment="1" applyProtection="1">
      <alignment horizontal="center"/>
      <protection locked="0"/>
    </xf>
    <xf numFmtId="14" fontId="12" fillId="0" borderId="0" xfId="56" applyNumberFormat="1" applyFont="1" applyAlignment="1">
      <alignment horizontal="center"/>
    </xf>
    <xf numFmtId="1" fontId="15" fillId="0" borderId="0" xfId="56" applyNumberFormat="1" applyFont="1" applyAlignment="1">
      <alignment horizontal="center"/>
    </xf>
    <xf numFmtId="0" fontId="1" fillId="0" borderId="0" xfId="56" applyAlignment="1">
      <alignment horizontal="center"/>
    </xf>
    <xf numFmtId="1" fontId="12" fillId="0" borderId="1" xfId="56" applyNumberFormat="1" applyFont="1" applyBorder="1" applyAlignment="1" applyProtection="1">
      <alignment horizontal="center" vertical="center"/>
      <protection locked="0"/>
    </xf>
    <xf numFmtId="2" fontId="12" fillId="0" borderId="1" xfId="56" applyNumberFormat="1" applyFont="1" applyBorder="1" applyAlignment="1" applyProtection="1">
      <alignment horizontal="center" vertical="center"/>
      <protection locked="0"/>
    </xf>
    <xf numFmtId="0" fontId="12" fillId="0" borderId="0" xfId="56" applyFont="1" applyAlignment="1">
      <alignment horizontal="center"/>
    </xf>
    <xf numFmtId="0" fontId="34" fillId="0" borderId="0" xfId="56" applyFont="1" applyAlignment="1">
      <alignment horizontal="center"/>
    </xf>
    <xf numFmtId="14" fontId="18" fillId="0" borderId="1" xfId="56" applyNumberFormat="1" applyFont="1" applyBorder="1" applyAlignment="1">
      <alignment horizontal="center" vertical="center"/>
    </xf>
    <xf numFmtId="0" fontId="1" fillId="0" borderId="0" xfId="56" applyAlignment="1">
      <alignment wrapText="1"/>
    </xf>
    <xf numFmtId="0" fontId="1" fillId="0" borderId="0" xfId="56" applyAlignment="1">
      <alignment horizontal="center" vertical="center" wrapText="1"/>
    </xf>
    <xf numFmtId="14" fontId="15" fillId="0" borderId="0" xfId="56" applyNumberFormat="1" applyFont="1" applyAlignment="1">
      <alignment horizontal="center"/>
    </xf>
    <xf numFmtId="2" fontId="1" fillId="0" borderId="0" xfId="56" applyNumberFormat="1"/>
    <xf numFmtId="14" fontId="15" fillId="0" borderId="1" xfId="56" applyNumberFormat="1" applyFont="1" applyBorder="1" applyAlignment="1">
      <alignment horizontal="center"/>
    </xf>
    <xf numFmtId="0" fontId="12" fillId="0" borderId="2" xfId="56" applyFont="1" applyBorder="1" applyAlignment="1" applyProtection="1">
      <alignment horizontal="center"/>
      <protection locked="0"/>
    </xf>
    <xf numFmtId="1" fontId="15" fillId="0" borderId="1" xfId="57" applyNumberFormat="1" applyFont="1" applyFill="1" applyBorder="1" applyAlignment="1">
      <alignment horizontal="center" vertical="center"/>
    </xf>
    <xf numFmtId="0" fontId="34" fillId="0" borderId="0" xfId="56" applyFont="1"/>
    <xf numFmtId="0" fontId="36" fillId="6" borderId="0" xfId="56" applyFont="1" applyFill="1"/>
    <xf numFmtId="0" fontId="12" fillId="0" borderId="0" xfId="0" applyFont="1" applyAlignment="1">
      <alignment horizontal="right"/>
    </xf>
    <xf numFmtId="0" fontId="13" fillId="0" borderId="0" xfId="53" applyFont="1" applyAlignment="1">
      <alignment horizontal="center" vertical="center" wrapText="1"/>
    </xf>
    <xf numFmtId="0" fontId="25" fillId="0" borderId="9" xfId="54" applyFont="1" applyBorder="1" applyAlignment="1" applyProtection="1">
      <alignment horizontal="center" wrapText="1"/>
      <protection locked="0"/>
    </xf>
  </cellXfs>
  <cellStyles count="58">
    <cellStyle name="Comma 2" xfId="3" xr:uid="{00000000-0005-0000-0000-000000000000}"/>
    <cellStyle name="Comma 2 2" xfId="8" xr:uid="{00000000-0005-0000-0000-000001000000}"/>
    <cellStyle name="Comma 2 3" xfId="6" xr:uid="{00000000-0005-0000-0000-000002000000}"/>
    <cellStyle name="Comma 3" xfId="14" xr:uid="{00000000-0005-0000-0000-000003000000}"/>
    <cellStyle name="Comma 4" xfId="15" xr:uid="{00000000-0005-0000-0000-000004000000}"/>
    <cellStyle name="Comma 4 2" xfId="16" xr:uid="{00000000-0005-0000-0000-000005000000}"/>
    <cellStyle name="Comma 5" xfId="17" xr:uid="{00000000-0005-0000-0000-000006000000}"/>
    <cellStyle name="Comma 5 2" xfId="18" xr:uid="{00000000-0005-0000-0000-000007000000}"/>
    <cellStyle name="Comma 6" xfId="55" xr:uid="{6D94B8A8-E681-409B-AD1A-E8C3A34C874E}"/>
    <cellStyle name="Comma 7" xfId="57" xr:uid="{FF1E224D-7E24-41CB-823B-14362CECBBEA}"/>
    <cellStyle name="Normal" xfId="0" builtinId="0"/>
    <cellStyle name="Normal 10" xfId="19" xr:uid="{00000000-0005-0000-0000-000009000000}"/>
    <cellStyle name="Normal 10 2" xfId="20" xr:uid="{00000000-0005-0000-0000-00000A000000}"/>
    <cellStyle name="Normal 10 2 2" xfId="21" xr:uid="{00000000-0005-0000-0000-00000B000000}"/>
    <cellStyle name="Normal 11" xfId="9" xr:uid="{00000000-0005-0000-0000-00000C000000}"/>
    <cellStyle name="Normal 12" xfId="36" xr:uid="{989BBA2E-B712-4B4B-A65D-DB4EC4C1D705}"/>
    <cellStyle name="Normal 13" xfId="51" xr:uid="{5567ACA1-79B6-47E4-BA51-DB3E831AEFF7}"/>
    <cellStyle name="Normal 14" xfId="54" xr:uid="{981E8F59-4903-4A28-93CB-7F3AE6C6E064}"/>
    <cellStyle name="Normal 15" xfId="56" xr:uid="{FDE69B6E-7746-4AE3-BA0B-040AF816664B}"/>
    <cellStyle name="Normal 2" xfId="4" xr:uid="{00000000-0005-0000-0000-00000D000000}"/>
    <cellStyle name="Normal 2 2" xfId="7" xr:uid="{00000000-0005-0000-0000-00000E000000}"/>
    <cellStyle name="Normal 2 3" xfId="28" xr:uid="{00000000-0005-0000-0000-00000F000000}"/>
    <cellStyle name="Normal 2 4" xfId="33" xr:uid="{BE8C14E0-17CC-4DBE-A136-B9C621991279}"/>
    <cellStyle name="Normal 2 4 2" xfId="46" xr:uid="{05A615AB-E547-43F0-94B9-E949BB335DC4}"/>
    <cellStyle name="Normal 3" xfId="2" xr:uid="{00000000-0005-0000-0000-000010000000}"/>
    <cellStyle name="Normal 3 2" xfId="10" xr:uid="{00000000-0005-0000-0000-000011000000}"/>
    <cellStyle name="Normal 3 3" xfId="5" xr:uid="{00000000-0005-0000-0000-000012000000}"/>
    <cellStyle name="Normal 3 3 2" xfId="30" xr:uid="{E7D6352E-B025-4356-8E06-C3F25CC693E6}"/>
    <cellStyle name="Normal 3 3 2 2" xfId="43" xr:uid="{B3528267-7C7B-4558-A267-E7A6F1EFEA20}"/>
    <cellStyle name="Normal 3 3 3" xfId="38" xr:uid="{52232773-6EC8-4E69-A5F0-01E081BB9410}"/>
    <cellStyle name="Normal 3 3 4" xfId="49" xr:uid="{C713819F-8BC9-43D6-A0AF-1D4D322CD4CD}"/>
    <cellStyle name="Normal 3 3 5" xfId="50" xr:uid="{EB11F5B8-24A4-4330-B5F9-24A7D6B21852}"/>
    <cellStyle name="Normal 3 4" xfId="22" xr:uid="{00000000-0005-0000-0000-000013000000}"/>
    <cellStyle name="Normal 3 5" xfId="29" xr:uid="{85882D5A-D1F5-4530-9152-CD9AE54A30B3}"/>
    <cellStyle name="Normal 3 5 2" xfId="42" xr:uid="{F6881C7D-B163-473E-B167-055688363163}"/>
    <cellStyle name="Normal 3 6" xfId="37" xr:uid="{13CAB7DE-B24B-4744-889B-CEBBF2E1EA20}"/>
    <cellStyle name="Normal 4" xfId="11" xr:uid="{00000000-0005-0000-0000-000014000000}"/>
    <cellStyle name="Normal 4 2" xfId="53" xr:uid="{890AD965-3350-46DF-AC7D-25B4BB66C902}"/>
    <cellStyle name="Normal 5" xfId="12" xr:uid="{00000000-0005-0000-0000-000015000000}"/>
    <cellStyle name="Normal 5 2" xfId="23" xr:uid="{00000000-0005-0000-0000-000016000000}"/>
    <cellStyle name="Normal 6" xfId="13" xr:uid="{00000000-0005-0000-0000-000017000000}"/>
    <cellStyle name="Normal 6 2" xfId="24" xr:uid="{00000000-0005-0000-0000-000018000000}"/>
    <cellStyle name="Normal 6 2 2" xfId="32" xr:uid="{A2DFCDE9-F32A-48CE-B478-680E8E60E5C2}"/>
    <cellStyle name="Normal 6 2 2 2" xfId="45" xr:uid="{BDAFBA75-ED93-4F0C-A601-605FBC6582B6}"/>
    <cellStyle name="Normal 6 2 3" xfId="40" xr:uid="{ABC9AFA8-86B3-4F1D-BC24-77FA681F0766}"/>
    <cellStyle name="Normal 6 3" xfId="31" xr:uid="{7493B165-BAB5-4FBB-9627-8C99D61C9542}"/>
    <cellStyle name="Normal 6 3 2" xfId="44" xr:uid="{60BEB07B-9DD4-4D43-9982-76E3F3C6134A}"/>
    <cellStyle name="Normal 6 4" xfId="39" xr:uid="{0FB4B29C-D28D-4DD3-A8B5-31D2DA5B9924}"/>
    <cellStyle name="Normal 7" xfId="25" xr:uid="{00000000-0005-0000-0000-000019000000}"/>
    <cellStyle name="Normal 7 2" xfId="26" xr:uid="{00000000-0005-0000-0000-00001A000000}"/>
    <cellStyle name="Normal 8" xfId="27" xr:uid="{00000000-0005-0000-0000-00001B000000}"/>
    <cellStyle name="Normal 8 2" xfId="34" xr:uid="{2C772B67-72EA-44B8-A770-363E26616F0E}"/>
    <cellStyle name="Normal 8 2 2" xfId="47" xr:uid="{4ED7F4CD-EF20-4F7A-87F7-3ED0206453B2}"/>
    <cellStyle name="Normal 8 3" xfId="41" xr:uid="{9358F6AE-633D-4374-A9A5-61419C7DFFEC}"/>
    <cellStyle name="Normal 9" xfId="1" xr:uid="{00000000-0005-0000-0000-00001C000000}"/>
    <cellStyle name="Percent 2" xfId="35" xr:uid="{F182F1EA-3A3A-4F97-B106-8A32D31425F6}"/>
    <cellStyle name="Percent 2 2" xfId="48" xr:uid="{68196FB2-2B06-4053-A0EE-61FD5431EDC0}"/>
    <cellStyle name="Percent 3" xfId="52" xr:uid="{7FEAAEA7-3689-4100-9C7A-A77FA1DEA0E4}"/>
  </cellStyles>
  <dxfs count="0"/>
  <tableStyles count="1" defaultTableStyle="TableStyleMedium9" defaultPivotStyle="PivotStyleLight16">
    <tableStyle name="Invisible" pivot="0" table="0" count="0" xr9:uid="{9D5BBD65-E8C6-4624-A3FE-C4A47665EF2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microsoft.com/office/2017/10/relationships/person" Target="persons/perso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pliance\Monthly%20Energy%20Contracts%20Report\2014-08-August\Archive\SCE_RPS_Database_Monthly_Data_Submittal_File_2014-08-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59210/2014-02_Batch_2013NetQualifyingCapacityRequestForm_updated_c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.eix.com\workgroup\RA%20Compliance\Data%20Requests%20non-CAISO\2015\JRP\CPUC_JRP_DataRequestTemplate_2015Oct29_SCE_SubmittedBoone_formulas_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elat\AppData\Local\Microsoft\Windows\Temporary%20Internet%20Files\Content.Outlook\WAZU1Z5G\SCE_Q4_2019_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B6\AppData\Local\Microsoft\Windows\INetCache\Content.Outlook\FB4QUM2C\Copy%20of%20NetQualifyingCapacityList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60yyy/2014-02_Batch_2013NetQualifyingCapacityRequestForm_updated_cm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isonintl.sharepoint.com/Users/pservedio/AppData/Local/Microsoft/Windows/Temporary%20Internet%20Files/Content.Outlook/MU17HYWB/AllRequests_12_9_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2013ResourceAdequacyPlan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\workgroup\RA%20Compliance\RA%20Compliance%20Filings\2018%20Year-Ahead%20RA%20Compliance%20Filings\Year-Ahead%20Filings\YA%20Local%20Flex%20Filing\2018YALocalFlexRAFiling%20-%20SCE%20Fina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projp02.oa.caiso.com/Users/gkatta/AppData/Local/Microsoft/Windows/Temporary%20Internet%20Files/Content.IE5/8WSC1CLA/ResourceAdequacyPlan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Data Definitions"/>
      <sheetName val="Project Information"/>
      <sheetName val="Annex-Interconnection"/>
      <sheetName val="Attestation"/>
      <sheetName val="Choice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Alberta Electric System Operator (AESO)</v>
          </cell>
          <cell r="B2" t="str">
            <v>Bundled</v>
          </cell>
          <cell r="E2" t="str">
            <v>Not yet submitted for approval</v>
          </cell>
          <cell r="F2" t="str">
            <v>Barstow</v>
          </cell>
          <cell r="G2" t="str">
            <v>Not Yet Begun</v>
          </cell>
          <cell r="I2" t="str">
            <v>PPA - Solicitation</v>
          </cell>
          <cell r="J2" t="str">
            <v>PG&amp;E</v>
          </cell>
          <cell r="K2" t="str">
            <v>Yes</v>
          </cell>
          <cell r="N2" t="str">
            <v>In Development</v>
          </cell>
          <cell r="O2" t="str">
            <v>Not Yet Seeking Financing</v>
          </cell>
          <cell r="Q2" t="str">
            <v>Not started</v>
          </cell>
          <cell r="T2" t="str">
            <v>Under Negotiation</v>
          </cell>
          <cell r="U2" t="str">
            <v>Category 0</v>
          </cell>
          <cell r="AA2" t="str">
            <v>Not Yet Filed</v>
          </cell>
          <cell r="AB2" t="str">
            <v>Not Yet Filed</v>
          </cell>
          <cell r="AC2" t="str">
            <v>Not Yet Filed</v>
          </cell>
          <cell r="AD2" t="str">
            <v>Biodiesel</v>
          </cell>
          <cell r="AG2" t="str">
            <v>Yes</v>
          </cell>
          <cell r="AO2" t="str">
            <v>USA</v>
          </cell>
          <cell r="AV2" t="str">
            <v>Solar: Fixed Tilt</v>
          </cell>
          <cell r="AW2" t="str">
            <v>Not Started</v>
          </cell>
          <cell r="AX2" t="str">
            <v>RAM 1</v>
          </cell>
          <cell r="AY2" t="str">
            <v>Utility</v>
          </cell>
        </row>
        <row r="3">
          <cell r="A3" t="str">
            <v>Arizona Public Service Company (AZPS)</v>
          </cell>
          <cell r="B3" t="str">
            <v>REC Only</v>
          </cell>
          <cell r="E3" t="str">
            <v>Pending approval</v>
          </cell>
          <cell r="F3" t="str">
            <v>Baja</v>
          </cell>
          <cell r="G3" t="str">
            <v>Under Construction</v>
          </cell>
          <cell r="I3" t="str">
            <v>PPA - Bilateral</v>
          </cell>
          <cell r="J3" t="str">
            <v>SCE</v>
          </cell>
          <cell r="K3" t="str">
            <v>No</v>
          </cell>
          <cell r="N3" t="str">
            <v>Online-Test Energy</v>
          </cell>
          <cell r="O3" t="str">
            <v>Seeking Financing</v>
          </cell>
          <cell r="Q3" t="str">
            <v>Developer has submitted its Interconnection Request Application</v>
          </cell>
          <cell r="T3" t="str">
            <v>In Development</v>
          </cell>
          <cell r="U3" t="str">
            <v>Category 1</v>
          </cell>
          <cell r="AA3" t="str">
            <v>Filed - Study Tendered</v>
          </cell>
          <cell r="AB3" t="str">
            <v>Filed - Study Tendered</v>
          </cell>
          <cell r="AC3" t="str">
            <v>Filed - Study Tendered</v>
          </cell>
          <cell r="AD3" t="str">
            <v>Biogas</v>
          </cell>
          <cell r="AG3" t="str">
            <v>No</v>
          </cell>
          <cell r="AO3" t="str">
            <v>Canada</v>
          </cell>
          <cell r="AV3" t="str">
            <v>Solar: Tracking (1 Axis)</v>
          </cell>
          <cell r="AW3" t="str">
            <v>Under Negotiation</v>
          </cell>
          <cell r="AX3" t="str">
            <v>RAM 2</v>
          </cell>
          <cell r="AY3" t="str">
            <v>Counterparty</v>
          </cell>
        </row>
        <row r="4">
          <cell r="A4" t="str">
            <v>Arlington Valley LLC (DEAA)</v>
          </cell>
          <cell r="E4" t="str">
            <v>Approved</v>
          </cell>
          <cell r="F4" t="str">
            <v>Carrizo North</v>
          </cell>
          <cell r="G4" t="str">
            <v>Complete</v>
          </cell>
          <cell r="I4" t="str">
            <v>PSA - Bilateral</v>
          </cell>
          <cell r="J4" t="str">
            <v>SDG&amp;E</v>
          </cell>
          <cell r="K4" t="str">
            <v>Prime</v>
          </cell>
          <cell r="N4" t="str">
            <v>Online-Partially Delivering</v>
          </cell>
          <cell r="O4" t="str">
            <v>Partial Financing Secured</v>
          </cell>
          <cell r="Q4" t="str">
            <v>Developer has submitted requirements for maintaining queue position</v>
          </cell>
          <cell r="T4" t="str">
            <v>Online</v>
          </cell>
          <cell r="U4" t="str">
            <v>Category 2</v>
          </cell>
          <cell r="AA4" t="str">
            <v>Filed - Study in Progress</v>
          </cell>
          <cell r="AB4" t="str">
            <v>Filed - Study in Progress</v>
          </cell>
          <cell r="AC4" t="str">
            <v>Filed - Study in Progress</v>
          </cell>
          <cell r="AD4" t="str">
            <v>Biomass</v>
          </cell>
          <cell r="AO4" t="str">
            <v>Multiple</v>
          </cell>
          <cell r="AV4" t="str">
            <v>Solar: Tracking (2 Axis)</v>
          </cell>
          <cell r="AW4" t="str">
            <v>Signed</v>
          </cell>
          <cell r="AX4" t="str">
            <v>RAM 3</v>
          </cell>
          <cell r="AY4" t="str">
            <v>Mutual</v>
          </cell>
        </row>
        <row r="5">
          <cell r="A5" t="str">
            <v>Avista Corporation (AVA)</v>
          </cell>
          <cell r="E5" t="str">
            <v>No approval needed</v>
          </cell>
          <cell r="F5" t="str">
            <v>Carrizo South</v>
          </cell>
          <cell r="G5" t="str">
            <v>Unknown</v>
          </cell>
          <cell r="I5" t="str">
            <v>FIT - 1969</v>
          </cell>
          <cell r="J5" t="str">
            <v>Other</v>
          </cell>
          <cell r="N5" t="str">
            <v>Online-Fully Delivering</v>
          </cell>
          <cell r="O5" t="str">
            <v>All Financing Secured</v>
          </cell>
          <cell r="Q5" t="str">
            <v>Project accepted through Fast Track Process</v>
          </cell>
          <cell r="T5" t="str">
            <v>Expired</v>
          </cell>
          <cell r="U5" t="str">
            <v>Category 3</v>
          </cell>
          <cell r="AA5" t="str">
            <v>Filed - Re-Study Required</v>
          </cell>
          <cell r="AB5" t="str">
            <v>Filed - Re-Study Required</v>
          </cell>
          <cell r="AC5" t="str">
            <v>Filed - Re-Study Required</v>
          </cell>
          <cell r="AD5" t="str">
            <v>Conduit hydro</v>
          </cell>
          <cell r="AO5" t="str">
            <v>TBD</v>
          </cell>
          <cell r="AV5" t="str">
            <v>Hydro: Run-of-River</v>
          </cell>
          <cell r="AW5" t="str">
            <v>Self-Perform</v>
          </cell>
          <cell r="AX5" t="str">
            <v>RAM 4</v>
          </cell>
        </row>
        <row r="6">
          <cell r="A6" t="str">
            <v>Balancing Authority of Northern (BANC)</v>
          </cell>
          <cell r="E6" t="str">
            <v>Approved-Amendment pending approval</v>
          </cell>
          <cell r="F6" t="str">
            <v>Cuyama</v>
          </cell>
          <cell r="I6" t="str">
            <v>FIT - ReMAT</v>
          </cell>
          <cell r="N6" t="str">
            <v>Expired</v>
          </cell>
          <cell r="O6" t="str">
            <v>N/A-No Financing Required</v>
          </cell>
          <cell r="Q6" t="str">
            <v>Project has technical scoping meeting</v>
          </cell>
          <cell r="T6" t="str">
            <v>Terminated</v>
          </cell>
          <cell r="AA6" t="str">
            <v>Complete</v>
          </cell>
          <cell r="AB6" t="str">
            <v>Complete</v>
          </cell>
          <cell r="AC6" t="str">
            <v>Complete</v>
          </cell>
          <cell r="AD6" t="str">
            <v>Digester gas</v>
          </cell>
          <cell r="AV6" t="str">
            <v>Hydro: Reservoir</v>
          </cell>
          <cell r="AW6" t="str">
            <v>N/A</v>
          </cell>
          <cell r="AX6" t="str">
            <v>RAM 5</v>
          </cell>
        </row>
        <row r="7">
          <cell r="A7" t="str">
            <v>Bonneville Power Administration (BPAT)</v>
          </cell>
          <cell r="E7" t="str">
            <v>Advice letter withdrawn</v>
          </cell>
          <cell r="F7" t="str">
            <v>Fairmont</v>
          </cell>
          <cell r="I7" t="str">
            <v>FIT - SB1122</v>
          </cell>
          <cell r="N7" t="str">
            <v>Terminated</v>
          </cell>
          <cell r="O7" t="str">
            <v>Unknown</v>
          </cell>
          <cell r="Q7" t="str">
            <v>Project is undergoing Phase I Study</v>
          </cell>
          <cell r="AA7" t="str">
            <v>Waived</v>
          </cell>
          <cell r="AB7" t="str">
            <v>Waived</v>
          </cell>
          <cell r="AC7" t="str">
            <v>Waived</v>
          </cell>
          <cell r="AD7" t="str">
            <v>Geothermal</v>
          </cell>
          <cell r="AV7" t="str">
            <v>Hydro: Unknown</v>
          </cell>
          <cell r="AW7" t="str">
            <v>Unknown</v>
          </cell>
        </row>
        <row r="8">
          <cell r="A8" t="str">
            <v>British Columbia Hydro Authority (BCHA)</v>
          </cell>
          <cell r="E8" t="str">
            <v>Rejected</v>
          </cell>
          <cell r="F8" t="str">
            <v>Imperial East</v>
          </cell>
          <cell r="I8" t="str">
            <v>PV PPA Programs</v>
          </cell>
          <cell r="Q8" t="str">
            <v>Developer has received results of Phase I Interconnection Study</v>
          </cell>
          <cell r="AA8" t="str">
            <v>Withdrawn</v>
          </cell>
          <cell r="AB8" t="str">
            <v>Withdrawn</v>
          </cell>
          <cell r="AC8" t="str">
            <v>Withdrawn</v>
          </cell>
          <cell r="AD8" t="str">
            <v>Hybrid</v>
          </cell>
          <cell r="AV8" t="str">
            <v>N/A</v>
          </cell>
        </row>
        <row r="9">
          <cell r="A9" t="str">
            <v>California Independent System Operator (CAISO)</v>
          </cell>
          <cell r="F9" t="str">
            <v>Imperial North</v>
          </cell>
          <cell r="I9" t="str">
            <v>Renewable Standard Contract (RSC)</v>
          </cell>
          <cell r="Q9" t="str">
            <v>Developer filed application for Phase II Interconnection study</v>
          </cell>
          <cell r="AA9" t="str">
            <v>Unknown</v>
          </cell>
          <cell r="AB9" t="str">
            <v>Unknown</v>
          </cell>
          <cell r="AC9" t="str">
            <v>Unknown</v>
          </cell>
          <cell r="AD9" t="str">
            <v>Landfill gas</v>
          </cell>
        </row>
        <row r="10">
          <cell r="A10" t="str">
            <v>Comision Federal de Electricidad (CFE)</v>
          </cell>
          <cell r="F10" t="str">
            <v>Imperial South</v>
          </cell>
          <cell r="I10" t="str">
            <v>Utility-Owned Generation (UOG)</v>
          </cell>
          <cell r="Q10" t="str">
            <v>(GIDAP) ISO performs reassesment study based on developer decisions from phase I results</v>
          </cell>
          <cell r="AA10" t="str">
            <v>N/A</v>
          </cell>
          <cell r="AB10" t="str">
            <v>N/A</v>
          </cell>
          <cell r="AC10" t="str">
            <v>N/A</v>
          </cell>
          <cell r="AD10" t="str">
            <v>Muni solid waste</v>
          </cell>
        </row>
        <row r="11">
          <cell r="A11" t="str">
            <v>El Paso Electric Company (EPE)</v>
          </cell>
          <cell r="F11" t="str">
            <v>Inyokern</v>
          </cell>
          <cell r="I11" t="str">
            <v>Renewable Auction Mechanism (RAM)</v>
          </cell>
          <cell r="Q11" t="str">
            <v>Project is undergoing Phase II Interconnection Study</v>
          </cell>
          <cell r="AD11" t="str">
            <v>Ocean/tidal</v>
          </cell>
        </row>
        <row r="12">
          <cell r="A12" t="str">
            <v>Gila River Power LP (GRMA)</v>
          </cell>
          <cell r="F12" t="str">
            <v>Iron Mountain</v>
          </cell>
          <cell r="I12" t="str">
            <v>QF Standard Contract</v>
          </cell>
          <cell r="Q12" t="str">
            <v>Developer has received results of Phase II interconnection study</v>
          </cell>
          <cell r="AD12" t="str">
            <v>Small hydro</v>
          </cell>
        </row>
        <row r="13">
          <cell r="A13" t="str">
            <v>Griffith Energy LLC (GRIF)</v>
          </cell>
          <cell r="F13" t="str">
            <v>Kramer</v>
          </cell>
          <cell r="I13" t="str">
            <v>QF CHP</v>
          </cell>
          <cell r="Q13" t="str">
            <v>(GIDAP) Developer has received results and  submitted affidavits attesting to progress on specified milestones</v>
          </cell>
          <cell r="AD13" t="str">
            <v>Solar PV - Rooftop</v>
          </cell>
        </row>
        <row r="14">
          <cell r="A14" t="str">
            <v>Idaho Power Company (IPCO)</v>
          </cell>
          <cell r="F14" t="str">
            <v>Lassen North</v>
          </cell>
          <cell r="Q14" t="str">
            <v>(GIDAP) CAISO provides TP Deliverability allocation results to customers for eligible projects</v>
          </cell>
          <cell r="AD14" t="str">
            <v>Solar PV - Ground mount</v>
          </cell>
        </row>
        <row r="15">
          <cell r="A15" t="str">
            <v>Imperial Irrigation District (IID)</v>
          </cell>
          <cell r="F15" t="str">
            <v>Lassen South</v>
          </cell>
          <cell r="Q15" t="str">
            <v>Project is negotiating its GIA</v>
          </cell>
          <cell r="AD15" t="str">
            <v>Solar Thermal - No Storage</v>
          </cell>
        </row>
        <row r="16">
          <cell r="A16" t="str">
            <v>Lassen Municipal Utility District (LMUD)</v>
          </cell>
          <cell r="F16" t="str">
            <v>Mountain Pass</v>
          </cell>
          <cell r="Q16" t="str">
            <v>GIA executed and developer has posted 2nd IFS</v>
          </cell>
          <cell r="AD16" t="str">
            <v>Solar Thermal - With Storage (molten salt)</v>
          </cell>
        </row>
        <row r="17">
          <cell r="A17" t="str">
            <v>Los Angeles Department of Water and Power (LDWP)</v>
          </cell>
          <cell r="F17" t="str">
            <v>N/A</v>
          </cell>
          <cell r="Q17" t="str">
            <v>Project makes third financial posting at start of construction activities</v>
          </cell>
          <cell r="AD17" t="str">
            <v>Space solar</v>
          </cell>
        </row>
        <row r="18">
          <cell r="A18" t="str">
            <v>Missouri Region (Colorado)</v>
          </cell>
          <cell r="F18" t="str">
            <v>Needles</v>
          </cell>
          <cell r="Q18" t="str">
            <v>Self Perform</v>
          </cell>
          <cell r="AD18" t="str">
            <v>Wind</v>
          </cell>
        </row>
        <row r="19">
          <cell r="A19" t="str">
            <v>NaturEner Power Watch LLC (GWA)</v>
          </cell>
          <cell r="F19" t="str">
            <v>Nevada N</v>
          </cell>
          <cell r="Q19" t="str">
            <v>Complete</v>
          </cell>
          <cell r="AD19" t="str">
            <v>Various</v>
          </cell>
        </row>
        <row r="20">
          <cell r="A20" t="str">
            <v>Nevada Power Company (NEVP)</v>
          </cell>
          <cell r="F20" t="str">
            <v>Nevada C</v>
          </cell>
          <cell r="Q20" t="str">
            <v>Withdrawn</v>
          </cell>
        </row>
        <row r="21">
          <cell r="A21" t="str">
            <v>New Harquahala Generating Company (HGMA)</v>
          </cell>
          <cell r="F21" t="str">
            <v>NonCREZ</v>
          </cell>
          <cell r="Q21" t="str">
            <v>Unknown</v>
          </cell>
        </row>
        <row r="22">
          <cell r="A22" t="str">
            <v>NorthWestern Energy (NWMT)</v>
          </cell>
          <cell r="F22" t="str">
            <v>Owens Valley</v>
          </cell>
          <cell r="Q22" t="str">
            <v>N/A</v>
          </cell>
        </row>
        <row r="23">
          <cell r="A23" t="str">
            <v>PacifiCorp East (PACE)</v>
          </cell>
          <cell r="F23" t="str">
            <v>Palm Springs</v>
          </cell>
        </row>
        <row r="24">
          <cell r="A24" t="str">
            <v>PacifiCorp West (PACW)</v>
          </cell>
          <cell r="F24" t="str">
            <v>Pisgah</v>
          </cell>
        </row>
        <row r="25">
          <cell r="A25" t="str">
            <v>Portland General Electric Company (PGE)</v>
          </cell>
          <cell r="F25" t="str">
            <v>Riverside East</v>
          </cell>
        </row>
        <row r="26">
          <cell r="A26" t="str">
            <v>Public Service Company of Colorado (PSCO)</v>
          </cell>
          <cell r="F26" t="str">
            <v>Round Mountain</v>
          </cell>
        </row>
        <row r="27">
          <cell r="A27" t="str">
            <v>Public Service Company of New Mexico (PNM)</v>
          </cell>
          <cell r="F27" t="str">
            <v>San Bernardino - Bakersfield</v>
          </cell>
        </row>
        <row r="28">
          <cell r="A28" t="str">
            <v>PUD No. 1 of Chelan County (CHPD)</v>
          </cell>
          <cell r="F28" t="str">
            <v>San Bernardino - Lucerne</v>
          </cell>
        </row>
        <row r="29">
          <cell r="A29" t="str">
            <v>PUD No. 1 of Douglas County (DOPD)</v>
          </cell>
          <cell r="F29" t="str">
            <v>San Diego North Central</v>
          </cell>
        </row>
        <row r="30">
          <cell r="A30" t="str">
            <v>PUD No. 2 of Grant County (GCPD)</v>
          </cell>
          <cell r="F30" t="str">
            <v>San Diego South</v>
          </cell>
        </row>
        <row r="31">
          <cell r="A31" t="str">
            <v>Puget Sound Energy (PSEI)</v>
          </cell>
          <cell r="F31" t="str">
            <v>Santa Barbara</v>
          </cell>
        </row>
        <row r="32">
          <cell r="A32" t="str">
            <v>Salt River Project (SRP)</v>
          </cell>
          <cell r="F32" t="str">
            <v>Solano</v>
          </cell>
        </row>
        <row r="33">
          <cell r="A33" t="str">
            <v>Seattle City Light (SCL)</v>
          </cell>
          <cell r="F33" t="str">
            <v>TBD</v>
          </cell>
        </row>
        <row r="34">
          <cell r="A34" t="str">
            <v>Sierra Pacific Power Company (SPPC)</v>
          </cell>
          <cell r="F34" t="str">
            <v>Tehachapi</v>
          </cell>
        </row>
        <row r="35">
          <cell r="A35" t="str">
            <v>City of Tacoma Department of Public Utilities (TPWR)</v>
          </cell>
          <cell r="F35" t="str">
            <v>Twenty-nine Palms</v>
          </cell>
        </row>
        <row r="36">
          <cell r="A36" t="str">
            <v>Tucson Electric Power Company (TEPC)</v>
          </cell>
          <cell r="F36" t="str">
            <v>Unidentified</v>
          </cell>
        </row>
        <row r="37">
          <cell r="A37" t="str">
            <v>Turlock Irrigation District (TIDC)</v>
          </cell>
          <cell r="F37" t="str">
            <v>Unknown</v>
          </cell>
        </row>
        <row r="38">
          <cell r="A38" t="str">
            <v>Western Area Power Administration (WACM)</v>
          </cell>
          <cell r="F38" t="str">
            <v>Victorville</v>
          </cell>
        </row>
        <row r="39">
          <cell r="A39" t="str">
            <v>Unknown</v>
          </cell>
          <cell r="F39" t="str">
            <v>Westlands</v>
          </cell>
        </row>
        <row r="40">
          <cell r="A40" t="str">
            <v>Western Area Power Administration (WALC)</v>
          </cell>
        </row>
        <row r="41">
          <cell r="A41" t="str">
            <v>Western Area Power Administration (WAUW)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32">
          <cell r="B32" t="str">
            <v>Yes - SOLR</v>
          </cell>
        </row>
        <row r="33">
          <cell r="B33" t="str">
            <v>Yes - WIND</v>
          </cell>
        </row>
        <row r="34">
          <cell r="B34" t="str">
            <v>No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 Info"/>
      <sheetName val="Contract Info NotYetOnline"/>
      <sheetName val="Instructions"/>
      <sheetName val="Contract Info_sys_FULL"/>
      <sheetName val="Contract Info_sys"/>
      <sheetName val="Contract Info_loc"/>
      <sheetName val="Contract Info_flex"/>
      <sheetName val="Contract Info_EO"/>
      <sheetName val="Contract Info_FULL"/>
      <sheetName val="Notes"/>
      <sheetName val="Data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_Entry_Form"/>
      <sheetName val="List_Data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 Descriptions"/>
      <sheetName val="2019 NQC List"/>
      <sheetName val="2019 Other"/>
      <sheetName val="2019 Technology Factors"/>
      <sheetName val="Lis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  <row r="28">
          <cell r="B28" t="str">
            <v>North</v>
          </cell>
        </row>
        <row r="29">
          <cell r="B29" t="str">
            <v>South</v>
          </cell>
        </row>
        <row r="36">
          <cell r="B36" t="str">
            <v>Yes</v>
          </cell>
        </row>
        <row r="37">
          <cell r="B37" t="str">
            <v>No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in Info"/>
      <sheetName val="RA Capacity"/>
      <sheetName val="Lists"/>
      <sheetName val="Sheet1"/>
      <sheetName val="Other"/>
      <sheetName val="Resources"/>
      <sheetName val="Flexible RA Capacity"/>
      <sheetName val="PRM For Annual RA"/>
    </sheetNames>
    <sheetDataSet>
      <sheetData sheetId="0"/>
      <sheetData sheetId="1"/>
      <sheetData sheetId="2">
        <row r="6">
          <cell r="A6" t="str">
            <v>D</v>
          </cell>
        </row>
        <row r="7">
          <cell r="A7" t="str">
            <v>S</v>
          </cell>
        </row>
        <row r="8">
          <cell r="A8" t="str">
            <v>N</v>
          </cell>
        </row>
      </sheetData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ertification"/>
      <sheetName val="ID and Local Area"/>
      <sheetName val="LSE Allocations"/>
      <sheetName val=" Summary"/>
      <sheetName val="I_Local_Res"/>
      <sheetName val="II_Addnl Local Resource List"/>
      <sheetName val="III_Committed Flexible_res"/>
      <sheetName val="2018 EFC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ources"/>
      <sheetName val="Other"/>
      <sheetName val="Lists"/>
      <sheetName val="Sheet1"/>
      <sheetName val="PRM For Annual RA"/>
      <sheetName val="Flexible RA Capac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atherine Loan Vu Hoang" id="{C941B8A7-685E-4AAE-BA0B-D43C52364F27}" userId="S::catherine.loanvu.hoang@sce.com::ea3ee7bc-83b6-45f5-a154-5c8980e45a25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28" dT="2025-06-24T18:55:59.06" personId="{C941B8A7-685E-4AAE-BA0B-D43C52364F27}" id="{E46513E9-F9A2-4A0D-8820-F07D8C5A0497}" done="1">
    <text>Updated this to 04/30/2028 from 04/29/2028</text>
  </threadedComment>
  <threadedComment ref="L30" dT="2025-06-24T18:56:45.34" personId="{C941B8A7-685E-4AAE-BA0B-D43C52364F27}" id="{A7F06EC4-FBED-411C-A022-659F4FEF3E34}" done="1">
    <text xml:space="preserve">Updated this to 07/31/2029 from 03/31/2029. </text>
  </threadedComment>
  <threadedComment ref="L31" dT="2025-06-24T18:57:27.92" personId="{C941B8A7-685E-4AAE-BA0B-D43C52364F27}" id="{2FAC8E3A-A03F-4C19-9EB1-F2A82598CF6F}" done="1">
    <text>Updated this to 02/28/2030 from 02/28/1930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74BC1-80C6-4C52-A257-8C0F647949C4}">
  <sheetPr>
    <pageSetUpPr fitToPage="1"/>
  </sheetPr>
  <dimension ref="A1:AJ31"/>
  <sheetViews>
    <sheetView tabSelected="1" zoomScaleNormal="100" workbookViewId="0"/>
  </sheetViews>
  <sheetFormatPr defaultRowHeight="13.2" x14ac:dyDescent="0.25"/>
  <cols>
    <col min="1" max="2" width="19.33203125" customWidth="1"/>
    <col min="3" max="3" width="30" customWidth="1"/>
    <col min="4" max="7" width="9.44140625" customWidth="1"/>
    <col min="8" max="8" width="9.5546875" customWidth="1"/>
    <col min="9" max="9" width="10.5546875" customWidth="1"/>
    <col min="10" max="10" width="10.5546875" style="5" customWidth="1"/>
    <col min="11" max="11" width="10.6640625" customWidth="1"/>
    <col min="12" max="12" width="10.44140625" customWidth="1"/>
    <col min="13" max="13" width="10" customWidth="1"/>
    <col min="14" max="14" width="10.44140625" customWidth="1"/>
    <col min="15" max="15" width="11.109375" customWidth="1"/>
    <col min="16" max="16" width="27.109375" customWidth="1"/>
    <col min="17" max="17" width="11.5546875" customWidth="1"/>
    <col min="18" max="19" width="10.109375" customWidth="1"/>
    <col min="20" max="20" width="11.6640625" customWidth="1"/>
    <col min="21" max="22" width="15.44140625" customWidth="1"/>
    <col min="23" max="23" width="10.88671875" customWidth="1"/>
    <col min="24" max="24" width="11.33203125" customWidth="1"/>
    <col min="26" max="26" width="9.88671875" customWidth="1"/>
    <col min="35" max="35" width="21.44140625" customWidth="1"/>
    <col min="37" max="37" width="13.88671875" bestFit="1" customWidth="1"/>
  </cols>
  <sheetData>
    <row r="1" spans="1:36" ht="15.6" x14ac:dyDescent="0.3">
      <c r="A1" s="207" t="s">
        <v>235</v>
      </c>
      <c r="I1" s="208"/>
    </row>
    <row r="2" spans="1:36" x14ac:dyDescent="0.25">
      <c r="A2" s="2" t="s">
        <v>50</v>
      </c>
      <c r="B2" s="2"/>
      <c r="C2" s="39" t="s">
        <v>65</v>
      </c>
      <c r="D2" s="33"/>
      <c r="E2" s="33"/>
      <c r="F2" s="33"/>
      <c r="G2" s="3"/>
      <c r="H2" s="3"/>
      <c r="I2" s="3"/>
    </row>
    <row r="3" spans="1:36" ht="79.2" x14ac:dyDescent="0.25">
      <c r="A3" s="1"/>
      <c r="B3" s="1" t="s">
        <v>229</v>
      </c>
      <c r="C3" s="1" t="s">
        <v>1</v>
      </c>
      <c r="D3" s="64">
        <v>46023</v>
      </c>
      <c r="E3" s="64">
        <v>46054</v>
      </c>
      <c r="F3" s="64">
        <v>46082</v>
      </c>
      <c r="G3" s="64">
        <v>46113</v>
      </c>
      <c r="H3" s="64">
        <v>46143</v>
      </c>
      <c r="I3" s="64">
        <v>46174</v>
      </c>
      <c r="J3" s="64">
        <v>46204</v>
      </c>
      <c r="K3" s="64">
        <v>46235</v>
      </c>
      <c r="L3" s="64">
        <v>46266</v>
      </c>
      <c r="M3" s="64">
        <v>46296</v>
      </c>
      <c r="N3" s="64">
        <v>46327</v>
      </c>
      <c r="O3" s="64">
        <v>46357</v>
      </c>
      <c r="P3" s="1" t="s">
        <v>19</v>
      </c>
      <c r="Q3" s="1" t="s">
        <v>25</v>
      </c>
      <c r="R3" s="8" t="s">
        <v>26</v>
      </c>
      <c r="S3" s="1" t="s">
        <v>20</v>
      </c>
      <c r="T3" s="1" t="s">
        <v>22</v>
      </c>
      <c r="U3" s="25"/>
      <c r="V3" s="7" t="s">
        <v>27</v>
      </c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6" x14ac:dyDescent="0.25">
      <c r="A4" s="1"/>
      <c r="B4" s="1"/>
      <c r="C4" s="1"/>
      <c r="D4" s="9">
        <v>2483.64</v>
      </c>
      <c r="E4" s="9">
        <v>2478.12</v>
      </c>
      <c r="F4" s="9">
        <v>2484.98</v>
      </c>
      <c r="G4" s="9">
        <v>2476</v>
      </c>
      <c r="H4" s="9">
        <v>2488.56</v>
      </c>
      <c r="I4" s="9">
        <v>2482.23</v>
      </c>
      <c r="J4" s="9">
        <v>2488.0100000000002</v>
      </c>
      <c r="K4" s="9">
        <v>2482.9499999999998</v>
      </c>
      <c r="L4" s="9">
        <v>2481.0500000000002</v>
      </c>
      <c r="M4" s="9">
        <v>2474.5299999999997</v>
      </c>
      <c r="N4" s="9">
        <v>2473.5699999999997</v>
      </c>
      <c r="O4" s="9">
        <v>2462.5</v>
      </c>
      <c r="P4" s="1"/>
      <c r="Q4" s="1"/>
      <c r="R4" s="1"/>
      <c r="S4" s="1"/>
      <c r="T4" s="1"/>
      <c r="U4" s="25"/>
      <c r="W4" s="58">
        <v>46023</v>
      </c>
      <c r="X4" s="57">
        <v>46054</v>
      </c>
      <c r="Y4" s="58">
        <v>46082</v>
      </c>
      <c r="Z4" s="57">
        <v>46113</v>
      </c>
      <c r="AA4" s="58">
        <v>46143</v>
      </c>
      <c r="AB4" s="57">
        <v>46174</v>
      </c>
      <c r="AC4" s="58">
        <v>46204</v>
      </c>
      <c r="AD4" s="57">
        <v>46235</v>
      </c>
      <c r="AE4" s="58">
        <v>46266</v>
      </c>
      <c r="AF4" s="57">
        <v>46296</v>
      </c>
      <c r="AG4" s="58">
        <v>46327</v>
      </c>
      <c r="AH4" s="57">
        <v>46357</v>
      </c>
      <c r="AI4" s="56" t="s">
        <v>30</v>
      </c>
    </row>
    <row r="5" spans="1:36" x14ac:dyDescent="0.25">
      <c r="A5" s="14" t="s">
        <v>24</v>
      </c>
      <c r="B5" s="14" t="s">
        <v>230</v>
      </c>
      <c r="C5" s="15" t="s">
        <v>17</v>
      </c>
      <c r="D5" s="55">
        <v>0</v>
      </c>
      <c r="E5" s="55">
        <v>0</v>
      </c>
      <c r="F5" s="55">
        <v>8.07</v>
      </c>
      <c r="G5" s="55">
        <v>0</v>
      </c>
      <c r="H5" s="55">
        <v>0</v>
      </c>
      <c r="I5" s="55">
        <v>0</v>
      </c>
      <c r="J5" s="55">
        <v>5.33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 t="s">
        <v>4</v>
      </c>
      <c r="Q5" s="16">
        <v>0</v>
      </c>
      <c r="R5" s="16" t="s">
        <v>64</v>
      </c>
      <c r="S5" s="32">
        <v>41852</v>
      </c>
      <c r="T5" s="32">
        <v>46234</v>
      </c>
      <c r="U5" s="26"/>
      <c r="V5" s="23" t="s">
        <v>52</v>
      </c>
      <c r="W5" s="72">
        <v>0</v>
      </c>
      <c r="X5" s="72">
        <v>0</v>
      </c>
      <c r="Y5" s="72">
        <v>0</v>
      </c>
      <c r="Z5" s="72">
        <v>0</v>
      </c>
      <c r="AA5" s="72">
        <v>0</v>
      </c>
      <c r="AB5" s="72">
        <v>0</v>
      </c>
      <c r="AC5" s="72">
        <v>0</v>
      </c>
      <c r="AD5" s="72">
        <v>0</v>
      </c>
      <c r="AE5" s="72">
        <v>0</v>
      </c>
      <c r="AF5" s="72">
        <v>0</v>
      </c>
      <c r="AG5" s="72">
        <v>0</v>
      </c>
      <c r="AH5" s="72">
        <v>0</v>
      </c>
      <c r="AI5" s="22">
        <v>1</v>
      </c>
    </row>
    <row r="6" spans="1:36" x14ac:dyDescent="0.25">
      <c r="A6" s="14" t="s">
        <v>41</v>
      </c>
      <c r="B6" s="14" t="s">
        <v>230</v>
      </c>
      <c r="C6" s="15" t="s">
        <v>14</v>
      </c>
      <c r="D6" s="55">
        <v>9.6300000000000008</v>
      </c>
      <c r="E6" s="55">
        <v>3.68</v>
      </c>
      <c r="F6" s="55">
        <v>2.36</v>
      </c>
      <c r="G6" s="55">
        <v>1.3</v>
      </c>
      <c r="H6" s="55">
        <v>13.73</v>
      </c>
      <c r="I6" s="55">
        <v>7.95</v>
      </c>
      <c r="J6" s="55">
        <v>8.6</v>
      </c>
      <c r="K6" s="55">
        <v>8.91</v>
      </c>
      <c r="L6" s="55">
        <v>6.95</v>
      </c>
      <c r="M6" s="16">
        <v>0</v>
      </c>
      <c r="N6" s="16">
        <v>0</v>
      </c>
      <c r="O6" s="16">
        <v>0</v>
      </c>
      <c r="P6" s="16" t="s">
        <v>5</v>
      </c>
      <c r="Q6" s="16" t="s">
        <v>68</v>
      </c>
      <c r="R6" s="16" t="s">
        <v>64</v>
      </c>
      <c r="S6" s="32">
        <v>43739</v>
      </c>
      <c r="T6" s="32">
        <v>46295</v>
      </c>
      <c r="U6" s="24"/>
      <c r="V6" s="23" t="s">
        <v>53</v>
      </c>
      <c r="W6" s="72">
        <v>0</v>
      </c>
      <c r="X6" s="72">
        <v>0</v>
      </c>
      <c r="Y6" s="72">
        <v>0</v>
      </c>
      <c r="Z6" s="72">
        <v>0</v>
      </c>
      <c r="AA6" s="72">
        <v>0</v>
      </c>
      <c r="AB6" s="72">
        <v>0</v>
      </c>
      <c r="AC6" s="72">
        <v>0</v>
      </c>
      <c r="AD6" s="72">
        <v>0</v>
      </c>
      <c r="AE6" s="72">
        <v>0</v>
      </c>
      <c r="AF6" s="72">
        <v>0</v>
      </c>
      <c r="AG6" s="72">
        <v>0</v>
      </c>
      <c r="AH6" s="72">
        <v>0</v>
      </c>
      <c r="AI6" s="22">
        <v>1</v>
      </c>
    </row>
    <row r="7" spans="1:36" x14ac:dyDescent="0.25">
      <c r="A7" s="18" t="s">
        <v>42</v>
      </c>
      <c r="B7" s="18" t="s">
        <v>230</v>
      </c>
      <c r="C7" s="17" t="s">
        <v>18</v>
      </c>
      <c r="D7" s="55">
        <v>11.51</v>
      </c>
      <c r="E7" s="55">
        <v>11.94</v>
      </c>
      <c r="F7" s="55">
        <v>12.05</v>
      </c>
      <c r="G7" s="55">
        <v>12.2</v>
      </c>
      <c r="H7" s="55">
        <v>12.33</v>
      </c>
      <c r="I7" s="55">
        <v>11.78</v>
      </c>
      <c r="J7" s="55">
        <v>11.58</v>
      </c>
      <c r="K7" s="55">
        <v>11.54</v>
      </c>
      <c r="L7" s="55">
        <v>11.6</v>
      </c>
      <c r="M7" s="55">
        <v>12.03</v>
      </c>
      <c r="N7" s="55">
        <v>11.07</v>
      </c>
      <c r="O7" s="16">
        <v>0</v>
      </c>
      <c r="P7" s="16" t="s">
        <v>5</v>
      </c>
      <c r="Q7" s="16" t="s">
        <v>68</v>
      </c>
      <c r="R7" s="16" t="s">
        <v>64</v>
      </c>
      <c r="S7" s="32">
        <v>43800</v>
      </c>
      <c r="T7" s="32">
        <v>46356</v>
      </c>
      <c r="U7" s="24"/>
      <c r="V7" s="23" t="s">
        <v>54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22">
        <v>1</v>
      </c>
    </row>
    <row r="8" spans="1:36" x14ac:dyDescent="0.25">
      <c r="A8" s="30" t="s">
        <v>49</v>
      </c>
      <c r="B8" s="30" t="s">
        <v>231</v>
      </c>
      <c r="C8" s="31" t="s">
        <v>52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71">
        <v>0</v>
      </c>
      <c r="P8" s="16" t="s">
        <v>4</v>
      </c>
      <c r="Q8" s="16">
        <v>0</v>
      </c>
      <c r="R8" s="16">
        <v>1</v>
      </c>
      <c r="S8" s="29">
        <v>44348</v>
      </c>
      <c r="T8" s="29">
        <v>51652</v>
      </c>
      <c r="U8" s="24"/>
      <c r="V8" s="38" t="s">
        <v>57</v>
      </c>
      <c r="W8" s="21">
        <v>360</v>
      </c>
      <c r="X8" s="21">
        <v>360</v>
      </c>
      <c r="Y8" s="21">
        <v>360</v>
      </c>
      <c r="Z8" s="21">
        <v>360</v>
      </c>
      <c r="AA8" s="21">
        <v>360</v>
      </c>
      <c r="AB8" s="21">
        <v>360</v>
      </c>
      <c r="AC8" s="21">
        <v>360</v>
      </c>
      <c r="AD8" s="21">
        <v>360</v>
      </c>
      <c r="AE8" s="21">
        <v>360</v>
      </c>
      <c r="AF8" s="21">
        <v>360</v>
      </c>
      <c r="AG8" s="21">
        <v>360</v>
      </c>
      <c r="AH8" s="21">
        <v>360</v>
      </c>
      <c r="AI8" s="22">
        <v>1</v>
      </c>
      <c r="AJ8" s="4"/>
    </row>
    <row r="9" spans="1:36" x14ac:dyDescent="0.25">
      <c r="A9" s="30" t="s">
        <v>49</v>
      </c>
      <c r="B9" s="30" t="s">
        <v>231</v>
      </c>
      <c r="C9" s="31" t="s">
        <v>53</v>
      </c>
      <c r="D9" s="71">
        <v>0</v>
      </c>
      <c r="E9" s="71"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O9" s="71">
        <v>0</v>
      </c>
      <c r="P9" s="16" t="s">
        <v>4</v>
      </c>
      <c r="Q9" s="16">
        <v>0</v>
      </c>
      <c r="R9" s="16">
        <v>1</v>
      </c>
      <c r="S9" s="29">
        <v>44348</v>
      </c>
      <c r="T9" s="29">
        <v>51652</v>
      </c>
      <c r="U9" s="24"/>
      <c r="V9" s="23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2"/>
    </row>
    <row r="10" spans="1:36" x14ac:dyDescent="0.25">
      <c r="A10" s="30" t="s">
        <v>49</v>
      </c>
      <c r="B10" s="30" t="s">
        <v>231</v>
      </c>
      <c r="C10" s="31" t="s">
        <v>54</v>
      </c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1">
        <v>0</v>
      </c>
      <c r="P10" s="16" t="s">
        <v>4</v>
      </c>
      <c r="Q10" s="16">
        <v>0</v>
      </c>
      <c r="R10" s="16">
        <v>1</v>
      </c>
      <c r="S10" s="29">
        <v>44348</v>
      </c>
      <c r="T10" s="29">
        <v>51652</v>
      </c>
      <c r="U10" s="24"/>
      <c r="V10" s="23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2"/>
    </row>
    <row r="11" spans="1:36" x14ac:dyDescent="0.25">
      <c r="A11" s="18" t="s">
        <v>57</v>
      </c>
      <c r="B11" s="18" t="s">
        <v>231</v>
      </c>
      <c r="C11" s="38" t="s">
        <v>57</v>
      </c>
      <c r="D11" s="55">
        <v>182.5</v>
      </c>
      <c r="E11" s="55">
        <v>182.5</v>
      </c>
      <c r="F11" s="55">
        <v>182.5</v>
      </c>
      <c r="G11" s="55">
        <v>182.5</v>
      </c>
      <c r="H11" s="55">
        <v>182.5</v>
      </c>
      <c r="I11" s="55">
        <v>182.5</v>
      </c>
      <c r="J11" s="55">
        <v>182.5</v>
      </c>
      <c r="K11" s="55">
        <v>182.5</v>
      </c>
      <c r="L11" s="55">
        <v>182.5</v>
      </c>
      <c r="M11" s="55">
        <v>182.5</v>
      </c>
      <c r="N11" s="55">
        <v>182.5</v>
      </c>
      <c r="O11" s="55">
        <v>182.5</v>
      </c>
      <c r="P11" s="16" t="s">
        <v>4</v>
      </c>
      <c r="Q11" s="16">
        <v>182.5</v>
      </c>
      <c r="R11" s="37">
        <v>1</v>
      </c>
      <c r="S11" s="32">
        <v>44470</v>
      </c>
      <c r="T11" s="32">
        <v>55153</v>
      </c>
      <c r="U11" s="24"/>
      <c r="V11" s="11" t="s">
        <v>31</v>
      </c>
      <c r="W11" s="12">
        <v>360</v>
      </c>
      <c r="X11" s="12">
        <v>360</v>
      </c>
      <c r="Y11" s="12">
        <v>360</v>
      </c>
      <c r="Z11" s="12">
        <v>360</v>
      </c>
      <c r="AA11" s="12">
        <v>360</v>
      </c>
      <c r="AB11" s="12">
        <v>360</v>
      </c>
      <c r="AC11" s="12">
        <v>360</v>
      </c>
      <c r="AD11" s="12">
        <v>360</v>
      </c>
      <c r="AE11" s="12">
        <v>360</v>
      </c>
      <c r="AF11" s="12">
        <v>360</v>
      </c>
      <c r="AG11" s="12">
        <v>360</v>
      </c>
      <c r="AH11" s="12">
        <v>360</v>
      </c>
      <c r="AI11" s="13"/>
    </row>
    <row r="12" spans="1:36" x14ac:dyDescent="0.25">
      <c r="A12" s="18" t="s">
        <v>11</v>
      </c>
      <c r="B12" s="18" t="s">
        <v>230</v>
      </c>
      <c r="C12" s="38" t="s">
        <v>11</v>
      </c>
      <c r="D12" s="16">
        <v>1140</v>
      </c>
      <c r="E12" s="16">
        <v>1140</v>
      </c>
      <c r="F12" s="16">
        <v>1140</v>
      </c>
      <c r="G12" s="16">
        <v>1140</v>
      </c>
      <c r="H12" s="16">
        <v>1140</v>
      </c>
      <c r="I12" s="16">
        <v>1140</v>
      </c>
      <c r="J12" s="16">
        <v>1140</v>
      </c>
      <c r="K12" s="16">
        <v>1140</v>
      </c>
      <c r="L12" s="16">
        <v>1140</v>
      </c>
      <c r="M12" s="16">
        <v>1140</v>
      </c>
      <c r="N12" s="16">
        <v>1140</v>
      </c>
      <c r="O12" s="16">
        <v>1140</v>
      </c>
      <c r="P12" s="16" t="s">
        <v>5</v>
      </c>
      <c r="Q12" s="16">
        <v>0</v>
      </c>
      <c r="R12" s="37"/>
      <c r="S12" s="32">
        <v>45597</v>
      </c>
      <c r="T12" s="32">
        <v>47422</v>
      </c>
      <c r="U12" s="24"/>
    </row>
    <row r="13" spans="1:36" x14ac:dyDescent="0.25">
      <c r="A13" s="18" t="s">
        <v>12</v>
      </c>
      <c r="B13" s="18" t="s">
        <v>230</v>
      </c>
      <c r="C13" s="38" t="s">
        <v>12</v>
      </c>
      <c r="D13" s="16">
        <v>1140</v>
      </c>
      <c r="E13" s="16">
        <v>1140</v>
      </c>
      <c r="F13" s="16">
        <v>1140</v>
      </c>
      <c r="G13" s="16">
        <v>1140</v>
      </c>
      <c r="H13" s="16">
        <v>1140</v>
      </c>
      <c r="I13" s="16">
        <v>1140</v>
      </c>
      <c r="J13" s="16">
        <v>1140</v>
      </c>
      <c r="K13" s="16">
        <v>1140</v>
      </c>
      <c r="L13" s="16">
        <v>1140</v>
      </c>
      <c r="M13" s="16">
        <v>1140</v>
      </c>
      <c r="N13" s="16">
        <v>1140</v>
      </c>
      <c r="O13" s="16">
        <v>1140</v>
      </c>
      <c r="P13" s="16" t="s">
        <v>5</v>
      </c>
      <c r="Q13" s="16" t="s">
        <v>68</v>
      </c>
      <c r="R13" s="37"/>
      <c r="S13" s="32">
        <v>45901</v>
      </c>
      <c r="T13" s="32">
        <v>47422</v>
      </c>
    </row>
    <row r="14" spans="1:36" x14ac:dyDescent="0.25">
      <c r="A14" s="4"/>
      <c r="B14" s="4"/>
      <c r="C14" s="4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U14" s="27"/>
      <c r="V14" s="27"/>
      <c r="W14" s="24"/>
    </row>
    <row r="15" spans="1:36" x14ac:dyDescent="0.25">
      <c r="A15" s="19"/>
      <c r="B15" s="19"/>
      <c r="C15" s="19" t="s">
        <v>38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20"/>
      <c r="R15" s="20"/>
      <c r="S15" s="20"/>
      <c r="T15" s="20"/>
      <c r="U15" s="27"/>
      <c r="V15" s="27"/>
      <c r="W15" s="27"/>
      <c r="Y15" s="4"/>
      <c r="AA15" s="6"/>
      <c r="AB15" s="6"/>
    </row>
    <row r="16" spans="1:36" x14ac:dyDescent="0.25">
      <c r="A16" s="19"/>
      <c r="B16" s="19"/>
      <c r="C16" s="19" t="s">
        <v>39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0"/>
      <c r="Q16" s="20"/>
      <c r="R16" s="20"/>
      <c r="S16" s="20"/>
      <c r="T16" s="20"/>
      <c r="U16" s="27"/>
      <c r="V16" s="27"/>
      <c r="W16" s="27"/>
      <c r="Y16" s="4"/>
      <c r="AA16" s="6"/>
      <c r="AB16" s="6"/>
    </row>
    <row r="17" spans="1:28" x14ac:dyDescent="0.25">
      <c r="A17" s="19"/>
      <c r="B17" s="19"/>
      <c r="C17" s="19" t="s">
        <v>40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20"/>
      <c r="Q17" s="20"/>
      <c r="R17" s="20"/>
      <c r="S17" s="20"/>
      <c r="T17" s="20"/>
      <c r="U17" s="27"/>
      <c r="V17" s="27"/>
      <c r="W17" s="27"/>
      <c r="Y17" s="4"/>
      <c r="AA17" s="6"/>
      <c r="AB17" s="6"/>
    </row>
    <row r="18" spans="1:28" x14ac:dyDescent="0.25">
      <c r="J18"/>
      <c r="W18" s="27"/>
      <c r="Y18" s="4"/>
      <c r="AA18" s="6"/>
      <c r="AB18" s="6"/>
    </row>
    <row r="19" spans="1:28" x14ac:dyDescent="0.25">
      <c r="C19" s="10" t="s">
        <v>61</v>
      </c>
      <c r="D19" s="9">
        <v>2483.64</v>
      </c>
      <c r="E19" s="9">
        <v>2478.12</v>
      </c>
      <c r="F19" s="9">
        <v>2484.98</v>
      </c>
      <c r="G19" s="9">
        <v>2476</v>
      </c>
      <c r="H19" s="9">
        <v>2488.56</v>
      </c>
      <c r="I19" s="9">
        <v>2482.23</v>
      </c>
      <c r="J19" s="9">
        <v>2488.0100000000002</v>
      </c>
      <c r="K19" s="9">
        <v>2482.9499999999998</v>
      </c>
      <c r="L19" s="9">
        <v>2481.0500000000002</v>
      </c>
      <c r="M19" s="9">
        <v>2474.5299999999997</v>
      </c>
      <c r="N19" s="9">
        <v>2473.5699999999997</v>
      </c>
      <c r="O19" s="9">
        <v>2462.5</v>
      </c>
      <c r="Y19" s="4"/>
      <c r="AA19" s="6"/>
      <c r="AB19" s="6"/>
    </row>
    <row r="20" spans="1:28" x14ac:dyDescent="0.25">
      <c r="E20" s="4"/>
      <c r="F20" s="4"/>
      <c r="Y20" s="4"/>
    </row>
    <row r="21" spans="1:28" x14ac:dyDescent="0.25">
      <c r="C21" s="36" t="s">
        <v>58</v>
      </c>
      <c r="D21" s="34"/>
      <c r="E21" s="4"/>
      <c r="F21" s="4"/>
      <c r="Y21" s="4"/>
    </row>
    <row r="22" spans="1:28" x14ac:dyDescent="0.25">
      <c r="C22" s="34" t="s">
        <v>4</v>
      </c>
      <c r="D22" s="35">
        <v>182.5</v>
      </c>
      <c r="E22" s="4"/>
      <c r="F22" s="4"/>
      <c r="Y22" s="4"/>
    </row>
    <row r="23" spans="1:28" x14ac:dyDescent="0.25">
      <c r="C23" s="28" t="s">
        <v>28</v>
      </c>
      <c r="D23" s="35">
        <v>0</v>
      </c>
      <c r="E23" s="4"/>
      <c r="F23" s="4"/>
      <c r="Y23" s="4"/>
    </row>
    <row r="24" spans="1:28" x14ac:dyDescent="0.25">
      <c r="C24" s="28" t="s">
        <v>8</v>
      </c>
      <c r="D24" s="35">
        <v>0</v>
      </c>
      <c r="E24" s="4"/>
      <c r="F24" s="4"/>
      <c r="Y24" s="4"/>
    </row>
    <row r="25" spans="1:28" x14ac:dyDescent="0.25">
      <c r="C25" s="28" t="s">
        <v>29</v>
      </c>
      <c r="D25" s="35">
        <v>0</v>
      </c>
      <c r="E25" s="4"/>
      <c r="F25" s="4"/>
      <c r="Y25" s="4"/>
    </row>
    <row r="26" spans="1:28" x14ac:dyDescent="0.25">
      <c r="C26" s="28" t="s">
        <v>3</v>
      </c>
      <c r="D26" s="35">
        <v>0</v>
      </c>
      <c r="Y26" s="4"/>
    </row>
    <row r="27" spans="1:28" x14ac:dyDescent="0.25">
      <c r="C27" s="28" t="s">
        <v>5</v>
      </c>
      <c r="D27" s="35">
        <v>2300.4499999999998</v>
      </c>
      <c r="Y27" s="4"/>
    </row>
    <row r="28" spans="1:28" x14ac:dyDescent="0.25">
      <c r="C28" s="34"/>
      <c r="D28" s="34"/>
      <c r="Y28" s="4"/>
    </row>
    <row r="29" spans="1:28" x14ac:dyDescent="0.25">
      <c r="C29" s="28" t="s">
        <v>31</v>
      </c>
      <c r="D29" s="35">
        <v>2482.9499999999998</v>
      </c>
      <c r="E29" s="4"/>
      <c r="F29" s="4"/>
      <c r="Y29" s="4"/>
    </row>
    <row r="30" spans="1:28" x14ac:dyDescent="0.25">
      <c r="Y30" s="4"/>
    </row>
    <row r="31" spans="1:28" x14ac:dyDescent="0.25">
      <c r="Y31" s="4"/>
    </row>
  </sheetData>
  <pageMargins left="0.75" right="0.75" top="1" bottom="1" header="0.5" footer="0.5"/>
  <pageSetup scale="28" orientation="landscape" r:id="rId1"/>
  <headerFooter alignWithMargins="0">
    <oddFooter xml:space="preserve">&amp;C_x000D_&amp;1#&amp;"Calibri"&amp;10&amp;K000000 Internal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4094D-D4FF-4942-B879-A13E523B9E0A}">
  <dimension ref="A1:AH26"/>
  <sheetViews>
    <sheetView workbookViewId="0"/>
  </sheetViews>
  <sheetFormatPr defaultColWidth="9.109375" defaultRowHeight="13.2" x14ac:dyDescent="0.25"/>
  <cols>
    <col min="1" max="1" width="19.33203125" style="40" customWidth="1"/>
    <col min="2" max="2" width="30" style="40" customWidth="1"/>
    <col min="3" max="6" width="9.44140625" style="40" customWidth="1"/>
    <col min="7" max="7" width="9.5546875" style="40" customWidth="1"/>
    <col min="8" max="8" width="10.5546875" style="40" customWidth="1"/>
    <col min="9" max="9" width="10.5546875" style="41" customWidth="1"/>
    <col min="10" max="10" width="10.6640625" style="40" customWidth="1"/>
    <col min="11" max="11" width="10.44140625" style="40" customWidth="1"/>
    <col min="12" max="12" width="10" style="40" customWidth="1"/>
    <col min="13" max="13" width="10.44140625" style="40" customWidth="1"/>
    <col min="14" max="14" width="11.109375" style="40" customWidth="1"/>
    <col min="15" max="15" width="29.33203125" style="40" customWidth="1"/>
    <col min="16" max="16" width="11.5546875" style="40" customWidth="1"/>
    <col min="17" max="18" width="10.109375" style="40" customWidth="1"/>
    <col min="19" max="19" width="11.6640625" style="40" customWidth="1"/>
    <col min="20" max="21" width="15.44140625" style="40" customWidth="1"/>
    <col min="22" max="22" width="10.88671875" style="40" customWidth="1"/>
    <col min="23" max="23" width="9.33203125" style="40" customWidth="1"/>
    <col min="24" max="24" width="9.109375" style="40"/>
    <col min="25" max="25" width="9.88671875" style="40" customWidth="1"/>
    <col min="26" max="35" width="9.109375" style="40"/>
    <col min="36" max="36" width="13.88671875" style="40" bestFit="1" customWidth="1"/>
    <col min="37" max="16384" width="9.109375" style="40"/>
  </cols>
  <sheetData>
    <row r="1" spans="1:34" ht="15.6" x14ac:dyDescent="0.3">
      <c r="A1" s="207" t="s">
        <v>235</v>
      </c>
      <c r="H1" s="208"/>
    </row>
    <row r="2" spans="1:34" x14ac:dyDescent="0.25">
      <c r="A2" s="67" t="s">
        <v>50</v>
      </c>
      <c r="B2" s="51" t="s">
        <v>67</v>
      </c>
      <c r="C2" s="66"/>
      <c r="D2" s="66"/>
      <c r="E2" s="66"/>
      <c r="F2" s="65"/>
      <c r="G2" s="65"/>
      <c r="H2" s="65"/>
    </row>
    <row r="3" spans="1:34" ht="79.2" x14ac:dyDescent="0.25">
      <c r="A3" s="62" t="s">
        <v>0</v>
      </c>
      <c r="B3" s="62" t="s">
        <v>1</v>
      </c>
      <c r="C3" s="64">
        <v>46388</v>
      </c>
      <c r="D3" s="64">
        <v>46419</v>
      </c>
      <c r="E3" s="64">
        <v>46447</v>
      </c>
      <c r="F3" s="64">
        <v>46478</v>
      </c>
      <c r="G3" s="64">
        <v>46508</v>
      </c>
      <c r="H3" s="64">
        <v>46539</v>
      </c>
      <c r="I3" s="64">
        <v>46569</v>
      </c>
      <c r="J3" s="64">
        <v>46600</v>
      </c>
      <c r="K3" s="64">
        <v>46631</v>
      </c>
      <c r="L3" s="64">
        <v>46661</v>
      </c>
      <c r="M3" s="64">
        <v>46692</v>
      </c>
      <c r="N3" s="64">
        <v>46722</v>
      </c>
      <c r="O3" s="62" t="s">
        <v>19</v>
      </c>
      <c r="P3" s="62" t="s">
        <v>25</v>
      </c>
      <c r="Q3" s="63" t="s">
        <v>26</v>
      </c>
      <c r="R3" s="62" t="s">
        <v>20</v>
      </c>
      <c r="S3" s="62" t="s">
        <v>22</v>
      </c>
      <c r="T3" s="61"/>
    </row>
    <row r="4" spans="1:34" x14ac:dyDescent="0.25">
      <c r="A4" s="62"/>
      <c r="B4" s="62"/>
      <c r="C4" s="46">
        <v>2762.5</v>
      </c>
      <c r="D4" s="46">
        <v>2762.5</v>
      </c>
      <c r="E4" s="46">
        <v>2762.5</v>
      </c>
      <c r="F4" s="46">
        <v>2762.5</v>
      </c>
      <c r="G4" s="46">
        <v>2762.5</v>
      </c>
      <c r="H4" s="46">
        <v>2762.5</v>
      </c>
      <c r="I4" s="46">
        <v>2762.5</v>
      </c>
      <c r="J4" s="46">
        <v>2762.5</v>
      </c>
      <c r="K4" s="46">
        <v>2762.5</v>
      </c>
      <c r="L4" s="46">
        <v>2762.5</v>
      </c>
      <c r="M4" s="46">
        <v>2762.5</v>
      </c>
      <c r="N4" s="46">
        <v>2762.5</v>
      </c>
      <c r="O4" s="62"/>
      <c r="P4" s="62"/>
      <c r="Q4" s="62"/>
      <c r="R4" s="62"/>
      <c r="S4" s="62"/>
      <c r="T4" s="61"/>
      <c r="U4" s="60" t="s">
        <v>27</v>
      </c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</row>
    <row r="5" spans="1:34" x14ac:dyDescent="0.25">
      <c r="A5" s="30" t="s">
        <v>49</v>
      </c>
      <c r="B5" s="31" t="s">
        <v>52</v>
      </c>
      <c r="C5" s="55">
        <v>100</v>
      </c>
      <c r="D5" s="55">
        <v>100</v>
      </c>
      <c r="E5" s="55">
        <v>100</v>
      </c>
      <c r="F5" s="55">
        <v>100</v>
      </c>
      <c r="G5" s="55">
        <v>100</v>
      </c>
      <c r="H5" s="55">
        <v>100</v>
      </c>
      <c r="I5" s="55">
        <v>100</v>
      </c>
      <c r="J5" s="55">
        <v>100</v>
      </c>
      <c r="K5" s="55">
        <v>100</v>
      </c>
      <c r="L5" s="55">
        <v>100</v>
      </c>
      <c r="M5" s="55">
        <v>100</v>
      </c>
      <c r="N5" s="55">
        <v>100</v>
      </c>
      <c r="O5" s="55" t="s">
        <v>4</v>
      </c>
      <c r="P5" s="55">
        <v>100</v>
      </c>
      <c r="Q5" s="55">
        <v>1</v>
      </c>
      <c r="R5" s="29">
        <v>44348</v>
      </c>
      <c r="S5" s="29">
        <v>51652</v>
      </c>
      <c r="T5" s="50"/>
      <c r="V5" s="58">
        <v>46388</v>
      </c>
      <c r="W5" s="57">
        <v>46419</v>
      </c>
      <c r="X5" s="58">
        <v>46447</v>
      </c>
      <c r="Y5" s="57">
        <v>46478</v>
      </c>
      <c r="Z5" s="58">
        <v>46508</v>
      </c>
      <c r="AA5" s="57">
        <v>46539</v>
      </c>
      <c r="AB5" s="58">
        <v>46569</v>
      </c>
      <c r="AC5" s="57">
        <v>46600</v>
      </c>
      <c r="AD5" s="58">
        <v>46631</v>
      </c>
      <c r="AE5" s="57">
        <v>46661</v>
      </c>
      <c r="AF5" s="58">
        <v>46692</v>
      </c>
      <c r="AG5" s="57">
        <v>46722</v>
      </c>
      <c r="AH5" s="56" t="s">
        <v>30</v>
      </c>
    </row>
    <row r="6" spans="1:34" x14ac:dyDescent="0.25">
      <c r="A6" s="30" t="s">
        <v>49</v>
      </c>
      <c r="B6" s="31" t="s">
        <v>53</v>
      </c>
      <c r="C6" s="55">
        <v>100</v>
      </c>
      <c r="D6" s="55">
        <v>100</v>
      </c>
      <c r="E6" s="55">
        <v>100</v>
      </c>
      <c r="F6" s="55">
        <v>100</v>
      </c>
      <c r="G6" s="55">
        <v>100</v>
      </c>
      <c r="H6" s="55">
        <v>100</v>
      </c>
      <c r="I6" s="55">
        <v>100</v>
      </c>
      <c r="J6" s="55">
        <v>100</v>
      </c>
      <c r="K6" s="55">
        <v>100</v>
      </c>
      <c r="L6" s="55">
        <v>100</v>
      </c>
      <c r="M6" s="55">
        <v>100</v>
      </c>
      <c r="N6" s="55">
        <v>100</v>
      </c>
      <c r="O6" s="55" t="s">
        <v>4</v>
      </c>
      <c r="P6" s="55">
        <v>100</v>
      </c>
      <c r="Q6" s="55">
        <v>1</v>
      </c>
      <c r="R6" s="29">
        <v>44348</v>
      </c>
      <c r="S6" s="29">
        <v>51652</v>
      </c>
      <c r="T6" s="50"/>
      <c r="U6" s="54" t="s">
        <v>52</v>
      </c>
      <c r="V6" s="53">
        <v>200</v>
      </c>
      <c r="W6" s="53">
        <v>200</v>
      </c>
      <c r="X6" s="53">
        <v>200</v>
      </c>
      <c r="Y6" s="53">
        <v>200</v>
      </c>
      <c r="Z6" s="53">
        <v>200</v>
      </c>
      <c r="AA6" s="53">
        <v>200</v>
      </c>
      <c r="AB6" s="53">
        <v>200</v>
      </c>
      <c r="AC6" s="53">
        <v>200</v>
      </c>
      <c r="AD6" s="53">
        <v>200</v>
      </c>
      <c r="AE6" s="53">
        <v>200</v>
      </c>
      <c r="AF6" s="53">
        <v>200</v>
      </c>
      <c r="AG6" s="53">
        <v>200</v>
      </c>
      <c r="AH6" s="52">
        <v>1</v>
      </c>
    </row>
    <row r="7" spans="1:34" x14ac:dyDescent="0.25">
      <c r="A7" s="30" t="s">
        <v>49</v>
      </c>
      <c r="B7" s="31" t="s">
        <v>54</v>
      </c>
      <c r="C7" s="55">
        <v>100</v>
      </c>
      <c r="D7" s="55">
        <v>100</v>
      </c>
      <c r="E7" s="55">
        <v>100</v>
      </c>
      <c r="F7" s="55">
        <v>100</v>
      </c>
      <c r="G7" s="55">
        <v>100</v>
      </c>
      <c r="H7" s="55">
        <v>100</v>
      </c>
      <c r="I7" s="55">
        <v>100</v>
      </c>
      <c r="J7" s="55">
        <v>100</v>
      </c>
      <c r="K7" s="55">
        <v>100</v>
      </c>
      <c r="L7" s="55">
        <v>100</v>
      </c>
      <c r="M7" s="55">
        <v>100</v>
      </c>
      <c r="N7" s="55">
        <v>100</v>
      </c>
      <c r="O7" s="55" t="s">
        <v>4</v>
      </c>
      <c r="P7" s="55">
        <v>100</v>
      </c>
      <c r="Q7" s="55">
        <v>1</v>
      </c>
      <c r="R7" s="29">
        <v>44348</v>
      </c>
      <c r="S7" s="29">
        <v>51652</v>
      </c>
      <c r="T7" s="50"/>
      <c r="U7" s="54" t="s">
        <v>53</v>
      </c>
      <c r="V7" s="53">
        <v>200</v>
      </c>
      <c r="W7" s="53">
        <v>200</v>
      </c>
      <c r="X7" s="53">
        <v>200</v>
      </c>
      <c r="Y7" s="53">
        <v>200</v>
      </c>
      <c r="Z7" s="53">
        <v>200</v>
      </c>
      <c r="AA7" s="53">
        <v>200</v>
      </c>
      <c r="AB7" s="53">
        <v>200</v>
      </c>
      <c r="AC7" s="53">
        <v>200</v>
      </c>
      <c r="AD7" s="53">
        <v>200</v>
      </c>
      <c r="AE7" s="53">
        <v>200</v>
      </c>
      <c r="AF7" s="53">
        <v>200</v>
      </c>
      <c r="AG7" s="53">
        <v>200</v>
      </c>
      <c r="AH7" s="52">
        <v>1</v>
      </c>
    </row>
    <row r="8" spans="1:34" x14ac:dyDescent="0.25">
      <c r="A8" s="30" t="s">
        <v>57</v>
      </c>
      <c r="B8" s="31" t="s">
        <v>57</v>
      </c>
      <c r="C8" s="55">
        <v>182.5</v>
      </c>
      <c r="D8" s="55">
        <v>182.5</v>
      </c>
      <c r="E8" s="55">
        <v>182.5</v>
      </c>
      <c r="F8" s="55">
        <v>182.5</v>
      </c>
      <c r="G8" s="55">
        <v>182.5</v>
      </c>
      <c r="H8" s="55">
        <v>182.5</v>
      </c>
      <c r="I8" s="55">
        <v>182.5</v>
      </c>
      <c r="J8" s="55">
        <v>182.5</v>
      </c>
      <c r="K8" s="55">
        <v>182.5</v>
      </c>
      <c r="L8" s="55">
        <v>182.5</v>
      </c>
      <c r="M8" s="55">
        <v>182.5</v>
      </c>
      <c r="N8" s="55">
        <v>182.5</v>
      </c>
      <c r="O8" s="55" t="s">
        <v>4</v>
      </c>
      <c r="P8" s="55">
        <v>182.5</v>
      </c>
      <c r="Q8" s="55">
        <v>1</v>
      </c>
      <c r="R8" s="29">
        <v>44470</v>
      </c>
      <c r="S8" s="29">
        <v>55153</v>
      </c>
      <c r="T8" s="50"/>
      <c r="U8" s="54" t="s">
        <v>54</v>
      </c>
      <c r="V8" s="53">
        <v>200</v>
      </c>
      <c r="W8" s="53">
        <v>200</v>
      </c>
      <c r="X8" s="53">
        <v>200</v>
      </c>
      <c r="Y8" s="53">
        <v>200</v>
      </c>
      <c r="Z8" s="53">
        <v>200</v>
      </c>
      <c r="AA8" s="53">
        <v>200</v>
      </c>
      <c r="AB8" s="53">
        <v>200</v>
      </c>
      <c r="AC8" s="53">
        <v>200</v>
      </c>
      <c r="AD8" s="53">
        <v>200</v>
      </c>
      <c r="AE8" s="53">
        <v>200</v>
      </c>
      <c r="AF8" s="53">
        <v>200</v>
      </c>
      <c r="AG8" s="53">
        <v>200</v>
      </c>
      <c r="AH8" s="52">
        <v>1</v>
      </c>
    </row>
    <row r="9" spans="1:34" x14ac:dyDescent="0.25">
      <c r="A9" s="18" t="s">
        <v>11</v>
      </c>
      <c r="B9" s="38" t="s">
        <v>11</v>
      </c>
      <c r="C9" s="16">
        <v>1140</v>
      </c>
      <c r="D9" s="16">
        <v>1140</v>
      </c>
      <c r="E9" s="16">
        <v>1140</v>
      </c>
      <c r="F9" s="16">
        <v>1140</v>
      </c>
      <c r="G9" s="16">
        <v>1140</v>
      </c>
      <c r="H9" s="16">
        <v>1140</v>
      </c>
      <c r="I9" s="16">
        <v>1140</v>
      </c>
      <c r="J9" s="16">
        <v>1140</v>
      </c>
      <c r="K9" s="16">
        <v>1140</v>
      </c>
      <c r="L9" s="16">
        <v>1140</v>
      </c>
      <c r="M9" s="16">
        <v>1140</v>
      </c>
      <c r="N9" s="16">
        <v>1140</v>
      </c>
      <c r="O9" s="55" t="s">
        <v>5</v>
      </c>
      <c r="P9" s="16">
        <v>0</v>
      </c>
      <c r="Q9" s="37"/>
      <c r="R9" s="32">
        <v>45597</v>
      </c>
      <c r="S9" s="32">
        <v>47422</v>
      </c>
      <c r="T9" s="50"/>
      <c r="U9" s="31" t="s">
        <v>57</v>
      </c>
      <c r="V9" s="53">
        <v>365</v>
      </c>
      <c r="W9" s="53">
        <v>365</v>
      </c>
      <c r="X9" s="53">
        <v>365</v>
      </c>
      <c r="Y9" s="53">
        <v>365</v>
      </c>
      <c r="Z9" s="53">
        <v>365</v>
      </c>
      <c r="AA9" s="53">
        <v>365</v>
      </c>
      <c r="AB9" s="53">
        <v>365</v>
      </c>
      <c r="AC9" s="53">
        <v>365</v>
      </c>
      <c r="AD9" s="53">
        <v>365</v>
      </c>
      <c r="AE9" s="53">
        <v>365</v>
      </c>
      <c r="AF9" s="53">
        <v>365</v>
      </c>
      <c r="AG9" s="53">
        <v>365</v>
      </c>
      <c r="AH9" s="52">
        <v>1</v>
      </c>
    </row>
    <row r="10" spans="1:34" x14ac:dyDescent="0.25">
      <c r="A10" s="18" t="s">
        <v>12</v>
      </c>
      <c r="B10" s="38" t="s">
        <v>12</v>
      </c>
      <c r="C10" s="16">
        <v>1140</v>
      </c>
      <c r="D10" s="16">
        <v>1140</v>
      </c>
      <c r="E10" s="16">
        <v>1140</v>
      </c>
      <c r="F10" s="16">
        <v>1140</v>
      </c>
      <c r="G10" s="16">
        <v>1140</v>
      </c>
      <c r="H10" s="16">
        <v>1140</v>
      </c>
      <c r="I10" s="16">
        <v>1140</v>
      </c>
      <c r="J10" s="16">
        <v>1140</v>
      </c>
      <c r="K10" s="16">
        <v>1140</v>
      </c>
      <c r="L10" s="16">
        <v>1140</v>
      </c>
      <c r="M10" s="16">
        <v>1140</v>
      </c>
      <c r="N10" s="16">
        <v>1140</v>
      </c>
      <c r="O10" s="55" t="s">
        <v>5</v>
      </c>
      <c r="P10" s="16">
        <v>0</v>
      </c>
      <c r="Q10" s="37"/>
      <c r="R10" s="32">
        <v>45901</v>
      </c>
      <c r="S10" s="32">
        <v>47422</v>
      </c>
      <c r="T10" s="50"/>
      <c r="U10" s="23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2"/>
    </row>
    <row r="11" spans="1:34" x14ac:dyDescent="0.25">
      <c r="U11" s="23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2"/>
    </row>
    <row r="12" spans="1:34" x14ac:dyDescent="0.25">
      <c r="A12" s="49"/>
      <c r="B12" s="49" t="s">
        <v>38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8"/>
      <c r="U12" s="11" t="s">
        <v>31</v>
      </c>
      <c r="V12" s="12">
        <v>965</v>
      </c>
      <c r="W12" s="12">
        <v>965</v>
      </c>
      <c r="X12" s="12">
        <v>965</v>
      </c>
      <c r="Y12" s="12">
        <v>965</v>
      </c>
      <c r="Z12" s="12">
        <v>965</v>
      </c>
      <c r="AA12" s="12">
        <v>965</v>
      </c>
      <c r="AB12" s="12">
        <v>965</v>
      </c>
      <c r="AC12" s="12">
        <v>965</v>
      </c>
      <c r="AD12" s="12">
        <v>965</v>
      </c>
      <c r="AE12" s="12">
        <v>965</v>
      </c>
      <c r="AF12" s="12">
        <v>965</v>
      </c>
      <c r="AG12" s="12">
        <v>965</v>
      </c>
      <c r="AH12" s="13"/>
    </row>
    <row r="13" spans="1:34" x14ac:dyDescent="0.25">
      <c r="A13" s="49"/>
      <c r="B13" s="49" t="s">
        <v>39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8"/>
      <c r="U13" s="48"/>
      <c r="V13" s="48"/>
      <c r="Z13" s="45"/>
      <c r="AA13" s="45"/>
    </row>
    <row r="14" spans="1:34" x14ac:dyDescent="0.25">
      <c r="A14" s="49"/>
      <c r="B14" s="49" t="s">
        <v>40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8"/>
      <c r="U14" s="48"/>
      <c r="Z14" s="45"/>
      <c r="AA14" s="45"/>
    </row>
    <row r="15" spans="1:34" x14ac:dyDescent="0.25">
      <c r="I15" s="40"/>
    </row>
    <row r="16" spans="1:34" x14ac:dyDescent="0.25">
      <c r="B16" s="47" t="s">
        <v>62</v>
      </c>
      <c r="C16" s="46">
        <v>2762.5</v>
      </c>
      <c r="D16" s="46">
        <v>2762.5</v>
      </c>
      <c r="E16" s="46">
        <v>2762.5</v>
      </c>
      <c r="F16" s="46">
        <v>2762.5</v>
      </c>
      <c r="G16" s="46">
        <v>2762.5</v>
      </c>
      <c r="H16" s="46">
        <v>2762.5</v>
      </c>
      <c r="I16" s="46">
        <v>2762.5</v>
      </c>
      <c r="J16" s="46">
        <v>2762.5</v>
      </c>
      <c r="K16" s="46">
        <v>2762.5</v>
      </c>
      <c r="L16" s="46">
        <v>2762.5</v>
      </c>
      <c r="M16" s="46">
        <v>2762.5</v>
      </c>
      <c r="N16" s="46">
        <v>2762.5</v>
      </c>
    </row>
    <row r="18" spans="2:3" x14ac:dyDescent="0.25">
      <c r="B18" s="44" t="s">
        <v>59</v>
      </c>
      <c r="C18" s="43"/>
    </row>
    <row r="19" spans="2:3" x14ac:dyDescent="0.25">
      <c r="B19" s="43" t="s">
        <v>4</v>
      </c>
      <c r="C19" s="42">
        <v>482.5</v>
      </c>
    </row>
    <row r="20" spans="2:3" x14ac:dyDescent="0.25">
      <c r="B20" s="43" t="s">
        <v>28</v>
      </c>
      <c r="C20" s="42">
        <v>0</v>
      </c>
    </row>
    <row r="21" spans="2:3" x14ac:dyDescent="0.25">
      <c r="B21" s="43" t="s">
        <v>8</v>
      </c>
      <c r="C21" s="42">
        <v>0</v>
      </c>
    </row>
    <row r="22" spans="2:3" x14ac:dyDescent="0.25">
      <c r="B22" s="43" t="s">
        <v>29</v>
      </c>
      <c r="C22" s="42">
        <v>0</v>
      </c>
    </row>
    <row r="23" spans="2:3" x14ac:dyDescent="0.25">
      <c r="B23" s="43" t="s">
        <v>3</v>
      </c>
      <c r="C23" s="42">
        <v>0</v>
      </c>
    </row>
    <row r="24" spans="2:3" x14ac:dyDescent="0.25">
      <c r="B24" s="43" t="s">
        <v>5</v>
      </c>
      <c r="C24" s="42">
        <v>2280</v>
      </c>
    </row>
    <row r="25" spans="2:3" x14ac:dyDescent="0.25">
      <c r="B25" s="43"/>
      <c r="C25" s="43"/>
    </row>
    <row r="26" spans="2:3" x14ac:dyDescent="0.25">
      <c r="B26" s="43" t="s">
        <v>31</v>
      </c>
      <c r="C26" s="42">
        <v>2762.5</v>
      </c>
    </row>
  </sheetData>
  <pageMargins left="0.7" right="0.7" top="0.75" bottom="0.75" header="0.3" footer="0.3"/>
  <pageSetup orientation="portrait" r:id="rId1"/>
  <headerFooter>
    <oddFooter xml:space="preserve">&amp;C_x000D_&amp;1#&amp;"Calibri"&amp;10&amp;K000000 Internal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412BA-C3F3-4A4C-B72B-7073ACFFFD76}">
  <dimension ref="A1:AJ26"/>
  <sheetViews>
    <sheetView workbookViewId="0"/>
  </sheetViews>
  <sheetFormatPr defaultColWidth="9.109375" defaultRowHeight="13.2" x14ac:dyDescent="0.25"/>
  <cols>
    <col min="1" max="1" width="19.33203125" style="40" customWidth="1"/>
    <col min="2" max="2" width="30" style="40" customWidth="1"/>
    <col min="3" max="6" width="9.44140625" style="40" customWidth="1"/>
    <col min="7" max="7" width="9.5546875" style="40" customWidth="1"/>
    <col min="8" max="8" width="10.5546875" style="40" customWidth="1"/>
    <col min="9" max="9" width="10.5546875" style="41" customWidth="1"/>
    <col min="10" max="10" width="10.6640625" style="40" customWidth="1"/>
    <col min="11" max="11" width="10.44140625" style="40" customWidth="1"/>
    <col min="12" max="12" width="10" style="40" customWidth="1"/>
    <col min="13" max="13" width="10.44140625" style="40" customWidth="1"/>
    <col min="14" max="14" width="11.109375" style="40" customWidth="1"/>
    <col min="15" max="15" width="30.6640625" style="40" customWidth="1"/>
    <col min="16" max="16" width="11.5546875" style="40" customWidth="1"/>
    <col min="17" max="18" width="10.109375" style="40" customWidth="1"/>
    <col min="19" max="19" width="11.6640625" style="40" customWidth="1"/>
    <col min="20" max="20" width="15.44140625" style="40" customWidth="1"/>
    <col min="21" max="21" width="43.88671875" style="40" customWidth="1"/>
    <col min="22" max="22" width="10.88671875" style="40" customWidth="1"/>
    <col min="23" max="23" width="10" style="40" customWidth="1"/>
    <col min="24" max="24" width="9.109375" style="40"/>
    <col min="25" max="25" width="9.88671875" style="40" customWidth="1"/>
    <col min="26" max="33" width="9.109375" style="40"/>
    <col min="34" max="34" width="21.44140625" style="40" customWidth="1"/>
    <col min="35" max="35" width="9.109375" style="40"/>
    <col min="36" max="36" width="13.88671875" style="40" bestFit="1" customWidth="1"/>
    <col min="37" max="16384" width="9.109375" style="40"/>
  </cols>
  <sheetData>
    <row r="1" spans="1:36" ht="15.6" x14ac:dyDescent="0.3">
      <c r="A1" s="207" t="s">
        <v>235</v>
      </c>
      <c r="H1" s="208"/>
    </row>
    <row r="2" spans="1:36" x14ac:dyDescent="0.25">
      <c r="A2" s="67" t="s">
        <v>50</v>
      </c>
      <c r="B2" s="51" t="s">
        <v>66</v>
      </c>
      <c r="C2" s="66"/>
      <c r="D2" s="66"/>
      <c r="E2" s="66"/>
      <c r="F2" s="65"/>
      <c r="G2" s="65"/>
      <c r="H2" s="65"/>
    </row>
    <row r="3" spans="1:36" ht="79.2" x14ac:dyDescent="0.25">
      <c r="A3" s="62" t="s">
        <v>0</v>
      </c>
      <c r="B3" s="62" t="s">
        <v>1</v>
      </c>
      <c r="C3" s="64">
        <v>46753</v>
      </c>
      <c r="D3" s="64">
        <v>46784</v>
      </c>
      <c r="E3" s="64">
        <v>46813</v>
      </c>
      <c r="F3" s="64">
        <v>46844</v>
      </c>
      <c r="G3" s="64">
        <v>46874</v>
      </c>
      <c r="H3" s="64">
        <v>46905</v>
      </c>
      <c r="I3" s="64">
        <v>46935</v>
      </c>
      <c r="J3" s="64">
        <v>46966</v>
      </c>
      <c r="K3" s="64">
        <v>46997</v>
      </c>
      <c r="L3" s="64">
        <v>47027</v>
      </c>
      <c r="M3" s="64">
        <v>47058</v>
      </c>
      <c r="N3" s="64">
        <v>47088</v>
      </c>
      <c r="O3" s="62" t="s">
        <v>19</v>
      </c>
      <c r="P3" s="62" t="s">
        <v>25</v>
      </c>
      <c r="Q3" s="63" t="s">
        <v>26</v>
      </c>
      <c r="R3" s="62" t="s">
        <v>20</v>
      </c>
      <c r="S3" s="62" t="s">
        <v>22</v>
      </c>
      <c r="T3" s="61"/>
    </row>
    <row r="4" spans="1:36" x14ac:dyDescent="0.25">
      <c r="A4" s="62"/>
      <c r="B4" s="62"/>
      <c r="C4" s="46">
        <v>2762.5</v>
      </c>
      <c r="D4" s="46">
        <v>2762.5</v>
      </c>
      <c r="E4" s="46">
        <v>2762.5</v>
      </c>
      <c r="F4" s="46">
        <v>2762.5</v>
      </c>
      <c r="G4" s="46">
        <v>2762.5</v>
      </c>
      <c r="H4" s="46">
        <v>2762.5</v>
      </c>
      <c r="I4" s="46">
        <v>2762.5</v>
      </c>
      <c r="J4" s="46">
        <v>2762.5</v>
      </c>
      <c r="K4" s="46">
        <v>2762.5</v>
      </c>
      <c r="L4" s="46">
        <v>2762.5</v>
      </c>
      <c r="M4" s="46">
        <v>2762.5</v>
      </c>
      <c r="N4" s="46">
        <v>2762.5</v>
      </c>
      <c r="O4" s="62"/>
      <c r="P4" s="62"/>
      <c r="Q4" s="62"/>
      <c r="R4" s="62"/>
      <c r="S4" s="62"/>
      <c r="T4" s="61"/>
      <c r="U4" s="60" t="s">
        <v>27</v>
      </c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</row>
    <row r="5" spans="1:36" x14ac:dyDescent="0.25">
      <c r="A5" s="30" t="s">
        <v>49</v>
      </c>
      <c r="B5" s="31" t="s">
        <v>52</v>
      </c>
      <c r="C5" s="55">
        <v>100</v>
      </c>
      <c r="D5" s="55">
        <v>100</v>
      </c>
      <c r="E5" s="55">
        <v>100</v>
      </c>
      <c r="F5" s="55">
        <v>100</v>
      </c>
      <c r="G5" s="55">
        <v>100</v>
      </c>
      <c r="H5" s="55">
        <v>100</v>
      </c>
      <c r="I5" s="55">
        <v>100</v>
      </c>
      <c r="J5" s="55">
        <v>100</v>
      </c>
      <c r="K5" s="55">
        <v>100</v>
      </c>
      <c r="L5" s="55">
        <v>100</v>
      </c>
      <c r="M5" s="55">
        <v>100</v>
      </c>
      <c r="N5" s="55">
        <v>100</v>
      </c>
      <c r="O5" s="55" t="s">
        <v>4</v>
      </c>
      <c r="P5" s="55">
        <v>100</v>
      </c>
      <c r="Q5" s="55">
        <v>1</v>
      </c>
      <c r="R5" s="29">
        <v>44348</v>
      </c>
      <c r="S5" s="29">
        <v>51652</v>
      </c>
      <c r="T5" s="59"/>
      <c r="V5" s="58">
        <v>46753</v>
      </c>
      <c r="W5" s="57">
        <v>46784</v>
      </c>
      <c r="X5" s="58">
        <v>46813</v>
      </c>
      <c r="Y5" s="57">
        <v>46844</v>
      </c>
      <c r="Z5" s="58">
        <v>46874</v>
      </c>
      <c r="AA5" s="57">
        <v>46905</v>
      </c>
      <c r="AB5" s="58">
        <v>46935</v>
      </c>
      <c r="AC5" s="57">
        <v>46966</v>
      </c>
      <c r="AD5" s="58">
        <v>46997</v>
      </c>
      <c r="AE5" s="57">
        <v>47027</v>
      </c>
      <c r="AF5" s="58">
        <v>47058</v>
      </c>
      <c r="AG5" s="57">
        <v>47088</v>
      </c>
      <c r="AH5" s="56" t="s">
        <v>30</v>
      </c>
    </row>
    <row r="6" spans="1:36" x14ac:dyDescent="0.25">
      <c r="A6" s="30" t="s">
        <v>49</v>
      </c>
      <c r="B6" s="31" t="s">
        <v>53</v>
      </c>
      <c r="C6" s="55">
        <v>100</v>
      </c>
      <c r="D6" s="55">
        <v>100</v>
      </c>
      <c r="E6" s="55">
        <v>100</v>
      </c>
      <c r="F6" s="55">
        <v>100</v>
      </c>
      <c r="G6" s="55">
        <v>100</v>
      </c>
      <c r="H6" s="55">
        <v>100</v>
      </c>
      <c r="I6" s="55">
        <v>100</v>
      </c>
      <c r="J6" s="55">
        <v>100</v>
      </c>
      <c r="K6" s="55">
        <v>100</v>
      </c>
      <c r="L6" s="55">
        <v>100</v>
      </c>
      <c r="M6" s="55">
        <v>100</v>
      </c>
      <c r="N6" s="55">
        <v>100</v>
      </c>
      <c r="O6" s="55" t="s">
        <v>4</v>
      </c>
      <c r="P6" s="55">
        <v>100</v>
      </c>
      <c r="Q6" s="55">
        <v>1</v>
      </c>
      <c r="R6" s="29">
        <v>44348</v>
      </c>
      <c r="S6" s="29">
        <v>51652</v>
      </c>
      <c r="T6" s="50"/>
      <c r="U6" s="54" t="s">
        <v>52</v>
      </c>
      <c r="V6" s="53">
        <v>200</v>
      </c>
      <c r="W6" s="53">
        <v>200</v>
      </c>
      <c r="X6" s="53">
        <v>200</v>
      </c>
      <c r="Y6" s="53">
        <v>200</v>
      </c>
      <c r="Z6" s="53">
        <v>200</v>
      </c>
      <c r="AA6" s="53">
        <v>200</v>
      </c>
      <c r="AB6" s="53">
        <v>200</v>
      </c>
      <c r="AC6" s="53">
        <v>200</v>
      </c>
      <c r="AD6" s="53">
        <v>200</v>
      </c>
      <c r="AE6" s="53">
        <v>200</v>
      </c>
      <c r="AF6" s="53">
        <v>200</v>
      </c>
      <c r="AG6" s="53">
        <v>200</v>
      </c>
      <c r="AH6" s="52">
        <v>1</v>
      </c>
    </row>
    <row r="7" spans="1:36" x14ac:dyDescent="0.25">
      <c r="A7" s="30" t="s">
        <v>49</v>
      </c>
      <c r="B7" s="31" t="s">
        <v>54</v>
      </c>
      <c r="C7" s="55">
        <v>100</v>
      </c>
      <c r="D7" s="55">
        <v>100</v>
      </c>
      <c r="E7" s="55">
        <v>100</v>
      </c>
      <c r="F7" s="55">
        <v>100</v>
      </c>
      <c r="G7" s="55">
        <v>100</v>
      </c>
      <c r="H7" s="55">
        <v>100</v>
      </c>
      <c r="I7" s="55">
        <v>100</v>
      </c>
      <c r="J7" s="55">
        <v>100</v>
      </c>
      <c r="K7" s="55">
        <v>100</v>
      </c>
      <c r="L7" s="55">
        <v>100</v>
      </c>
      <c r="M7" s="55">
        <v>100</v>
      </c>
      <c r="N7" s="55">
        <v>100</v>
      </c>
      <c r="O7" s="55" t="s">
        <v>4</v>
      </c>
      <c r="P7" s="55">
        <v>100</v>
      </c>
      <c r="Q7" s="55">
        <v>1</v>
      </c>
      <c r="R7" s="29">
        <v>44348</v>
      </c>
      <c r="S7" s="29">
        <v>51652</v>
      </c>
      <c r="T7" s="50"/>
      <c r="U7" s="54" t="s">
        <v>53</v>
      </c>
      <c r="V7" s="53">
        <v>200</v>
      </c>
      <c r="W7" s="53">
        <v>200</v>
      </c>
      <c r="X7" s="53">
        <v>200</v>
      </c>
      <c r="Y7" s="53">
        <v>200</v>
      </c>
      <c r="Z7" s="53">
        <v>200</v>
      </c>
      <c r="AA7" s="53">
        <v>200</v>
      </c>
      <c r="AB7" s="53">
        <v>200</v>
      </c>
      <c r="AC7" s="53">
        <v>200</v>
      </c>
      <c r="AD7" s="53">
        <v>200</v>
      </c>
      <c r="AE7" s="53">
        <v>200</v>
      </c>
      <c r="AF7" s="53">
        <v>200</v>
      </c>
      <c r="AG7" s="53">
        <v>200</v>
      </c>
      <c r="AH7" s="52">
        <v>1</v>
      </c>
    </row>
    <row r="8" spans="1:36" x14ac:dyDescent="0.25">
      <c r="A8" s="30" t="s">
        <v>57</v>
      </c>
      <c r="B8" s="31" t="s">
        <v>57</v>
      </c>
      <c r="C8" s="55">
        <v>182.5</v>
      </c>
      <c r="D8" s="55">
        <v>182.5</v>
      </c>
      <c r="E8" s="55">
        <v>182.5</v>
      </c>
      <c r="F8" s="55">
        <v>182.5</v>
      </c>
      <c r="G8" s="55">
        <v>182.5</v>
      </c>
      <c r="H8" s="55">
        <v>182.5</v>
      </c>
      <c r="I8" s="55">
        <v>182.5</v>
      </c>
      <c r="J8" s="55">
        <v>182.5</v>
      </c>
      <c r="K8" s="55">
        <v>182.5</v>
      </c>
      <c r="L8" s="55">
        <v>182.5</v>
      </c>
      <c r="M8" s="55">
        <v>182.5</v>
      </c>
      <c r="N8" s="55">
        <v>182.5</v>
      </c>
      <c r="O8" s="55" t="s">
        <v>4</v>
      </c>
      <c r="P8" s="55">
        <v>182.5</v>
      </c>
      <c r="Q8" s="55">
        <v>1</v>
      </c>
      <c r="R8" s="29">
        <v>44470</v>
      </c>
      <c r="S8" s="29">
        <v>55153</v>
      </c>
      <c r="T8" s="50"/>
      <c r="U8" s="54" t="s">
        <v>54</v>
      </c>
      <c r="V8" s="53">
        <v>200</v>
      </c>
      <c r="W8" s="53">
        <v>200</v>
      </c>
      <c r="X8" s="53">
        <v>200</v>
      </c>
      <c r="Y8" s="53">
        <v>200</v>
      </c>
      <c r="Z8" s="53">
        <v>200</v>
      </c>
      <c r="AA8" s="53">
        <v>200</v>
      </c>
      <c r="AB8" s="53">
        <v>200</v>
      </c>
      <c r="AC8" s="53">
        <v>200</v>
      </c>
      <c r="AD8" s="53">
        <v>200</v>
      </c>
      <c r="AE8" s="53">
        <v>200</v>
      </c>
      <c r="AF8" s="53">
        <v>200</v>
      </c>
      <c r="AG8" s="53">
        <v>200</v>
      </c>
      <c r="AH8" s="52">
        <v>1</v>
      </c>
    </row>
    <row r="9" spans="1:36" x14ac:dyDescent="0.25">
      <c r="A9" s="18" t="s">
        <v>11</v>
      </c>
      <c r="B9" s="38" t="s">
        <v>11</v>
      </c>
      <c r="C9" s="16">
        <v>1140</v>
      </c>
      <c r="D9" s="16">
        <v>1140</v>
      </c>
      <c r="E9" s="16">
        <v>1140</v>
      </c>
      <c r="F9" s="16">
        <v>1140</v>
      </c>
      <c r="G9" s="16">
        <v>1140</v>
      </c>
      <c r="H9" s="16">
        <v>1140</v>
      </c>
      <c r="I9" s="16">
        <v>1140</v>
      </c>
      <c r="J9" s="16">
        <v>1140</v>
      </c>
      <c r="K9" s="16">
        <v>1140</v>
      </c>
      <c r="L9" s="16">
        <v>1140</v>
      </c>
      <c r="M9" s="16">
        <v>1140</v>
      </c>
      <c r="N9" s="16">
        <v>1140</v>
      </c>
      <c r="O9" s="55" t="s">
        <v>5</v>
      </c>
      <c r="P9" s="16">
        <v>0</v>
      </c>
      <c r="Q9" s="37"/>
      <c r="R9" s="32">
        <v>45597</v>
      </c>
      <c r="S9" s="32">
        <v>47422</v>
      </c>
      <c r="T9" s="50"/>
      <c r="U9" s="31" t="s">
        <v>57</v>
      </c>
      <c r="V9" s="53">
        <v>365</v>
      </c>
      <c r="W9" s="53">
        <v>365</v>
      </c>
      <c r="X9" s="53">
        <v>365</v>
      </c>
      <c r="Y9" s="53">
        <v>365</v>
      </c>
      <c r="Z9" s="53">
        <v>365</v>
      </c>
      <c r="AA9" s="53">
        <v>365</v>
      </c>
      <c r="AB9" s="53">
        <v>365</v>
      </c>
      <c r="AC9" s="53">
        <v>365</v>
      </c>
      <c r="AD9" s="53">
        <v>365</v>
      </c>
      <c r="AE9" s="53">
        <v>365</v>
      </c>
      <c r="AF9" s="53">
        <v>365</v>
      </c>
      <c r="AG9" s="53">
        <v>365</v>
      </c>
      <c r="AH9" s="52">
        <v>1</v>
      </c>
    </row>
    <row r="10" spans="1:36" x14ac:dyDescent="0.25">
      <c r="A10" s="18" t="s">
        <v>12</v>
      </c>
      <c r="B10" s="38" t="s">
        <v>12</v>
      </c>
      <c r="C10" s="16">
        <v>1140</v>
      </c>
      <c r="D10" s="16">
        <v>1140</v>
      </c>
      <c r="E10" s="16">
        <v>1140</v>
      </c>
      <c r="F10" s="16">
        <v>1140</v>
      </c>
      <c r="G10" s="16">
        <v>1140</v>
      </c>
      <c r="H10" s="16">
        <v>1140</v>
      </c>
      <c r="I10" s="16">
        <v>1140</v>
      </c>
      <c r="J10" s="16">
        <v>1140</v>
      </c>
      <c r="K10" s="16">
        <v>1140</v>
      </c>
      <c r="L10" s="16">
        <v>1140</v>
      </c>
      <c r="M10" s="16">
        <v>1140</v>
      </c>
      <c r="N10" s="16">
        <v>1140</v>
      </c>
      <c r="O10" s="55" t="s">
        <v>5</v>
      </c>
      <c r="P10" s="16">
        <v>0</v>
      </c>
      <c r="Q10" s="37"/>
      <c r="R10" s="32">
        <v>45901</v>
      </c>
      <c r="S10" s="32">
        <v>47422</v>
      </c>
      <c r="T10" s="50"/>
      <c r="U10" s="23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2"/>
    </row>
    <row r="11" spans="1:36" x14ac:dyDescent="0.25">
      <c r="U11" s="23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2"/>
      <c r="AI11" s="69"/>
      <c r="AJ11" s="70"/>
    </row>
    <row r="12" spans="1:36" x14ac:dyDescent="0.25">
      <c r="A12" s="49"/>
      <c r="B12" s="49" t="s">
        <v>38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8"/>
      <c r="U12" s="11" t="s">
        <v>31</v>
      </c>
      <c r="V12" s="12">
        <v>965</v>
      </c>
      <c r="W12" s="12">
        <v>965</v>
      </c>
      <c r="X12" s="12">
        <v>965</v>
      </c>
      <c r="Y12" s="12">
        <v>965</v>
      </c>
      <c r="Z12" s="12">
        <v>965</v>
      </c>
      <c r="AA12" s="12">
        <v>965</v>
      </c>
      <c r="AB12" s="12">
        <v>965</v>
      </c>
      <c r="AC12" s="12">
        <v>965</v>
      </c>
      <c r="AD12" s="12">
        <v>965</v>
      </c>
      <c r="AE12" s="12">
        <v>965</v>
      </c>
      <c r="AF12" s="12">
        <v>965</v>
      </c>
      <c r="AG12" s="12">
        <v>965</v>
      </c>
      <c r="AH12" s="13"/>
    </row>
    <row r="13" spans="1:36" x14ac:dyDescent="0.25">
      <c r="A13" s="49"/>
      <c r="B13" s="49" t="s">
        <v>39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8"/>
      <c r="U13" s="48"/>
      <c r="V13" s="48"/>
      <c r="Z13" s="45"/>
      <c r="AA13" s="45"/>
    </row>
    <row r="14" spans="1:36" x14ac:dyDescent="0.25">
      <c r="A14" s="49"/>
      <c r="B14" s="49" t="s">
        <v>40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8"/>
      <c r="U14" s="48"/>
      <c r="V14" s="48"/>
      <c r="Z14" s="45"/>
      <c r="AA14" s="45"/>
    </row>
    <row r="15" spans="1:36" x14ac:dyDescent="0.25">
      <c r="I15" s="40"/>
      <c r="V15" s="48"/>
      <c r="Z15" s="45"/>
      <c r="AA15" s="45"/>
    </row>
    <row r="16" spans="1:36" x14ac:dyDescent="0.25">
      <c r="B16" s="47" t="s">
        <v>61</v>
      </c>
      <c r="C16" s="46">
        <v>2762.5</v>
      </c>
      <c r="D16" s="46">
        <v>2762.5</v>
      </c>
      <c r="E16" s="46">
        <v>2762.5</v>
      </c>
      <c r="F16" s="46">
        <v>2762.5</v>
      </c>
      <c r="G16" s="46">
        <v>2762.5</v>
      </c>
      <c r="H16" s="46">
        <v>2762.5</v>
      </c>
      <c r="I16" s="46">
        <v>2762.5</v>
      </c>
      <c r="J16" s="46">
        <v>2762.5</v>
      </c>
      <c r="K16" s="46">
        <v>2762.5</v>
      </c>
      <c r="L16" s="46">
        <v>2762.5</v>
      </c>
      <c r="M16" s="46">
        <v>2762.5</v>
      </c>
      <c r="N16" s="46">
        <v>2762.5</v>
      </c>
      <c r="V16" s="48"/>
      <c r="Z16" s="45"/>
      <c r="AA16" s="45"/>
    </row>
    <row r="17" spans="2:27" x14ac:dyDescent="0.25">
      <c r="Z17" s="45"/>
      <c r="AA17" s="45"/>
    </row>
    <row r="18" spans="2:27" x14ac:dyDescent="0.25">
      <c r="B18" s="44" t="s">
        <v>63</v>
      </c>
      <c r="C18" s="43"/>
    </row>
    <row r="19" spans="2:27" x14ac:dyDescent="0.25">
      <c r="B19" s="43" t="s">
        <v>4</v>
      </c>
      <c r="C19" s="42">
        <v>482.5</v>
      </c>
    </row>
    <row r="20" spans="2:27" x14ac:dyDescent="0.25">
      <c r="B20" s="43" t="s">
        <v>28</v>
      </c>
      <c r="C20" s="42">
        <v>0</v>
      </c>
    </row>
    <row r="21" spans="2:27" x14ac:dyDescent="0.25">
      <c r="B21" s="43" t="s">
        <v>8</v>
      </c>
      <c r="C21" s="42">
        <v>0</v>
      </c>
    </row>
    <row r="22" spans="2:27" x14ac:dyDescent="0.25">
      <c r="B22" s="43" t="s">
        <v>29</v>
      </c>
      <c r="C22" s="42">
        <v>0</v>
      </c>
    </row>
    <row r="23" spans="2:27" x14ac:dyDescent="0.25">
      <c r="B23" s="43" t="s">
        <v>3</v>
      </c>
      <c r="C23" s="42">
        <v>0</v>
      </c>
    </row>
    <row r="24" spans="2:27" x14ac:dyDescent="0.25">
      <c r="B24" s="43" t="s">
        <v>5</v>
      </c>
      <c r="C24" s="42">
        <v>2280</v>
      </c>
    </row>
    <row r="25" spans="2:27" x14ac:dyDescent="0.25">
      <c r="B25" s="43"/>
      <c r="C25" s="43"/>
    </row>
    <row r="26" spans="2:27" x14ac:dyDescent="0.25">
      <c r="B26" s="43" t="s">
        <v>31</v>
      </c>
      <c r="C26" s="42">
        <v>2762.5</v>
      </c>
    </row>
  </sheetData>
  <pageMargins left="0.7" right="0.7" top="0.75" bottom="0.75" header="0.3" footer="0.3"/>
  <pageSetup orientation="portrait" r:id="rId1"/>
  <headerFooter>
    <oddFooter xml:space="preserve">&amp;C_x000D_&amp;1#&amp;"Calibri"&amp;10&amp;K000000 Internal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22A0F-1CC5-446C-9179-522E3E903641}">
  <dimension ref="A1:AM43"/>
  <sheetViews>
    <sheetView showGridLines="0" zoomScale="80" zoomScaleNormal="80" workbookViewId="0"/>
  </sheetViews>
  <sheetFormatPr defaultColWidth="8.6640625" defaultRowHeight="13.8" x14ac:dyDescent="0.3"/>
  <cols>
    <col min="1" max="1" width="25.5546875" style="74" customWidth="1"/>
    <col min="2" max="2" width="16.109375" style="73" customWidth="1"/>
    <col min="3" max="3" width="23.44140625" style="73" customWidth="1"/>
    <col min="4" max="5" width="40.5546875" style="73" customWidth="1"/>
    <col min="6" max="6" width="19.109375" style="73" customWidth="1"/>
    <col min="7" max="7" width="25.5546875" style="73" customWidth="1"/>
    <col min="8" max="8" width="18.109375" style="73" bestFit="1" customWidth="1"/>
    <col min="9" max="9" width="13.109375" style="75" customWidth="1"/>
    <col min="10" max="10" width="12.6640625" style="75" customWidth="1"/>
    <col min="11" max="11" width="11.109375" style="73" customWidth="1"/>
    <col min="12" max="17" width="14.5546875" style="73" customWidth="1"/>
    <col min="18" max="18" width="11.109375" style="73" customWidth="1"/>
    <col min="19" max="19" width="12.88671875" style="73" customWidth="1"/>
    <col min="20" max="20" width="12.33203125" style="73" customWidth="1"/>
    <col min="21" max="21" width="13" style="73" customWidth="1"/>
    <col min="22" max="22" width="10.44140625" style="73" customWidth="1"/>
    <col min="23" max="23" width="10.5546875" style="73" customWidth="1"/>
    <col min="24" max="24" width="10.109375" style="73" customWidth="1"/>
    <col min="25" max="25" width="16.88671875" style="73" bestFit="1" customWidth="1"/>
    <col min="26" max="26" width="11.44140625" style="73" customWidth="1"/>
    <col min="27" max="27" width="10.44140625" style="73" customWidth="1"/>
    <col min="28" max="28" width="11" style="73" customWidth="1"/>
    <col min="29" max="30" width="10.44140625" style="73" customWidth="1"/>
    <col min="31" max="31" width="12.44140625" style="73" customWidth="1"/>
    <col min="32" max="32" width="15.5546875" style="73" bestFit="1" customWidth="1"/>
    <col min="33" max="40" width="10.5546875" style="73" customWidth="1"/>
    <col min="41" max="41" width="11.44140625" style="73" customWidth="1"/>
    <col min="42" max="44" width="10.5546875" style="73" customWidth="1"/>
    <col min="45" max="16384" width="8.6640625" style="73"/>
  </cols>
  <sheetData>
    <row r="1" spans="1:39" ht="15.6" x14ac:dyDescent="0.3">
      <c r="A1" s="207" t="s">
        <v>235</v>
      </c>
      <c r="C1" s="74"/>
      <c r="I1" s="73"/>
      <c r="J1" s="73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39" x14ac:dyDescent="0.3">
      <c r="A2" s="76"/>
      <c r="B2" s="77"/>
      <c r="C2" s="78"/>
      <c r="D2" s="77"/>
      <c r="E2" s="77"/>
      <c r="F2" s="77"/>
      <c r="G2" s="77"/>
      <c r="H2" s="77"/>
      <c r="I2" s="77"/>
      <c r="J2" s="77"/>
      <c r="K2" s="77"/>
      <c r="L2" s="79"/>
      <c r="M2" s="80" t="s">
        <v>69</v>
      </c>
      <c r="N2" s="80" t="s">
        <v>70</v>
      </c>
      <c r="O2" s="80" t="s">
        <v>71</v>
      </c>
      <c r="P2" s="80" t="s">
        <v>72</v>
      </c>
      <c r="Q2" s="80" t="s">
        <v>73</v>
      </c>
      <c r="R2" s="80" t="s">
        <v>74</v>
      </c>
      <c r="S2" s="80" t="s">
        <v>75</v>
      </c>
      <c r="T2" s="80" t="s">
        <v>76</v>
      </c>
      <c r="U2" s="80" t="s">
        <v>77</v>
      </c>
      <c r="V2" s="80" t="s">
        <v>78</v>
      </c>
      <c r="W2" s="80" t="s">
        <v>79</v>
      </c>
      <c r="X2" s="80" t="s">
        <v>80</v>
      </c>
      <c r="Z2" s="80" t="s">
        <v>69</v>
      </c>
      <c r="AA2" s="80" t="s">
        <v>70</v>
      </c>
      <c r="AB2" s="80" t="s">
        <v>71</v>
      </c>
      <c r="AC2" s="80" t="s">
        <v>72</v>
      </c>
      <c r="AD2" s="80" t="s">
        <v>73</v>
      </c>
      <c r="AE2" s="80" t="s">
        <v>74</v>
      </c>
      <c r="AF2" s="80" t="s">
        <v>75</v>
      </c>
      <c r="AG2" s="80" t="s">
        <v>76</v>
      </c>
      <c r="AH2" s="80" t="s">
        <v>77</v>
      </c>
      <c r="AI2" s="80" t="s">
        <v>78</v>
      </c>
      <c r="AJ2" s="80" t="s">
        <v>79</v>
      </c>
      <c r="AK2" s="80" t="s">
        <v>80</v>
      </c>
    </row>
    <row r="3" spans="1:39" ht="79.8" x14ac:dyDescent="0.3">
      <c r="A3" s="81" t="s">
        <v>81</v>
      </c>
      <c r="B3" s="81" t="s">
        <v>82</v>
      </c>
      <c r="C3" s="82" t="s">
        <v>83</v>
      </c>
      <c r="D3" s="83" t="s">
        <v>84</v>
      </c>
      <c r="E3" s="83" t="s">
        <v>229</v>
      </c>
      <c r="F3" s="84" t="s">
        <v>1</v>
      </c>
      <c r="G3" s="84" t="s">
        <v>19</v>
      </c>
      <c r="H3" s="85" t="s">
        <v>25</v>
      </c>
      <c r="I3" s="85" t="s">
        <v>85</v>
      </c>
      <c r="J3" s="85" t="s">
        <v>86</v>
      </c>
      <c r="K3" s="85" t="s">
        <v>20</v>
      </c>
      <c r="L3" s="85" t="s">
        <v>22</v>
      </c>
      <c r="M3" s="85" t="s">
        <v>87</v>
      </c>
      <c r="N3" s="85" t="s">
        <v>87</v>
      </c>
      <c r="O3" s="85" t="s">
        <v>87</v>
      </c>
      <c r="P3" s="85" t="s">
        <v>87</v>
      </c>
      <c r="Q3" s="84" t="s">
        <v>87</v>
      </c>
      <c r="R3" s="84" t="s">
        <v>87</v>
      </c>
      <c r="S3" s="84" t="s">
        <v>87</v>
      </c>
      <c r="T3" s="84" t="s">
        <v>87</v>
      </c>
      <c r="U3" s="84" t="s">
        <v>87</v>
      </c>
      <c r="V3" s="84" t="s">
        <v>87</v>
      </c>
      <c r="W3" s="84" t="s">
        <v>87</v>
      </c>
      <c r="X3" s="84" t="s">
        <v>87</v>
      </c>
      <c r="Y3" s="86"/>
      <c r="Z3" s="85" t="s">
        <v>88</v>
      </c>
      <c r="AA3" s="85" t="s">
        <v>88</v>
      </c>
      <c r="AB3" s="85" t="s">
        <v>88</v>
      </c>
      <c r="AC3" s="84" t="s">
        <v>88</v>
      </c>
      <c r="AD3" s="84" t="s">
        <v>88</v>
      </c>
      <c r="AE3" s="84" t="s">
        <v>88</v>
      </c>
      <c r="AF3" s="84" t="s">
        <v>88</v>
      </c>
      <c r="AG3" s="84" t="s">
        <v>88</v>
      </c>
      <c r="AH3" s="84" t="s">
        <v>88</v>
      </c>
      <c r="AI3" s="84" t="s">
        <v>88</v>
      </c>
      <c r="AJ3" s="84" t="s">
        <v>88</v>
      </c>
      <c r="AK3" s="85" t="s">
        <v>88</v>
      </c>
    </row>
    <row r="4" spans="1:39" x14ac:dyDescent="0.3">
      <c r="A4" s="87" t="s">
        <v>89</v>
      </c>
      <c r="B4" s="88" t="s">
        <v>21</v>
      </c>
      <c r="C4" s="89"/>
      <c r="D4" s="90" t="s">
        <v>90</v>
      </c>
      <c r="E4" s="90" t="s">
        <v>231</v>
      </c>
      <c r="F4" s="91" t="s">
        <v>32</v>
      </c>
      <c r="G4" s="92" t="s">
        <v>2</v>
      </c>
      <c r="H4" s="93">
        <v>20</v>
      </c>
      <c r="I4" s="94">
        <v>3</v>
      </c>
      <c r="J4" s="94">
        <v>1</v>
      </c>
      <c r="K4" s="95">
        <v>42735</v>
      </c>
      <c r="L4" s="96">
        <v>46387</v>
      </c>
      <c r="M4" s="93">
        <v>20</v>
      </c>
      <c r="N4" s="93">
        <v>20</v>
      </c>
      <c r="O4" s="93">
        <v>20</v>
      </c>
      <c r="P4" s="93">
        <v>20</v>
      </c>
      <c r="Q4" s="93">
        <v>20</v>
      </c>
      <c r="R4" s="93">
        <v>20</v>
      </c>
      <c r="S4" s="93">
        <v>20</v>
      </c>
      <c r="T4" s="93">
        <v>20</v>
      </c>
      <c r="U4" s="93">
        <v>20</v>
      </c>
      <c r="V4" s="93">
        <v>20</v>
      </c>
      <c r="W4" s="93">
        <v>20</v>
      </c>
      <c r="X4" s="93">
        <v>20</v>
      </c>
      <c r="Y4" s="97"/>
      <c r="Z4" s="93">
        <v>40</v>
      </c>
      <c r="AA4" s="93">
        <v>40</v>
      </c>
      <c r="AB4" s="93">
        <v>40</v>
      </c>
      <c r="AC4" s="93">
        <v>40</v>
      </c>
      <c r="AD4" s="93">
        <v>40</v>
      </c>
      <c r="AE4" s="93">
        <v>40</v>
      </c>
      <c r="AF4" s="93">
        <v>40</v>
      </c>
      <c r="AG4" s="93">
        <v>40</v>
      </c>
      <c r="AH4" s="93">
        <v>40</v>
      </c>
      <c r="AI4" s="93">
        <v>40</v>
      </c>
      <c r="AJ4" s="93">
        <v>40</v>
      </c>
      <c r="AK4" s="93">
        <v>40</v>
      </c>
      <c r="AM4" s="98"/>
    </row>
    <row r="5" spans="1:39" x14ac:dyDescent="0.3">
      <c r="A5" s="87" t="s">
        <v>89</v>
      </c>
      <c r="B5" s="88" t="s">
        <v>21</v>
      </c>
      <c r="C5" s="89"/>
      <c r="D5" s="90" t="s">
        <v>91</v>
      </c>
      <c r="E5" s="90" t="s">
        <v>231</v>
      </c>
      <c r="F5" s="90" t="s">
        <v>37</v>
      </c>
      <c r="G5" s="92" t="s">
        <v>2</v>
      </c>
      <c r="H5" s="93">
        <v>2</v>
      </c>
      <c r="I5" s="94">
        <v>3</v>
      </c>
      <c r="J5" s="94">
        <v>2</v>
      </c>
      <c r="K5" s="95">
        <v>43009</v>
      </c>
      <c r="L5" s="96">
        <v>46387</v>
      </c>
      <c r="M5" s="93">
        <v>2</v>
      </c>
      <c r="N5" s="93">
        <v>2</v>
      </c>
      <c r="O5" s="93">
        <v>2</v>
      </c>
      <c r="P5" s="93">
        <v>2</v>
      </c>
      <c r="Q5" s="93">
        <v>2</v>
      </c>
      <c r="R5" s="93">
        <v>2</v>
      </c>
      <c r="S5" s="93">
        <v>2</v>
      </c>
      <c r="T5" s="93">
        <v>2</v>
      </c>
      <c r="U5" s="93">
        <v>2</v>
      </c>
      <c r="V5" s="93">
        <v>2</v>
      </c>
      <c r="W5" s="93">
        <v>2</v>
      </c>
      <c r="X5" s="93">
        <v>2</v>
      </c>
      <c r="Y5" s="97"/>
      <c r="Z5" s="93">
        <v>4</v>
      </c>
      <c r="AA5" s="93">
        <v>4</v>
      </c>
      <c r="AB5" s="93">
        <v>4</v>
      </c>
      <c r="AC5" s="93">
        <v>4</v>
      </c>
      <c r="AD5" s="93">
        <v>4</v>
      </c>
      <c r="AE5" s="93">
        <v>4</v>
      </c>
      <c r="AF5" s="93">
        <v>4</v>
      </c>
      <c r="AG5" s="93">
        <v>4</v>
      </c>
      <c r="AH5" s="93">
        <v>4</v>
      </c>
      <c r="AI5" s="93">
        <v>4</v>
      </c>
      <c r="AJ5" s="93">
        <v>4</v>
      </c>
      <c r="AK5" s="93">
        <v>4</v>
      </c>
      <c r="AM5" s="98"/>
    </row>
    <row r="6" spans="1:39" x14ac:dyDescent="0.3">
      <c r="A6" s="87" t="s">
        <v>92</v>
      </c>
      <c r="B6" s="88" t="s">
        <v>21</v>
      </c>
      <c r="C6" s="89"/>
      <c r="D6" s="90" t="s">
        <v>93</v>
      </c>
      <c r="E6" s="90" t="s">
        <v>233</v>
      </c>
      <c r="F6" s="90" t="s">
        <v>7</v>
      </c>
      <c r="G6" s="92" t="s">
        <v>2</v>
      </c>
      <c r="H6" s="93">
        <v>49</v>
      </c>
      <c r="I6" s="94">
        <v>1</v>
      </c>
      <c r="J6" s="94">
        <v>4</v>
      </c>
      <c r="K6" s="95">
        <v>39282</v>
      </c>
      <c r="L6" s="96" t="s">
        <v>94</v>
      </c>
      <c r="M6" s="93">
        <v>49</v>
      </c>
      <c r="N6" s="93">
        <v>49</v>
      </c>
      <c r="O6" s="93">
        <v>49</v>
      </c>
      <c r="P6" s="93">
        <v>49</v>
      </c>
      <c r="Q6" s="93">
        <v>49</v>
      </c>
      <c r="R6" s="93">
        <v>49</v>
      </c>
      <c r="S6" s="93">
        <v>49</v>
      </c>
      <c r="T6" s="93">
        <v>49</v>
      </c>
      <c r="U6" s="93">
        <v>49</v>
      </c>
      <c r="V6" s="93">
        <v>49</v>
      </c>
      <c r="W6" s="93">
        <v>49</v>
      </c>
      <c r="X6" s="93">
        <v>49</v>
      </c>
      <c r="Z6" s="93">
        <v>49</v>
      </c>
      <c r="AA6" s="93">
        <v>49</v>
      </c>
      <c r="AB6" s="93">
        <v>49</v>
      </c>
      <c r="AC6" s="93">
        <v>49</v>
      </c>
      <c r="AD6" s="93">
        <v>49</v>
      </c>
      <c r="AE6" s="93">
        <v>49</v>
      </c>
      <c r="AF6" s="93">
        <v>49</v>
      </c>
      <c r="AG6" s="93">
        <v>49</v>
      </c>
      <c r="AH6" s="93">
        <v>49</v>
      </c>
      <c r="AI6" s="93">
        <v>49</v>
      </c>
      <c r="AJ6" s="93">
        <v>49</v>
      </c>
      <c r="AK6" s="93">
        <v>49</v>
      </c>
      <c r="AM6" s="98"/>
    </row>
    <row r="7" spans="1:39" x14ac:dyDescent="0.3">
      <c r="A7" s="87" t="s">
        <v>92</v>
      </c>
      <c r="B7" s="88" t="s">
        <v>21</v>
      </c>
      <c r="C7" s="89"/>
      <c r="D7" s="90" t="s">
        <v>95</v>
      </c>
      <c r="E7" s="90" t="s">
        <v>233</v>
      </c>
      <c r="F7" s="90" t="s">
        <v>9</v>
      </c>
      <c r="G7" s="92" t="s">
        <v>2</v>
      </c>
      <c r="H7" s="93">
        <v>47.3</v>
      </c>
      <c r="I7" s="94">
        <v>1</v>
      </c>
      <c r="J7" s="94">
        <v>4</v>
      </c>
      <c r="K7" s="95">
        <v>39283</v>
      </c>
      <c r="L7" s="96" t="s">
        <v>94</v>
      </c>
      <c r="M7" s="93">
        <v>47.3</v>
      </c>
      <c r="N7" s="93">
        <v>47.3</v>
      </c>
      <c r="O7" s="93">
        <v>47.3</v>
      </c>
      <c r="P7" s="93">
        <v>47.3</v>
      </c>
      <c r="Q7" s="93">
        <v>47.3</v>
      </c>
      <c r="R7" s="93">
        <v>47.3</v>
      </c>
      <c r="S7" s="93">
        <v>47.3</v>
      </c>
      <c r="T7" s="93">
        <v>47.3</v>
      </c>
      <c r="U7" s="93">
        <v>47.3</v>
      </c>
      <c r="V7" s="93">
        <v>47.3</v>
      </c>
      <c r="W7" s="93">
        <v>47.3</v>
      </c>
      <c r="X7" s="93">
        <v>47.3</v>
      </c>
      <c r="Z7" s="93">
        <v>47.3</v>
      </c>
      <c r="AA7" s="93">
        <v>47.3</v>
      </c>
      <c r="AB7" s="93">
        <v>47.3</v>
      </c>
      <c r="AC7" s="93">
        <v>47.3</v>
      </c>
      <c r="AD7" s="93">
        <v>47.3</v>
      </c>
      <c r="AE7" s="93">
        <v>47.3</v>
      </c>
      <c r="AF7" s="93">
        <v>47.3</v>
      </c>
      <c r="AG7" s="93">
        <v>47.3</v>
      </c>
      <c r="AH7" s="93">
        <v>47.3</v>
      </c>
      <c r="AI7" s="93">
        <v>47.3</v>
      </c>
      <c r="AJ7" s="93">
        <v>47.3</v>
      </c>
      <c r="AK7" s="93">
        <v>47.3</v>
      </c>
      <c r="AM7" s="98"/>
    </row>
    <row r="8" spans="1:39" x14ac:dyDescent="0.3">
      <c r="A8" s="87" t="s">
        <v>92</v>
      </c>
      <c r="B8" s="88" t="s">
        <v>21</v>
      </c>
      <c r="C8" s="89"/>
      <c r="D8" s="90" t="s">
        <v>96</v>
      </c>
      <c r="E8" s="90" t="s">
        <v>233</v>
      </c>
      <c r="F8" s="90" t="s">
        <v>13</v>
      </c>
      <c r="G8" s="92" t="s">
        <v>2</v>
      </c>
      <c r="H8" s="93">
        <v>45.64</v>
      </c>
      <c r="I8" s="94">
        <v>1</v>
      </c>
      <c r="J8" s="94">
        <v>4</v>
      </c>
      <c r="K8" s="95">
        <v>39280</v>
      </c>
      <c r="L8" s="96" t="s">
        <v>94</v>
      </c>
      <c r="M8" s="93">
        <v>45.64</v>
      </c>
      <c r="N8" s="93">
        <v>45.64</v>
      </c>
      <c r="O8" s="93">
        <v>45.64</v>
      </c>
      <c r="P8" s="93">
        <v>45.64</v>
      </c>
      <c r="Q8" s="93">
        <v>45.64</v>
      </c>
      <c r="R8" s="93">
        <v>45.64</v>
      </c>
      <c r="S8" s="93">
        <v>45.64</v>
      </c>
      <c r="T8" s="93">
        <v>45.64</v>
      </c>
      <c r="U8" s="93">
        <v>45.64</v>
      </c>
      <c r="V8" s="93">
        <v>45.64</v>
      </c>
      <c r="W8" s="93">
        <v>45.64</v>
      </c>
      <c r="X8" s="93">
        <v>45.64</v>
      </c>
      <c r="Z8" s="93">
        <v>45.64</v>
      </c>
      <c r="AA8" s="93">
        <v>45.64</v>
      </c>
      <c r="AB8" s="93">
        <v>45.64</v>
      </c>
      <c r="AC8" s="93">
        <v>45.64</v>
      </c>
      <c r="AD8" s="93">
        <v>45.64</v>
      </c>
      <c r="AE8" s="93">
        <v>45.64</v>
      </c>
      <c r="AF8" s="93">
        <v>45.64</v>
      </c>
      <c r="AG8" s="93">
        <v>45.64</v>
      </c>
      <c r="AH8" s="93">
        <v>45.64</v>
      </c>
      <c r="AI8" s="93">
        <v>45.64</v>
      </c>
      <c r="AJ8" s="93">
        <v>45.64</v>
      </c>
      <c r="AK8" s="93">
        <v>45.64</v>
      </c>
      <c r="AM8" s="98"/>
    </row>
    <row r="9" spans="1:39" x14ac:dyDescent="0.3">
      <c r="A9" s="87" t="s">
        <v>97</v>
      </c>
      <c r="B9" s="88" t="s">
        <v>21</v>
      </c>
      <c r="C9" s="89"/>
      <c r="D9" s="90" t="s">
        <v>98</v>
      </c>
      <c r="E9" s="90" t="s">
        <v>230</v>
      </c>
      <c r="F9" s="90" t="s">
        <v>23</v>
      </c>
      <c r="G9" s="92" t="s">
        <v>3</v>
      </c>
      <c r="H9" s="93">
        <v>48.56</v>
      </c>
      <c r="I9" s="94">
        <v>1</v>
      </c>
      <c r="J9" s="94">
        <v>4</v>
      </c>
      <c r="K9" s="95">
        <v>40026</v>
      </c>
      <c r="L9" s="96" t="s">
        <v>94</v>
      </c>
      <c r="M9" s="93">
        <v>48.56</v>
      </c>
      <c r="N9" s="93">
        <v>48.56</v>
      </c>
      <c r="O9" s="93">
        <v>48.56</v>
      </c>
      <c r="P9" s="93">
        <v>48.56</v>
      </c>
      <c r="Q9" s="93">
        <v>48.56</v>
      </c>
      <c r="R9" s="93">
        <v>48.56</v>
      </c>
      <c r="S9" s="93">
        <v>48.56</v>
      </c>
      <c r="T9" s="93">
        <v>48.56</v>
      </c>
      <c r="U9" s="93">
        <v>48.56</v>
      </c>
      <c r="V9" s="93">
        <v>48.56</v>
      </c>
      <c r="W9" s="93">
        <v>48.56</v>
      </c>
      <c r="X9" s="93">
        <v>48.56</v>
      </c>
      <c r="Z9" s="93">
        <v>48.56</v>
      </c>
      <c r="AA9" s="93">
        <v>48.56</v>
      </c>
      <c r="AB9" s="93">
        <v>48.56</v>
      </c>
      <c r="AC9" s="93">
        <v>48.56</v>
      </c>
      <c r="AD9" s="93">
        <v>48.56</v>
      </c>
      <c r="AE9" s="93">
        <v>48.56</v>
      </c>
      <c r="AF9" s="93">
        <v>48.56</v>
      </c>
      <c r="AG9" s="93">
        <v>48.56</v>
      </c>
      <c r="AH9" s="93">
        <v>48.56</v>
      </c>
      <c r="AI9" s="93">
        <v>48.56</v>
      </c>
      <c r="AJ9" s="93">
        <v>48.56</v>
      </c>
      <c r="AK9" s="93">
        <v>48.56</v>
      </c>
      <c r="AM9" s="98"/>
    </row>
    <row r="10" spans="1:39" x14ac:dyDescent="0.3">
      <c r="A10" s="87" t="s">
        <v>92</v>
      </c>
      <c r="B10" s="88" t="s">
        <v>21</v>
      </c>
      <c r="C10" s="89"/>
      <c r="D10" s="90" t="s">
        <v>99</v>
      </c>
      <c r="E10" s="90" t="s">
        <v>233</v>
      </c>
      <c r="F10" s="90" t="s">
        <v>15</v>
      </c>
      <c r="G10" s="92" t="s">
        <v>2</v>
      </c>
      <c r="H10" s="93">
        <v>47.18</v>
      </c>
      <c r="I10" s="94">
        <v>1</v>
      </c>
      <c r="J10" s="94">
        <v>4</v>
      </c>
      <c r="K10" s="95">
        <v>39282</v>
      </c>
      <c r="L10" s="96" t="s">
        <v>94</v>
      </c>
      <c r="M10" s="93">
        <v>47.18</v>
      </c>
      <c r="N10" s="93">
        <v>47.18</v>
      </c>
      <c r="O10" s="93">
        <v>47.18</v>
      </c>
      <c r="P10" s="93">
        <v>47.18</v>
      </c>
      <c r="Q10" s="93">
        <v>47.18</v>
      </c>
      <c r="R10" s="93">
        <v>47.18</v>
      </c>
      <c r="S10" s="93">
        <v>47.18</v>
      </c>
      <c r="T10" s="93">
        <v>47.18</v>
      </c>
      <c r="U10" s="93">
        <v>47.18</v>
      </c>
      <c r="V10" s="93">
        <v>47.18</v>
      </c>
      <c r="W10" s="93">
        <v>47.18</v>
      </c>
      <c r="X10" s="93">
        <v>47.18</v>
      </c>
      <c r="Z10" s="93">
        <v>47.18</v>
      </c>
      <c r="AA10" s="93">
        <v>47.18</v>
      </c>
      <c r="AB10" s="93">
        <v>47.18</v>
      </c>
      <c r="AC10" s="93">
        <v>47.18</v>
      </c>
      <c r="AD10" s="93">
        <v>47.18</v>
      </c>
      <c r="AE10" s="93">
        <v>47.18</v>
      </c>
      <c r="AF10" s="93">
        <v>47.18</v>
      </c>
      <c r="AG10" s="93">
        <v>47.18</v>
      </c>
      <c r="AH10" s="93">
        <v>47.18</v>
      </c>
      <c r="AI10" s="93">
        <v>47.18</v>
      </c>
      <c r="AJ10" s="93">
        <v>47.18</v>
      </c>
      <c r="AK10" s="93">
        <v>47.18</v>
      </c>
      <c r="AM10" s="98"/>
    </row>
    <row r="11" spans="1:39" x14ac:dyDescent="0.3">
      <c r="A11" s="87" t="s">
        <v>100</v>
      </c>
      <c r="B11" s="88" t="s">
        <v>21</v>
      </c>
      <c r="C11" s="89" t="s">
        <v>101</v>
      </c>
      <c r="D11" s="90" t="s">
        <v>34</v>
      </c>
      <c r="E11" s="90" t="s">
        <v>234</v>
      </c>
      <c r="F11" s="90" t="s">
        <v>33</v>
      </c>
      <c r="G11" s="92" t="s">
        <v>2</v>
      </c>
      <c r="H11" s="93">
        <v>10</v>
      </c>
      <c r="I11" s="94">
        <v>1</v>
      </c>
      <c r="J11" s="94">
        <v>1</v>
      </c>
      <c r="K11" s="95">
        <v>42917</v>
      </c>
      <c r="L11" s="96" t="s">
        <v>94</v>
      </c>
      <c r="M11" s="93">
        <v>10</v>
      </c>
      <c r="N11" s="93">
        <v>10</v>
      </c>
      <c r="O11" s="93">
        <v>10</v>
      </c>
      <c r="P11" s="93">
        <v>10</v>
      </c>
      <c r="Q11" s="93">
        <v>10</v>
      </c>
      <c r="R11" s="93">
        <v>10</v>
      </c>
      <c r="S11" s="93">
        <v>10</v>
      </c>
      <c r="T11" s="93">
        <v>10</v>
      </c>
      <c r="U11" s="93">
        <v>10</v>
      </c>
      <c r="V11" s="93">
        <v>10</v>
      </c>
      <c r="W11" s="93">
        <v>10</v>
      </c>
      <c r="X11" s="93">
        <v>10</v>
      </c>
      <c r="Z11" s="93">
        <v>20</v>
      </c>
      <c r="AA11" s="93">
        <v>20</v>
      </c>
      <c r="AB11" s="93">
        <v>20</v>
      </c>
      <c r="AC11" s="93">
        <v>20</v>
      </c>
      <c r="AD11" s="93">
        <v>20</v>
      </c>
      <c r="AE11" s="93">
        <v>20</v>
      </c>
      <c r="AF11" s="93">
        <v>20</v>
      </c>
      <c r="AG11" s="93">
        <v>20</v>
      </c>
      <c r="AH11" s="93">
        <v>20</v>
      </c>
      <c r="AI11" s="93">
        <v>20</v>
      </c>
      <c r="AJ11" s="93">
        <v>20</v>
      </c>
      <c r="AK11" s="93">
        <v>20</v>
      </c>
      <c r="AM11" s="98"/>
    </row>
    <row r="12" spans="1:39" x14ac:dyDescent="0.3">
      <c r="A12" s="87" t="s">
        <v>100</v>
      </c>
      <c r="B12" s="88" t="s">
        <v>21</v>
      </c>
      <c r="C12" s="89" t="s">
        <v>101</v>
      </c>
      <c r="D12" s="90" t="s">
        <v>36</v>
      </c>
      <c r="E12" s="90" t="s">
        <v>234</v>
      </c>
      <c r="F12" s="90" t="s">
        <v>35</v>
      </c>
      <c r="G12" s="92" t="s">
        <v>2</v>
      </c>
      <c r="H12" s="93">
        <v>10</v>
      </c>
      <c r="I12" s="94">
        <v>1</v>
      </c>
      <c r="J12" s="94">
        <v>1</v>
      </c>
      <c r="K12" s="95">
        <v>42917</v>
      </c>
      <c r="L12" s="96" t="s">
        <v>94</v>
      </c>
      <c r="M12" s="93">
        <v>10</v>
      </c>
      <c r="N12" s="93">
        <v>10</v>
      </c>
      <c r="O12" s="93">
        <v>10</v>
      </c>
      <c r="P12" s="93">
        <v>10</v>
      </c>
      <c r="Q12" s="93">
        <v>10</v>
      </c>
      <c r="R12" s="93">
        <v>10</v>
      </c>
      <c r="S12" s="93">
        <v>10</v>
      </c>
      <c r="T12" s="93">
        <v>10</v>
      </c>
      <c r="U12" s="93">
        <v>10</v>
      </c>
      <c r="V12" s="93">
        <v>10</v>
      </c>
      <c r="W12" s="93">
        <v>10</v>
      </c>
      <c r="X12" s="93">
        <v>10</v>
      </c>
      <c r="Z12" s="93">
        <v>20</v>
      </c>
      <c r="AA12" s="93">
        <v>20</v>
      </c>
      <c r="AB12" s="93">
        <v>20</v>
      </c>
      <c r="AC12" s="93">
        <v>20</v>
      </c>
      <c r="AD12" s="93">
        <v>20</v>
      </c>
      <c r="AE12" s="93">
        <v>20</v>
      </c>
      <c r="AF12" s="93">
        <v>20</v>
      </c>
      <c r="AG12" s="93">
        <v>20</v>
      </c>
      <c r="AH12" s="93">
        <v>20</v>
      </c>
      <c r="AI12" s="93">
        <v>20</v>
      </c>
      <c r="AJ12" s="93">
        <v>20</v>
      </c>
      <c r="AK12" s="93">
        <v>20</v>
      </c>
      <c r="AM12" s="98"/>
    </row>
    <row r="13" spans="1:39" x14ac:dyDescent="0.3">
      <c r="A13" s="87" t="s">
        <v>102</v>
      </c>
      <c r="B13" s="88" t="s">
        <v>21</v>
      </c>
      <c r="C13" s="89"/>
      <c r="D13" s="90" t="s">
        <v>103</v>
      </c>
      <c r="E13" s="90" t="s">
        <v>230</v>
      </c>
      <c r="F13" s="90" t="s">
        <v>10</v>
      </c>
      <c r="G13" s="92" t="s">
        <v>2</v>
      </c>
      <c r="H13" s="93">
        <v>7.93</v>
      </c>
      <c r="I13" s="94" t="s">
        <v>64</v>
      </c>
      <c r="J13" s="94">
        <v>4</v>
      </c>
      <c r="K13" s="95">
        <v>32140</v>
      </c>
      <c r="L13" s="96">
        <v>46265.999988425923</v>
      </c>
      <c r="M13" s="93">
        <v>9.86</v>
      </c>
      <c r="N13" s="93">
        <v>4.43</v>
      </c>
      <c r="O13" s="93">
        <v>8.1999999999999993</v>
      </c>
      <c r="P13" s="93">
        <v>0.96</v>
      </c>
      <c r="Q13" s="93">
        <v>7.61</v>
      </c>
      <c r="R13" s="93">
        <v>7.23</v>
      </c>
      <c r="S13" s="93">
        <v>10.64</v>
      </c>
      <c r="T13" s="93">
        <v>10.17</v>
      </c>
      <c r="U13" s="99"/>
      <c r="V13" s="99"/>
      <c r="W13" s="99"/>
      <c r="X13" s="99"/>
      <c r="Z13" s="93" t="s">
        <v>64</v>
      </c>
      <c r="AA13" s="93" t="s">
        <v>64</v>
      </c>
      <c r="AB13" s="93" t="s">
        <v>64</v>
      </c>
      <c r="AC13" s="93" t="s">
        <v>64</v>
      </c>
      <c r="AD13" s="93" t="s">
        <v>64</v>
      </c>
      <c r="AE13" s="93" t="s">
        <v>64</v>
      </c>
      <c r="AF13" s="93" t="s">
        <v>64</v>
      </c>
      <c r="AG13" s="93" t="s">
        <v>64</v>
      </c>
      <c r="AH13" s="99" t="s">
        <v>64</v>
      </c>
      <c r="AI13" s="99" t="s">
        <v>64</v>
      </c>
      <c r="AJ13" s="99" t="s">
        <v>64</v>
      </c>
      <c r="AK13" s="99" t="s">
        <v>64</v>
      </c>
      <c r="AM13" s="98"/>
    </row>
    <row r="14" spans="1:39" x14ac:dyDescent="0.3">
      <c r="A14" s="87" t="s">
        <v>104</v>
      </c>
      <c r="B14" s="88" t="s">
        <v>21</v>
      </c>
      <c r="C14" s="89" t="s">
        <v>105</v>
      </c>
      <c r="D14" s="90" t="s">
        <v>106</v>
      </c>
      <c r="E14" s="90" t="s">
        <v>230</v>
      </c>
      <c r="F14" s="90" t="s">
        <v>43</v>
      </c>
      <c r="G14" s="92" t="s">
        <v>2</v>
      </c>
      <c r="H14" s="93">
        <v>674.7</v>
      </c>
      <c r="I14" s="94">
        <v>1</v>
      </c>
      <c r="J14" s="94">
        <v>4</v>
      </c>
      <c r="K14" s="95">
        <v>43983</v>
      </c>
      <c r="L14" s="96">
        <v>51287</v>
      </c>
      <c r="M14" s="93">
        <v>674.7</v>
      </c>
      <c r="N14" s="93">
        <v>674.7</v>
      </c>
      <c r="O14" s="93">
        <v>674.7</v>
      </c>
      <c r="P14" s="93">
        <v>674.7</v>
      </c>
      <c r="Q14" s="93">
        <v>674.7</v>
      </c>
      <c r="R14" s="93">
        <v>674.7</v>
      </c>
      <c r="S14" s="93">
        <v>674.7</v>
      </c>
      <c r="T14" s="93">
        <v>674.7</v>
      </c>
      <c r="U14" s="93">
        <v>674.7</v>
      </c>
      <c r="V14" s="93">
        <v>674.7</v>
      </c>
      <c r="W14" s="93">
        <v>674.7</v>
      </c>
      <c r="X14" s="93">
        <v>674.7</v>
      </c>
      <c r="Z14" s="93">
        <v>541.94000000000005</v>
      </c>
      <c r="AA14" s="93">
        <v>541.94000000000005</v>
      </c>
      <c r="AB14" s="93">
        <v>541.94000000000005</v>
      </c>
      <c r="AC14" s="93">
        <v>541.94000000000005</v>
      </c>
      <c r="AD14" s="93">
        <v>541.94000000000005</v>
      </c>
      <c r="AE14" s="93">
        <v>541.94000000000005</v>
      </c>
      <c r="AF14" s="93">
        <v>541.94000000000005</v>
      </c>
      <c r="AG14" s="93">
        <v>541.94000000000005</v>
      </c>
      <c r="AH14" s="93">
        <v>541.94000000000005</v>
      </c>
      <c r="AI14" s="93">
        <v>541.94000000000005</v>
      </c>
      <c r="AJ14" s="93">
        <v>541.94000000000005</v>
      </c>
      <c r="AK14" s="93">
        <v>541.94000000000005</v>
      </c>
      <c r="AM14" s="98"/>
    </row>
    <row r="15" spans="1:39" x14ac:dyDescent="0.3">
      <c r="A15" s="87" t="s">
        <v>104</v>
      </c>
      <c r="B15" s="88" t="s">
        <v>21</v>
      </c>
      <c r="C15" s="89" t="s">
        <v>105</v>
      </c>
      <c r="D15" s="90" t="s">
        <v>107</v>
      </c>
      <c r="E15" s="90" t="s">
        <v>230</v>
      </c>
      <c r="F15" s="90" t="s">
        <v>44</v>
      </c>
      <c r="G15" s="92" t="s">
        <v>2</v>
      </c>
      <c r="H15" s="93">
        <v>673.8</v>
      </c>
      <c r="I15" s="94">
        <v>1</v>
      </c>
      <c r="J15" s="94">
        <v>4</v>
      </c>
      <c r="K15" s="95">
        <v>43952</v>
      </c>
      <c r="L15" s="96">
        <v>51256</v>
      </c>
      <c r="M15" s="93">
        <v>673.8</v>
      </c>
      <c r="N15" s="93">
        <v>673.8</v>
      </c>
      <c r="O15" s="93">
        <v>673.8</v>
      </c>
      <c r="P15" s="93">
        <v>673.8</v>
      </c>
      <c r="Q15" s="93">
        <v>673.8</v>
      </c>
      <c r="R15" s="93">
        <v>673.8</v>
      </c>
      <c r="S15" s="93">
        <v>673.8</v>
      </c>
      <c r="T15" s="93">
        <v>673.8</v>
      </c>
      <c r="U15" s="93">
        <v>673.8</v>
      </c>
      <c r="V15" s="93">
        <v>673.8</v>
      </c>
      <c r="W15" s="93">
        <v>673.8</v>
      </c>
      <c r="X15" s="93">
        <v>673.8</v>
      </c>
      <c r="Z15" s="93">
        <v>534.64</v>
      </c>
      <c r="AA15" s="93">
        <v>534.64</v>
      </c>
      <c r="AB15" s="93">
        <v>534.64</v>
      </c>
      <c r="AC15" s="93">
        <v>534.64</v>
      </c>
      <c r="AD15" s="93">
        <v>534.64</v>
      </c>
      <c r="AE15" s="93">
        <v>534.64</v>
      </c>
      <c r="AF15" s="93">
        <v>534.64</v>
      </c>
      <c r="AG15" s="93">
        <v>534.64</v>
      </c>
      <c r="AH15" s="93">
        <v>534.64</v>
      </c>
      <c r="AI15" s="93">
        <v>534.64</v>
      </c>
      <c r="AJ15" s="93">
        <v>534.64</v>
      </c>
      <c r="AK15" s="93">
        <v>534.64</v>
      </c>
      <c r="AM15" s="98"/>
    </row>
    <row r="16" spans="1:39" x14ac:dyDescent="0.3">
      <c r="A16" s="87" t="s">
        <v>104</v>
      </c>
      <c r="B16" s="88" t="s">
        <v>21</v>
      </c>
      <c r="C16" s="89" t="s">
        <v>105</v>
      </c>
      <c r="D16" s="90" t="s">
        <v>108</v>
      </c>
      <c r="E16" s="90" t="s">
        <v>230</v>
      </c>
      <c r="F16" s="90" t="s">
        <v>45</v>
      </c>
      <c r="G16" s="92" t="s">
        <v>2</v>
      </c>
      <c r="H16" s="93">
        <v>49.65</v>
      </c>
      <c r="I16" s="94">
        <v>1</v>
      </c>
      <c r="J16" s="94">
        <v>4</v>
      </c>
      <c r="K16" s="95">
        <v>44013</v>
      </c>
      <c r="L16" s="96">
        <v>51317</v>
      </c>
      <c r="M16" s="93">
        <v>49</v>
      </c>
      <c r="N16" s="93">
        <v>49</v>
      </c>
      <c r="O16" s="93">
        <v>49</v>
      </c>
      <c r="P16" s="93">
        <v>49</v>
      </c>
      <c r="Q16" s="93">
        <v>49</v>
      </c>
      <c r="R16" s="93">
        <v>49</v>
      </c>
      <c r="S16" s="93">
        <v>49</v>
      </c>
      <c r="T16" s="93">
        <v>49</v>
      </c>
      <c r="U16" s="93">
        <v>49</v>
      </c>
      <c r="V16" s="93">
        <v>49</v>
      </c>
      <c r="W16" s="93">
        <v>49</v>
      </c>
      <c r="X16" s="93">
        <v>49</v>
      </c>
      <c r="Z16" s="93">
        <v>49</v>
      </c>
      <c r="AA16" s="93">
        <v>49</v>
      </c>
      <c r="AB16" s="93">
        <v>49</v>
      </c>
      <c r="AC16" s="93">
        <v>49</v>
      </c>
      <c r="AD16" s="93">
        <v>49</v>
      </c>
      <c r="AE16" s="93">
        <v>49</v>
      </c>
      <c r="AF16" s="93">
        <v>49</v>
      </c>
      <c r="AG16" s="93">
        <v>49</v>
      </c>
      <c r="AH16" s="93">
        <v>49</v>
      </c>
      <c r="AI16" s="93">
        <v>49</v>
      </c>
      <c r="AJ16" s="93">
        <v>49</v>
      </c>
      <c r="AK16" s="93">
        <v>49</v>
      </c>
      <c r="AM16" s="98"/>
    </row>
    <row r="17" spans="1:39" x14ac:dyDescent="0.3">
      <c r="A17" s="87" t="s">
        <v>104</v>
      </c>
      <c r="B17" s="88" t="s">
        <v>21</v>
      </c>
      <c r="C17" s="89" t="s">
        <v>105</v>
      </c>
      <c r="D17" s="90" t="s">
        <v>108</v>
      </c>
      <c r="E17" s="90" t="s">
        <v>230</v>
      </c>
      <c r="F17" s="90" t="s">
        <v>46</v>
      </c>
      <c r="G17" s="92" t="s">
        <v>2</v>
      </c>
      <c r="H17" s="93">
        <v>49.65</v>
      </c>
      <c r="I17" s="94">
        <v>1</v>
      </c>
      <c r="J17" s="94">
        <v>4</v>
      </c>
      <c r="K17" s="95">
        <v>44013</v>
      </c>
      <c r="L17" s="96">
        <v>51317</v>
      </c>
      <c r="M17" s="93">
        <v>49</v>
      </c>
      <c r="N17" s="93">
        <v>49</v>
      </c>
      <c r="O17" s="93">
        <v>49</v>
      </c>
      <c r="P17" s="93">
        <v>49</v>
      </c>
      <c r="Q17" s="93">
        <v>49</v>
      </c>
      <c r="R17" s="93">
        <v>49</v>
      </c>
      <c r="S17" s="93">
        <v>49</v>
      </c>
      <c r="T17" s="93">
        <v>49</v>
      </c>
      <c r="U17" s="93">
        <v>49</v>
      </c>
      <c r="V17" s="93">
        <v>49</v>
      </c>
      <c r="W17" s="93">
        <v>49</v>
      </c>
      <c r="X17" s="93">
        <v>49</v>
      </c>
      <c r="Z17" s="93">
        <v>49</v>
      </c>
      <c r="AA17" s="93">
        <v>49</v>
      </c>
      <c r="AB17" s="93">
        <v>49</v>
      </c>
      <c r="AC17" s="93">
        <v>49</v>
      </c>
      <c r="AD17" s="93">
        <v>49</v>
      </c>
      <c r="AE17" s="93">
        <v>49</v>
      </c>
      <c r="AF17" s="93">
        <v>49</v>
      </c>
      <c r="AG17" s="93">
        <v>49</v>
      </c>
      <c r="AH17" s="93">
        <v>49</v>
      </c>
      <c r="AI17" s="93">
        <v>49</v>
      </c>
      <c r="AJ17" s="93">
        <v>49</v>
      </c>
      <c r="AK17" s="93">
        <v>49</v>
      </c>
      <c r="AM17" s="98"/>
    </row>
    <row r="18" spans="1:39" x14ac:dyDescent="0.3">
      <c r="A18" s="87" t="s">
        <v>104</v>
      </c>
      <c r="B18" s="88" t="s">
        <v>21</v>
      </c>
      <c r="C18" s="89" t="s">
        <v>105</v>
      </c>
      <c r="D18" s="90" t="s">
        <v>109</v>
      </c>
      <c r="E18" s="90" t="s">
        <v>234</v>
      </c>
      <c r="F18" s="90" t="s">
        <v>47</v>
      </c>
      <c r="G18" s="92" t="s">
        <v>2</v>
      </c>
      <c r="H18" s="93">
        <v>100</v>
      </c>
      <c r="I18" s="94">
        <v>1</v>
      </c>
      <c r="J18" s="94">
        <v>1</v>
      </c>
      <c r="K18" s="95">
        <v>44197</v>
      </c>
      <c r="L18" s="96">
        <v>51501</v>
      </c>
      <c r="M18" s="93">
        <v>100</v>
      </c>
      <c r="N18" s="93">
        <v>100</v>
      </c>
      <c r="O18" s="93">
        <v>100</v>
      </c>
      <c r="P18" s="93">
        <v>100</v>
      </c>
      <c r="Q18" s="93">
        <v>100</v>
      </c>
      <c r="R18" s="93">
        <v>100</v>
      </c>
      <c r="S18" s="93">
        <v>100</v>
      </c>
      <c r="T18" s="93">
        <v>100</v>
      </c>
      <c r="U18" s="93">
        <v>100</v>
      </c>
      <c r="V18" s="93">
        <v>100</v>
      </c>
      <c r="W18" s="93">
        <v>100</v>
      </c>
      <c r="X18" s="93">
        <v>100</v>
      </c>
      <c r="Z18" s="93">
        <v>200</v>
      </c>
      <c r="AA18" s="93">
        <v>200</v>
      </c>
      <c r="AB18" s="93">
        <v>200</v>
      </c>
      <c r="AC18" s="93">
        <v>200</v>
      </c>
      <c r="AD18" s="93">
        <v>200</v>
      </c>
      <c r="AE18" s="93">
        <v>200</v>
      </c>
      <c r="AF18" s="93">
        <v>200</v>
      </c>
      <c r="AG18" s="93">
        <v>200</v>
      </c>
      <c r="AH18" s="93">
        <v>200</v>
      </c>
      <c r="AI18" s="93">
        <v>200</v>
      </c>
      <c r="AJ18" s="93">
        <v>200</v>
      </c>
      <c r="AK18" s="93">
        <v>200</v>
      </c>
      <c r="AM18" s="98"/>
    </row>
    <row r="19" spans="1:39" x14ac:dyDescent="0.3">
      <c r="A19" s="87" t="s">
        <v>110</v>
      </c>
      <c r="B19" s="88" t="s">
        <v>21</v>
      </c>
      <c r="C19" s="89" t="s">
        <v>105</v>
      </c>
      <c r="D19" s="90" t="s">
        <v>111</v>
      </c>
      <c r="E19" s="90" t="s">
        <v>231</v>
      </c>
      <c r="F19" s="90" t="s">
        <v>55</v>
      </c>
      <c r="G19" s="92" t="s">
        <v>3</v>
      </c>
      <c r="H19" s="93">
        <v>100</v>
      </c>
      <c r="I19" s="94">
        <v>3</v>
      </c>
      <c r="J19" s="94">
        <v>1</v>
      </c>
      <c r="K19" s="95">
        <v>44378</v>
      </c>
      <c r="L19" s="96">
        <v>51591</v>
      </c>
      <c r="M19" s="93">
        <v>100</v>
      </c>
      <c r="N19" s="93">
        <v>100</v>
      </c>
      <c r="O19" s="93">
        <v>100</v>
      </c>
      <c r="P19" s="93">
        <v>100</v>
      </c>
      <c r="Q19" s="93">
        <v>100</v>
      </c>
      <c r="R19" s="93">
        <v>100</v>
      </c>
      <c r="S19" s="93">
        <v>100</v>
      </c>
      <c r="T19" s="93">
        <v>100</v>
      </c>
      <c r="U19" s="93">
        <v>100</v>
      </c>
      <c r="V19" s="93">
        <v>100</v>
      </c>
      <c r="W19" s="93">
        <v>100</v>
      </c>
      <c r="X19" s="93">
        <v>100</v>
      </c>
      <c r="Z19" s="93">
        <v>100</v>
      </c>
      <c r="AA19" s="93">
        <v>100</v>
      </c>
      <c r="AB19" s="93">
        <v>100</v>
      </c>
      <c r="AC19" s="93">
        <v>100</v>
      </c>
      <c r="AD19" s="93">
        <v>100</v>
      </c>
      <c r="AE19" s="93">
        <v>100</v>
      </c>
      <c r="AF19" s="93">
        <v>100</v>
      </c>
      <c r="AG19" s="93">
        <v>100</v>
      </c>
      <c r="AH19" s="93">
        <v>100</v>
      </c>
      <c r="AI19" s="93">
        <v>100</v>
      </c>
      <c r="AJ19" s="93">
        <v>100</v>
      </c>
      <c r="AK19" s="93">
        <v>100</v>
      </c>
      <c r="AM19" s="98"/>
    </row>
    <row r="20" spans="1:39" x14ac:dyDescent="0.3">
      <c r="A20" s="87" t="s">
        <v>112</v>
      </c>
      <c r="B20" s="88" t="s">
        <v>21</v>
      </c>
      <c r="C20" s="89" t="s">
        <v>105</v>
      </c>
      <c r="D20" s="90" t="s">
        <v>113</v>
      </c>
      <c r="E20" s="90" t="s">
        <v>231</v>
      </c>
      <c r="F20" s="90" t="s">
        <v>60</v>
      </c>
      <c r="G20" s="92" t="s">
        <v>3</v>
      </c>
      <c r="H20" s="93">
        <v>40</v>
      </c>
      <c r="I20" s="94">
        <v>3</v>
      </c>
      <c r="J20" s="94">
        <v>1</v>
      </c>
      <c r="K20" s="95">
        <v>45444</v>
      </c>
      <c r="L20" s="96">
        <v>51470</v>
      </c>
      <c r="M20" s="93">
        <v>40</v>
      </c>
      <c r="N20" s="93">
        <v>40</v>
      </c>
      <c r="O20" s="93">
        <v>40</v>
      </c>
      <c r="P20" s="93">
        <v>40</v>
      </c>
      <c r="Q20" s="93">
        <v>40</v>
      </c>
      <c r="R20" s="93">
        <v>40</v>
      </c>
      <c r="S20" s="93">
        <v>40</v>
      </c>
      <c r="T20" s="93">
        <v>40</v>
      </c>
      <c r="U20" s="93">
        <v>40</v>
      </c>
      <c r="V20" s="93">
        <v>40</v>
      </c>
      <c r="W20" s="93">
        <v>40</v>
      </c>
      <c r="X20" s="93">
        <v>40</v>
      </c>
      <c r="Z20" s="93">
        <v>40</v>
      </c>
      <c r="AA20" s="93">
        <v>40</v>
      </c>
      <c r="AB20" s="93">
        <v>40</v>
      </c>
      <c r="AC20" s="93">
        <v>40</v>
      </c>
      <c r="AD20" s="93">
        <v>40</v>
      </c>
      <c r="AE20" s="93">
        <v>40</v>
      </c>
      <c r="AF20" s="93">
        <v>40</v>
      </c>
      <c r="AG20" s="93">
        <v>40</v>
      </c>
      <c r="AH20" s="93">
        <v>40</v>
      </c>
      <c r="AI20" s="93">
        <v>40</v>
      </c>
      <c r="AJ20" s="93">
        <v>40</v>
      </c>
      <c r="AK20" s="93">
        <v>40</v>
      </c>
      <c r="AM20" s="98"/>
    </row>
    <row r="21" spans="1:39" x14ac:dyDescent="0.3">
      <c r="A21" s="87" t="s">
        <v>112</v>
      </c>
      <c r="B21" s="88" t="s">
        <v>21</v>
      </c>
      <c r="C21" s="89" t="s">
        <v>105</v>
      </c>
      <c r="D21" s="90" t="s">
        <v>114</v>
      </c>
      <c r="E21" s="90" t="s">
        <v>231</v>
      </c>
      <c r="F21" s="90" t="s">
        <v>48</v>
      </c>
      <c r="G21" s="92" t="s">
        <v>3</v>
      </c>
      <c r="H21" s="93">
        <v>10</v>
      </c>
      <c r="I21" s="94">
        <v>3</v>
      </c>
      <c r="J21" s="94">
        <v>1</v>
      </c>
      <c r="K21" s="95">
        <v>44287</v>
      </c>
      <c r="L21" s="96">
        <v>51470</v>
      </c>
      <c r="M21" s="93">
        <v>10</v>
      </c>
      <c r="N21" s="93">
        <v>10</v>
      </c>
      <c r="O21" s="93">
        <v>10</v>
      </c>
      <c r="P21" s="93">
        <v>10</v>
      </c>
      <c r="Q21" s="93">
        <v>10</v>
      </c>
      <c r="R21" s="93">
        <v>10</v>
      </c>
      <c r="S21" s="93">
        <v>10</v>
      </c>
      <c r="T21" s="93">
        <v>10</v>
      </c>
      <c r="U21" s="93">
        <v>10</v>
      </c>
      <c r="V21" s="93">
        <v>10</v>
      </c>
      <c r="W21" s="93">
        <v>10</v>
      </c>
      <c r="X21" s="93">
        <v>10</v>
      </c>
      <c r="Z21" s="93">
        <v>20</v>
      </c>
      <c r="AA21" s="93">
        <v>20</v>
      </c>
      <c r="AB21" s="93">
        <v>20</v>
      </c>
      <c r="AC21" s="93">
        <v>20</v>
      </c>
      <c r="AD21" s="93">
        <v>20</v>
      </c>
      <c r="AE21" s="93">
        <v>20</v>
      </c>
      <c r="AF21" s="93">
        <v>20</v>
      </c>
      <c r="AG21" s="93">
        <v>20</v>
      </c>
      <c r="AH21" s="93">
        <v>20</v>
      </c>
      <c r="AI21" s="93">
        <v>20</v>
      </c>
      <c r="AJ21" s="93">
        <v>20</v>
      </c>
      <c r="AK21" s="93">
        <v>20</v>
      </c>
      <c r="AM21" s="98"/>
    </row>
    <row r="22" spans="1:39" x14ac:dyDescent="0.3">
      <c r="A22" s="87" t="s">
        <v>112</v>
      </c>
      <c r="B22" s="88" t="s">
        <v>21</v>
      </c>
      <c r="C22" s="89" t="s">
        <v>105</v>
      </c>
      <c r="D22" s="90" t="s">
        <v>115</v>
      </c>
      <c r="E22" s="90" t="s">
        <v>231</v>
      </c>
      <c r="F22" s="90" t="s">
        <v>51</v>
      </c>
      <c r="G22" s="92" t="s">
        <v>3</v>
      </c>
      <c r="H22" s="93">
        <v>11</v>
      </c>
      <c r="I22" s="94">
        <v>3</v>
      </c>
      <c r="J22" s="94">
        <v>1</v>
      </c>
      <c r="K22" s="95">
        <v>44348</v>
      </c>
      <c r="L22" s="96">
        <v>51501</v>
      </c>
      <c r="M22" s="93">
        <v>11</v>
      </c>
      <c r="N22" s="93">
        <v>11</v>
      </c>
      <c r="O22" s="93">
        <v>11</v>
      </c>
      <c r="P22" s="93">
        <v>11</v>
      </c>
      <c r="Q22" s="93">
        <v>11</v>
      </c>
      <c r="R22" s="93">
        <v>11</v>
      </c>
      <c r="S22" s="93">
        <v>11</v>
      </c>
      <c r="T22" s="93">
        <v>11</v>
      </c>
      <c r="U22" s="93">
        <v>11</v>
      </c>
      <c r="V22" s="93">
        <v>11</v>
      </c>
      <c r="W22" s="93">
        <v>11</v>
      </c>
      <c r="X22" s="93">
        <v>11</v>
      </c>
      <c r="Z22" s="93">
        <v>22</v>
      </c>
      <c r="AA22" s="93">
        <v>22</v>
      </c>
      <c r="AB22" s="93">
        <v>22</v>
      </c>
      <c r="AC22" s="93">
        <v>22</v>
      </c>
      <c r="AD22" s="93">
        <v>22</v>
      </c>
      <c r="AE22" s="93">
        <v>22</v>
      </c>
      <c r="AF22" s="93">
        <v>22</v>
      </c>
      <c r="AG22" s="93">
        <v>22</v>
      </c>
      <c r="AH22" s="93">
        <v>22</v>
      </c>
      <c r="AI22" s="93">
        <v>22</v>
      </c>
      <c r="AJ22" s="93">
        <v>22</v>
      </c>
      <c r="AK22" s="93">
        <v>22</v>
      </c>
      <c r="AM22" s="98"/>
    </row>
    <row r="23" spans="1:39" x14ac:dyDescent="0.3">
      <c r="A23" s="87" t="s">
        <v>112</v>
      </c>
      <c r="B23" s="88" t="s">
        <v>21</v>
      </c>
      <c r="C23" s="89" t="s">
        <v>105</v>
      </c>
      <c r="D23" s="90" t="s">
        <v>116</v>
      </c>
      <c r="E23" s="90" t="s">
        <v>231</v>
      </c>
      <c r="F23" s="90" t="s">
        <v>117</v>
      </c>
      <c r="G23" s="92" t="s">
        <v>3</v>
      </c>
      <c r="H23" s="93">
        <v>5</v>
      </c>
      <c r="I23" s="94">
        <v>3</v>
      </c>
      <c r="J23" s="94">
        <v>1</v>
      </c>
      <c r="K23" s="95">
        <v>45901</v>
      </c>
      <c r="L23" s="96">
        <v>51560</v>
      </c>
      <c r="M23" s="93">
        <v>5</v>
      </c>
      <c r="N23" s="93">
        <v>5</v>
      </c>
      <c r="O23" s="93">
        <v>5</v>
      </c>
      <c r="P23" s="93">
        <v>5</v>
      </c>
      <c r="Q23" s="93">
        <v>5</v>
      </c>
      <c r="R23" s="93">
        <v>5</v>
      </c>
      <c r="S23" s="93">
        <v>5</v>
      </c>
      <c r="T23" s="93">
        <v>5</v>
      </c>
      <c r="U23" s="93">
        <v>5</v>
      </c>
      <c r="V23" s="93">
        <v>5</v>
      </c>
      <c r="W23" s="93">
        <v>5</v>
      </c>
      <c r="X23" s="93">
        <v>5</v>
      </c>
      <c r="Z23" s="93">
        <v>10</v>
      </c>
      <c r="AA23" s="93">
        <v>10</v>
      </c>
      <c r="AB23" s="93">
        <v>10</v>
      </c>
      <c r="AC23" s="93">
        <v>10</v>
      </c>
      <c r="AD23" s="93">
        <v>10</v>
      </c>
      <c r="AE23" s="93">
        <v>10</v>
      </c>
      <c r="AF23" s="93">
        <v>10</v>
      </c>
      <c r="AG23" s="93">
        <v>10</v>
      </c>
      <c r="AH23" s="93">
        <v>10</v>
      </c>
      <c r="AI23" s="93">
        <v>10</v>
      </c>
      <c r="AJ23" s="93">
        <v>10</v>
      </c>
      <c r="AK23" s="93">
        <v>10</v>
      </c>
      <c r="AM23" s="98"/>
    </row>
    <row r="24" spans="1:39" x14ac:dyDescent="0.3">
      <c r="A24" s="87" t="s">
        <v>118</v>
      </c>
      <c r="B24" s="88" t="s">
        <v>21</v>
      </c>
      <c r="C24" s="89" t="s">
        <v>119</v>
      </c>
      <c r="D24" s="90" t="s">
        <v>120</v>
      </c>
      <c r="E24" s="90" t="s">
        <v>230</v>
      </c>
      <c r="F24" s="90" t="s">
        <v>16</v>
      </c>
      <c r="G24" s="92" t="s">
        <v>3</v>
      </c>
      <c r="H24" s="93">
        <v>19.41</v>
      </c>
      <c r="I24" s="94" t="s">
        <v>121</v>
      </c>
      <c r="J24" s="94">
        <v>4</v>
      </c>
      <c r="K24" s="95">
        <v>43831</v>
      </c>
      <c r="L24" s="96">
        <v>46387</v>
      </c>
      <c r="M24" s="93">
        <v>20.02</v>
      </c>
      <c r="N24" s="92">
        <v>15.84</v>
      </c>
      <c r="O24" s="92">
        <v>20.04</v>
      </c>
      <c r="P24" s="92">
        <v>20</v>
      </c>
      <c r="Q24" s="92">
        <v>19.21</v>
      </c>
      <c r="R24" s="92">
        <v>19.7</v>
      </c>
      <c r="S24" s="92">
        <v>19.7</v>
      </c>
      <c r="T24" s="92">
        <v>19.41</v>
      </c>
      <c r="U24" s="92">
        <v>19.43</v>
      </c>
      <c r="V24" s="92">
        <v>18.8</v>
      </c>
      <c r="W24" s="92">
        <v>19.46</v>
      </c>
      <c r="X24" s="92">
        <v>19.440000000000001</v>
      </c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M24" s="98"/>
    </row>
    <row r="25" spans="1:39" x14ac:dyDescent="0.3">
      <c r="A25" s="87" t="s">
        <v>122</v>
      </c>
      <c r="B25" s="88" t="s">
        <v>21</v>
      </c>
      <c r="C25" s="89" t="s">
        <v>119</v>
      </c>
      <c r="D25" s="90" t="s">
        <v>120</v>
      </c>
      <c r="E25" s="90" t="s">
        <v>230</v>
      </c>
      <c r="F25" s="90" t="s">
        <v>56</v>
      </c>
      <c r="G25" s="92" t="s">
        <v>3</v>
      </c>
      <c r="H25" s="93">
        <v>19.420000000000002</v>
      </c>
      <c r="I25" s="94" t="s">
        <v>121</v>
      </c>
      <c r="J25" s="94">
        <v>4</v>
      </c>
      <c r="K25" s="95">
        <v>44075</v>
      </c>
      <c r="L25" s="96">
        <v>46387</v>
      </c>
      <c r="M25" s="93">
        <v>19.239999999999998</v>
      </c>
      <c r="N25" s="92">
        <v>19.510000000000002</v>
      </c>
      <c r="O25" s="92">
        <v>17.87</v>
      </c>
      <c r="P25" s="92">
        <v>18.670000000000002</v>
      </c>
      <c r="Q25" s="92">
        <v>15.71</v>
      </c>
      <c r="R25" s="92">
        <v>18.940000000000001</v>
      </c>
      <c r="S25" s="92">
        <v>19.309999999999999</v>
      </c>
      <c r="T25" s="92">
        <v>19.420000000000002</v>
      </c>
      <c r="U25" s="92">
        <v>19.53</v>
      </c>
      <c r="V25" s="92">
        <v>12.4</v>
      </c>
      <c r="W25" s="92">
        <v>10.84</v>
      </c>
      <c r="X25" s="92">
        <v>18.100000000000001</v>
      </c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M25" s="98"/>
    </row>
    <row r="26" spans="1:39" x14ac:dyDescent="0.3">
      <c r="A26" s="100"/>
      <c r="B26" s="101"/>
      <c r="C26" s="102"/>
      <c r="D26" s="100"/>
      <c r="E26" s="101"/>
      <c r="F26" s="101"/>
      <c r="G26" s="103"/>
      <c r="H26" s="104"/>
      <c r="I26" s="101"/>
      <c r="J26" s="101"/>
      <c r="K26" s="105"/>
      <c r="L26" s="105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M26" s="98"/>
    </row>
    <row r="27" spans="1:39" ht="53.4" x14ac:dyDescent="0.3">
      <c r="A27" s="107" t="s">
        <v>123</v>
      </c>
      <c r="B27" s="108"/>
      <c r="C27" s="108" t="s">
        <v>83</v>
      </c>
      <c r="D27" s="107" t="s">
        <v>84</v>
      </c>
      <c r="E27" s="107" t="s">
        <v>229</v>
      </c>
      <c r="F27" s="109" t="s">
        <v>1</v>
      </c>
      <c r="G27" s="110" t="s">
        <v>19</v>
      </c>
      <c r="H27" s="110" t="s">
        <v>25</v>
      </c>
      <c r="I27" s="111" t="s">
        <v>85</v>
      </c>
      <c r="J27" s="112"/>
      <c r="K27" s="113" t="s">
        <v>124</v>
      </c>
      <c r="L27" s="113" t="s">
        <v>22</v>
      </c>
      <c r="M27" s="114" t="s">
        <v>69</v>
      </c>
      <c r="N27" s="114" t="s">
        <v>70</v>
      </c>
      <c r="O27" s="114" t="s">
        <v>71</v>
      </c>
      <c r="P27" s="114" t="s">
        <v>72</v>
      </c>
      <c r="Q27" s="114" t="s">
        <v>73</v>
      </c>
      <c r="R27" s="114" t="s">
        <v>74</v>
      </c>
      <c r="S27" s="114" t="s">
        <v>75</v>
      </c>
      <c r="T27" s="114" t="s">
        <v>76</v>
      </c>
      <c r="U27" s="114" t="s">
        <v>77</v>
      </c>
      <c r="V27" s="114" t="s">
        <v>78</v>
      </c>
      <c r="W27" s="114" t="s">
        <v>79</v>
      </c>
      <c r="X27" s="114" t="s">
        <v>80</v>
      </c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M27" s="98"/>
    </row>
    <row r="28" spans="1:39" ht="14.4" x14ac:dyDescent="0.3">
      <c r="A28" s="115" t="s">
        <v>104</v>
      </c>
      <c r="B28" s="116" t="s">
        <v>21</v>
      </c>
      <c r="C28" s="117" t="s">
        <v>125</v>
      </c>
      <c r="D28" s="118" t="s">
        <v>126</v>
      </c>
      <c r="E28" s="118" t="s">
        <v>232</v>
      </c>
      <c r="F28" s="119" t="s">
        <v>127</v>
      </c>
      <c r="G28" s="120" t="s">
        <v>2</v>
      </c>
      <c r="H28" s="121">
        <v>5</v>
      </c>
      <c r="I28" s="122"/>
      <c r="J28" s="122"/>
      <c r="K28" s="123">
        <v>43040</v>
      </c>
      <c r="L28" s="124">
        <v>46873</v>
      </c>
      <c r="M28" s="125">
        <v>5</v>
      </c>
      <c r="N28" s="120">
        <v>5</v>
      </c>
      <c r="O28" s="120">
        <v>5</v>
      </c>
      <c r="P28" s="120">
        <v>5</v>
      </c>
      <c r="Q28" s="120">
        <v>5</v>
      </c>
      <c r="R28" s="120">
        <v>5</v>
      </c>
      <c r="S28" s="120">
        <v>5</v>
      </c>
      <c r="T28" s="120">
        <v>5</v>
      </c>
      <c r="U28" s="120">
        <v>5</v>
      </c>
      <c r="V28" s="120">
        <v>5</v>
      </c>
      <c r="W28" s="120">
        <v>5</v>
      </c>
      <c r="X28" s="120">
        <v>5</v>
      </c>
    </row>
    <row r="29" spans="1:39" ht="14.4" x14ac:dyDescent="0.3">
      <c r="A29" s="115" t="s">
        <v>104</v>
      </c>
      <c r="B29" s="116" t="s">
        <v>21</v>
      </c>
      <c r="C29" s="117" t="s">
        <v>125</v>
      </c>
      <c r="D29" s="118" t="s">
        <v>128</v>
      </c>
      <c r="E29" s="118" t="s">
        <v>232</v>
      </c>
      <c r="F29" s="119" t="s">
        <v>129</v>
      </c>
      <c r="G29" s="120" t="s">
        <v>2</v>
      </c>
      <c r="H29" s="121">
        <v>5</v>
      </c>
      <c r="I29" s="122"/>
      <c r="J29" s="122"/>
      <c r="K29" s="123">
        <v>43132</v>
      </c>
      <c r="L29" s="123">
        <v>46965</v>
      </c>
      <c r="M29" s="125">
        <v>5</v>
      </c>
      <c r="N29" s="125">
        <v>5</v>
      </c>
      <c r="O29" s="125">
        <v>5</v>
      </c>
      <c r="P29" s="125">
        <v>5</v>
      </c>
      <c r="Q29" s="125">
        <v>5</v>
      </c>
      <c r="R29" s="125">
        <v>5</v>
      </c>
      <c r="S29" s="125">
        <v>5</v>
      </c>
      <c r="T29" s="125">
        <v>5</v>
      </c>
      <c r="U29" s="125">
        <v>5</v>
      </c>
      <c r="V29" s="125">
        <v>5</v>
      </c>
      <c r="W29" s="125">
        <v>5</v>
      </c>
      <c r="X29" s="125">
        <v>5</v>
      </c>
    </row>
    <row r="30" spans="1:39" ht="14.4" x14ac:dyDescent="0.3">
      <c r="A30" s="115" t="s">
        <v>104</v>
      </c>
      <c r="B30" s="116" t="s">
        <v>21</v>
      </c>
      <c r="C30" s="117" t="s">
        <v>125</v>
      </c>
      <c r="D30" s="118" t="s">
        <v>130</v>
      </c>
      <c r="E30" s="118" t="s">
        <v>232</v>
      </c>
      <c r="F30" s="119" t="s">
        <v>131</v>
      </c>
      <c r="G30" s="120" t="s">
        <v>2</v>
      </c>
      <c r="H30" s="121">
        <v>25</v>
      </c>
      <c r="I30" s="122"/>
      <c r="J30" s="122"/>
      <c r="K30" s="123">
        <v>43556</v>
      </c>
      <c r="L30" s="123">
        <v>47330</v>
      </c>
      <c r="M30" s="125">
        <v>25</v>
      </c>
      <c r="N30" s="125">
        <v>25</v>
      </c>
      <c r="O30" s="125">
        <v>25</v>
      </c>
      <c r="P30" s="125">
        <v>25</v>
      </c>
      <c r="Q30" s="125">
        <v>25</v>
      </c>
      <c r="R30" s="125">
        <v>25</v>
      </c>
      <c r="S30" s="125">
        <v>25</v>
      </c>
      <c r="T30" s="125">
        <v>25</v>
      </c>
      <c r="U30" s="125">
        <v>25</v>
      </c>
      <c r="V30" s="125">
        <v>25</v>
      </c>
      <c r="W30" s="125">
        <v>25</v>
      </c>
      <c r="X30" s="125">
        <v>25</v>
      </c>
    </row>
    <row r="31" spans="1:39" ht="14.4" x14ac:dyDescent="0.3">
      <c r="A31" s="115" t="s">
        <v>104</v>
      </c>
      <c r="B31" s="116" t="s">
        <v>21</v>
      </c>
      <c r="C31" s="117" t="s">
        <v>125</v>
      </c>
      <c r="D31" s="118" t="s">
        <v>132</v>
      </c>
      <c r="E31" s="118" t="s">
        <v>232</v>
      </c>
      <c r="F31" s="119" t="s">
        <v>133</v>
      </c>
      <c r="G31" s="120" t="s">
        <v>2</v>
      </c>
      <c r="H31" s="121">
        <v>15</v>
      </c>
      <c r="I31" s="122"/>
      <c r="J31" s="122"/>
      <c r="K31" s="123">
        <v>43891</v>
      </c>
      <c r="L31" s="123">
        <v>47542</v>
      </c>
      <c r="M31" s="125">
        <v>15</v>
      </c>
      <c r="N31" s="125">
        <v>15</v>
      </c>
      <c r="O31" s="125">
        <v>15</v>
      </c>
      <c r="P31" s="125">
        <v>15</v>
      </c>
      <c r="Q31" s="125">
        <v>15</v>
      </c>
      <c r="R31" s="125">
        <v>15</v>
      </c>
      <c r="S31" s="125">
        <v>15</v>
      </c>
      <c r="T31" s="125">
        <v>15</v>
      </c>
      <c r="U31" s="125">
        <v>15</v>
      </c>
      <c r="V31" s="125">
        <v>15</v>
      </c>
      <c r="W31" s="125">
        <v>15</v>
      </c>
      <c r="X31" s="125">
        <v>15</v>
      </c>
    </row>
    <row r="32" spans="1:39" ht="14.4" x14ac:dyDescent="0.3">
      <c r="A32" s="115" t="s">
        <v>104</v>
      </c>
      <c r="B32" s="116" t="s">
        <v>21</v>
      </c>
      <c r="C32" s="117" t="s">
        <v>134</v>
      </c>
      <c r="D32" s="118" t="s">
        <v>135</v>
      </c>
      <c r="E32" s="118" t="s">
        <v>232</v>
      </c>
      <c r="F32" s="119" t="s">
        <v>136</v>
      </c>
      <c r="G32" s="120" t="s">
        <v>2</v>
      </c>
      <c r="H32" s="121">
        <v>20</v>
      </c>
      <c r="I32" s="122"/>
      <c r="J32" s="122"/>
      <c r="K32" s="123">
        <v>42705</v>
      </c>
      <c r="L32" s="123">
        <v>46507</v>
      </c>
      <c r="M32" s="125">
        <v>20</v>
      </c>
      <c r="N32" s="125">
        <v>20</v>
      </c>
      <c r="O32" s="125">
        <v>20</v>
      </c>
      <c r="P32" s="125">
        <v>20</v>
      </c>
      <c r="Q32" s="125">
        <v>20</v>
      </c>
      <c r="R32" s="125">
        <v>20</v>
      </c>
      <c r="S32" s="125">
        <v>20</v>
      </c>
      <c r="T32" s="125">
        <v>20</v>
      </c>
      <c r="U32" s="125">
        <v>20</v>
      </c>
      <c r="V32" s="125">
        <v>20</v>
      </c>
      <c r="W32" s="125">
        <v>20</v>
      </c>
      <c r="X32" s="125">
        <v>20</v>
      </c>
    </row>
    <row r="35" spans="7:37" x14ac:dyDescent="0.3">
      <c r="I35" s="73"/>
      <c r="L35" s="126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</row>
    <row r="36" spans="7:37" x14ac:dyDescent="0.3">
      <c r="G36" s="73" t="s">
        <v>137</v>
      </c>
      <c r="H36" s="73">
        <v>1.0509999999999999</v>
      </c>
      <c r="L36" s="128" t="s">
        <v>138</v>
      </c>
      <c r="M36" s="129">
        <v>2041.3</v>
      </c>
      <c r="N36" s="129">
        <v>2031.96</v>
      </c>
      <c r="O36" s="129">
        <v>2038.29</v>
      </c>
      <c r="P36" s="129">
        <v>2031.81</v>
      </c>
      <c r="Q36" s="129">
        <v>2034.71</v>
      </c>
      <c r="R36" s="129">
        <v>2038.0500000000002</v>
      </c>
      <c r="S36" s="129">
        <v>2041.83</v>
      </c>
      <c r="T36" s="129">
        <v>2041.18</v>
      </c>
      <c r="U36" s="129">
        <v>2031.14</v>
      </c>
      <c r="V36" s="129">
        <v>2023.38</v>
      </c>
      <c r="W36" s="129">
        <v>2022.48</v>
      </c>
      <c r="X36" s="129">
        <v>2029.72</v>
      </c>
      <c r="Y36" s="130" t="s">
        <v>139</v>
      </c>
      <c r="Z36" s="129">
        <v>1888.2600000000002</v>
      </c>
      <c r="AA36" s="129">
        <v>1888.2600000000002</v>
      </c>
      <c r="AB36" s="129">
        <v>1888.2600000000002</v>
      </c>
      <c r="AC36" s="129">
        <v>1888.2600000000002</v>
      </c>
      <c r="AD36" s="129">
        <v>1888.2600000000002</v>
      </c>
      <c r="AE36" s="129">
        <v>1888.2600000000002</v>
      </c>
      <c r="AF36" s="129">
        <v>1888.2600000000002</v>
      </c>
      <c r="AG36" s="129">
        <v>1888.2600000000002</v>
      </c>
      <c r="AH36" s="129">
        <v>1888.2600000000002</v>
      </c>
      <c r="AI36" s="129">
        <v>1888.2600000000002</v>
      </c>
      <c r="AJ36" s="129">
        <v>1888.2600000000002</v>
      </c>
      <c r="AK36" s="129">
        <v>1888.2600000000002</v>
      </c>
    </row>
    <row r="37" spans="7:37" ht="53.4" x14ac:dyDescent="0.3">
      <c r="L37" s="131" t="s">
        <v>140</v>
      </c>
      <c r="M37" s="132">
        <v>73.569999999999993</v>
      </c>
      <c r="N37" s="132">
        <v>73.569999999999993</v>
      </c>
      <c r="O37" s="132">
        <v>73.569999999999993</v>
      </c>
      <c r="P37" s="132">
        <v>73.569999999999993</v>
      </c>
      <c r="Q37" s="132">
        <v>73.569999999999993</v>
      </c>
      <c r="R37" s="132">
        <v>73.569999999999993</v>
      </c>
      <c r="S37" s="132">
        <v>73.569999999999993</v>
      </c>
      <c r="T37" s="132">
        <v>73.569999999999993</v>
      </c>
      <c r="U37" s="132">
        <v>73.569999999999993</v>
      </c>
      <c r="V37" s="132">
        <v>73.569999999999993</v>
      </c>
      <c r="W37" s="132">
        <v>73.569999999999993</v>
      </c>
      <c r="X37" s="132">
        <v>73.569999999999993</v>
      </c>
      <c r="Y37" s="130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</row>
    <row r="38" spans="7:37" x14ac:dyDescent="0.3">
      <c r="G38" s="134" t="s">
        <v>141</v>
      </c>
      <c r="H38" s="75" t="s">
        <v>2</v>
      </c>
      <c r="I38" s="135">
        <f>SUMIF($G$4:$G$25, $H38,T$4:T$25)</f>
        <v>1787.79</v>
      </c>
      <c r="L38" s="131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36" t="s">
        <v>142</v>
      </c>
      <c r="Z38" s="137">
        <v>1652.2600000000002</v>
      </c>
      <c r="AA38" s="137">
        <v>1652.2600000000002</v>
      </c>
      <c r="AB38" s="137">
        <v>1652.2600000000002</v>
      </c>
      <c r="AC38" s="137">
        <v>1652.2600000000002</v>
      </c>
      <c r="AD38" s="137">
        <v>1652.2600000000002</v>
      </c>
      <c r="AE38" s="137">
        <v>1652.2600000000002</v>
      </c>
      <c r="AF38" s="137">
        <v>1652.2600000000002</v>
      </c>
      <c r="AG38" s="137">
        <v>1652.2600000000002</v>
      </c>
      <c r="AH38" s="137">
        <v>1652.2600000000002</v>
      </c>
      <c r="AI38" s="137">
        <v>1652.2600000000002</v>
      </c>
      <c r="AJ38" s="137">
        <v>1652.2600000000002</v>
      </c>
      <c r="AK38" s="137">
        <v>1652.2600000000002</v>
      </c>
    </row>
    <row r="39" spans="7:37" x14ac:dyDescent="0.3">
      <c r="H39" s="75" t="s">
        <v>3</v>
      </c>
      <c r="I39" s="135">
        <f>SUMIF($G$4:$G$25, $H39,T$4:T$25)</f>
        <v>253.39</v>
      </c>
      <c r="K39" s="209" t="s">
        <v>143</v>
      </c>
      <c r="L39" s="131" t="s">
        <v>2</v>
      </c>
      <c r="M39" s="135">
        <v>73.569999999999993</v>
      </c>
      <c r="N39" s="135">
        <v>73.569999999999993</v>
      </c>
      <c r="O39" s="135">
        <v>73.569999999999993</v>
      </c>
      <c r="P39" s="135">
        <v>73.569999999999993</v>
      </c>
      <c r="Q39" s="135">
        <v>73.569999999999993</v>
      </c>
      <c r="R39" s="135">
        <v>73.569999999999993</v>
      </c>
      <c r="S39" s="135">
        <v>73.569999999999993</v>
      </c>
      <c r="T39" s="135">
        <v>73.569999999999993</v>
      </c>
      <c r="U39" s="135">
        <v>73.569999999999993</v>
      </c>
      <c r="V39" s="135">
        <v>73.569999999999993</v>
      </c>
      <c r="W39" s="135">
        <v>73.569999999999993</v>
      </c>
      <c r="X39" s="135">
        <v>73.569999999999993</v>
      </c>
      <c r="Y39" s="136" t="s">
        <v>144</v>
      </c>
      <c r="Z39" s="137">
        <v>0</v>
      </c>
      <c r="AA39" s="137">
        <v>0</v>
      </c>
      <c r="AB39" s="137">
        <v>0</v>
      </c>
      <c r="AC39" s="137">
        <v>0</v>
      </c>
      <c r="AD39" s="137">
        <v>0</v>
      </c>
      <c r="AE39" s="137">
        <v>0</v>
      </c>
      <c r="AF39" s="137">
        <v>0</v>
      </c>
      <c r="AG39" s="137">
        <v>0</v>
      </c>
      <c r="AH39" s="137">
        <v>0</v>
      </c>
      <c r="AI39" s="137">
        <v>0</v>
      </c>
      <c r="AJ39" s="137">
        <v>0</v>
      </c>
      <c r="AK39" s="137">
        <v>0</v>
      </c>
    </row>
    <row r="40" spans="7:37" ht="26.7" customHeight="1" x14ac:dyDescent="0.3">
      <c r="H40" s="75" t="s">
        <v>5</v>
      </c>
      <c r="I40" s="135">
        <f>SUMIF($G$4:$G$25, $H40,T$4:T$25)</f>
        <v>0</v>
      </c>
      <c r="K40" s="209"/>
      <c r="L40" s="131" t="s">
        <v>3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5">
        <v>0</v>
      </c>
      <c r="W40" s="135">
        <v>0</v>
      </c>
      <c r="X40" s="135">
        <v>0</v>
      </c>
      <c r="Y40" s="136" t="s">
        <v>145</v>
      </c>
      <c r="Z40" s="137">
        <v>236</v>
      </c>
      <c r="AA40" s="137">
        <v>236</v>
      </c>
      <c r="AB40" s="137">
        <v>236</v>
      </c>
      <c r="AC40" s="137">
        <v>236</v>
      </c>
      <c r="AD40" s="137">
        <v>236</v>
      </c>
      <c r="AE40" s="137">
        <v>236</v>
      </c>
      <c r="AF40" s="137">
        <v>236</v>
      </c>
      <c r="AG40" s="137">
        <v>236</v>
      </c>
      <c r="AH40" s="137">
        <v>236</v>
      </c>
      <c r="AI40" s="137">
        <v>236</v>
      </c>
      <c r="AJ40" s="137">
        <v>236</v>
      </c>
      <c r="AK40" s="137">
        <v>236</v>
      </c>
    </row>
    <row r="41" spans="7:37" x14ac:dyDescent="0.3">
      <c r="H41" s="75" t="s">
        <v>31</v>
      </c>
      <c r="I41" s="138">
        <f>SUM(I38:I40)</f>
        <v>2041.1799999999998</v>
      </c>
      <c r="K41" s="209"/>
      <c r="L41" s="131" t="s">
        <v>38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0</v>
      </c>
      <c r="S41" s="135">
        <v>0</v>
      </c>
      <c r="T41" s="135">
        <v>0</v>
      </c>
      <c r="U41" s="135">
        <v>0</v>
      </c>
      <c r="V41" s="135">
        <v>0</v>
      </c>
      <c r="W41" s="135">
        <v>0</v>
      </c>
      <c r="X41" s="135">
        <v>0</v>
      </c>
    </row>
    <row r="42" spans="7:37" ht="14.4" x14ac:dyDescent="0.3">
      <c r="L42" s="131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33"/>
      <c r="Z42" s="133"/>
    </row>
    <row r="43" spans="7:37" ht="14.4" x14ac:dyDescent="0.3">
      <c r="Y43" s="133"/>
      <c r="Z43" s="133"/>
    </row>
  </sheetData>
  <mergeCells count="1">
    <mergeCell ref="K39:K41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07535-5F7B-44C3-8FF6-218E1ED96C7B}">
  <dimension ref="A1:AL38"/>
  <sheetViews>
    <sheetView showGridLines="0" zoomScale="80" zoomScaleNormal="80" workbookViewId="0"/>
  </sheetViews>
  <sheetFormatPr defaultColWidth="8.6640625" defaultRowHeight="13.8" x14ac:dyDescent="0.3"/>
  <cols>
    <col min="1" max="1" width="25.5546875" style="74" customWidth="1"/>
    <col min="2" max="2" width="16.109375" style="73" customWidth="1"/>
    <col min="3" max="3" width="23.44140625" style="73" customWidth="1"/>
    <col min="4" max="4" width="40.5546875" style="73" customWidth="1"/>
    <col min="5" max="5" width="19.109375" style="73" customWidth="1"/>
    <col min="6" max="6" width="25.5546875" style="73" customWidth="1"/>
    <col min="7" max="7" width="18.109375" style="73" bestFit="1" customWidth="1"/>
    <col min="8" max="8" width="13.109375" style="75" customWidth="1"/>
    <col min="9" max="9" width="12.6640625" style="75" customWidth="1"/>
    <col min="10" max="10" width="11.109375" style="73" customWidth="1"/>
    <col min="11" max="16" width="14.5546875" style="73" customWidth="1"/>
    <col min="17" max="17" width="11.109375" style="73" customWidth="1"/>
    <col min="18" max="18" width="12.88671875" style="73" customWidth="1"/>
    <col min="19" max="19" width="12.33203125" style="73" customWidth="1"/>
    <col min="20" max="20" width="13" style="73" customWidth="1"/>
    <col min="21" max="21" width="10.44140625" style="73" customWidth="1"/>
    <col min="22" max="22" width="10.5546875" style="73" customWidth="1"/>
    <col min="23" max="23" width="10.109375" style="73" customWidth="1"/>
    <col min="24" max="24" width="16.88671875" style="73" bestFit="1" customWidth="1"/>
    <col min="25" max="25" width="11.44140625" style="73" customWidth="1"/>
    <col min="26" max="26" width="10.44140625" style="73" customWidth="1"/>
    <col min="27" max="27" width="11" style="73" customWidth="1"/>
    <col min="28" max="29" width="10.44140625" style="73" customWidth="1"/>
    <col min="30" max="30" width="12.44140625" style="73" customWidth="1"/>
    <col min="31" max="31" width="15.5546875" style="73" bestFit="1" customWidth="1"/>
    <col min="32" max="39" width="10.5546875" style="73" customWidth="1"/>
    <col min="40" max="40" width="11.44140625" style="73" customWidth="1"/>
    <col min="41" max="43" width="10.5546875" style="73" customWidth="1"/>
    <col min="44" max="16384" width="8.6640625" style="73"/>
  </cols>
  <sheetData>
    <row r="1" spans="1:38" ht="15.6" x14ac:dyDescent="0.3">
      <c r="A1" s="207" t="s">
        <v>235</v>
      </c>
      <c r="C1" s="74"/>
      <c r="H1" s="73"/>
      <c r="I1" s="73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38" x14ac:dyDescent="0.3">
      <c r="A2" s="76"/>
      <c r="B2" s="77"/>
      <c r="C2" s="78"/>
      <c r="D2" s="77"/>
      <c r="E2" s="77"/>
      <c r="F2" s="77"/>
      <c r="G2" s="77"/>
      <c r="H2" s="77"/>
      <c r="I2" s="77"/>
      <c r="J2" s="77"/>
      <c r="K2" s="79"/>
      <c r="L2" s="80" t="s">
        <v>69</v>
      </c>
      <c r="M2" s="80" t="s">
        <v>70</v>
      </c>
      <c r="N2" s="80" t="s">
        <v>71</v>
      </c>
      <c r="O2" s="80" t="s">
        <v>72</v>
      </c>
      <c r="P2" s="80" t="s">
        <v>73</v>
      </c>
      <c r="Q2" s="80" t="s">
        <v>74</v>
      </c>
      <c r="R2" s="80" t="s">
        <v>75</v>
      </c>
      <c r="S2" s="80" t="s">
        <v>76</v>
      </c>
      <c r="T2" s="80" t="s">
        <v>77</v>
      </c>
      <c r="U2" s="80" t="s">
        <v>78</v>
      </c>
      <c r="V2" s="80" t="s">
        <v>79</v>
      </c>
      <c r="W2" s="80" t="s">
        <v>80</v>
      </c>
      <c r="Y2" s="80" t="s">
        <v>69</v>
      </c>
      <c r="Z2" s="80" t="s">
        <v>70</v>
      </c>
      <c r="AA2" s="80" t="s">
        <v>71</v>
      </c>
      <c r="AB2" s="80" t="s">
        <v>72</v>
      </c>
      <c r="AC2" s="80" t="s">
        <v>73</v>
      </c>
      <c r="AD2" s="80" t="s">
        <v>74</v>
      </c>
      <c r="AE2" s="80" t="s">
        <v>75</v>
      </c>
      <c r="AF2" s="80" t="s">
        <v>76</v>
      </c>
      <c r="AG2" s="80" t="s">
        <v>77</v>
      </c>
      <c r="AH2" s="80" t="s">
        <v>78</v>
      </c>
      <c r="AI2" s="80" t="s">
        <v>79</v>
      </c>
      <c r="AJ2" s="80" t="s">
        <v>80</v>
      </c>
    </row>
    <row r="3" spans="1:38" ht="79.8" x14ac:dyDescent="0.3">
      <c r="A3" s="81" t="s">
        <v>81</v>
      </c>
      <c r="B3" s="81" t="s">
        <v>82</v>
      </c>
      <c r="C3" s="82" t="s">
        <v>83</v>
      </c>
      <c r="D3" s="83" t="s">
        <v>84</v>
      </c>
      <c r="E3" s="84" t="s">
        <v>1</v>
      </c>
      <c r="F3" s="84" t="s">
        <v>19</v>
      </c>
      <c r="G3" s="85" t="s">
        <v>25</v>
      </c>
      <c r="H3" s="85" t="s">
        <v>85</v>
      </c>
      <c r="I3" s="85" t="s">
        <v>86</v>
      </c>
      <c r="J3" s="85" t="s">
        <v>20</v>
      </c>
      <c r="K3" s="85" t="s">
        <v>22</v>
      </c>
      <c r="L3" s="85" t="s">
        <v>87</v>
      </c>
      <c r="M3" s="85" t="s">
        <v>87</v>
      </c>
      <c r="N3" s="85" t="s">
        <v>87</v>
      </c>
      <c r="O3" s="85" t="s">
        <v>87</v>
      </c>
      <c r="P3" s="84" t="s">
        <v>87</v>
      </c>
      <c r="Q3" s="84" t="s">
        <v>87</v>
      </c>
      <c r="R3" s="84" t="s">
        <v>87</v>
      </c>
      <c r="S3" s="84" t="s">
        <v>87</v>
      </c>
      <c r="T3" s="84" t="s">
        <v>87</v>
      </c>
      <c r="U3" s="84" t="s">
        <v>87</v>
      </c>
      <c r="V3" s="84" t="s">
        <v>87</v>
      </c>
      <c r="W3" s="84" t="s">
        <v>87</v>
      </c>
      <c r="X3" s="86"/>
      <c r="Y3" s="85" t="s">
        <v>88</v>
      </c>
      <c r="Z3" s="85" t="s">
        <v>88</v>
      </c>
      <c r="AA3" s="85" t="s">
        <v>88</v>
      </c>
      <c r="AB3" s="84" t="s">
        <v>88</v>
      </c>
      <c r="AC3" s="84" t="s">
        <v>88</v>
      </c>
      <c r="AD3" s="84" t="s">
        <v>88</v>
      </c>
      <c r="AE3" s="84" t="s">
        <v>88</v>
      </c>
      <c r="AF3" s="84" t="s">
        <v>88</v>
      </c>
      <c r="AG3" s="84" t="s">
        <v>88</v>
      </c>
      <c r="AH3" s="84" t="s">
        <v>88</v>
      </c>
      <c r="AI3" s="84" t="s">
        <v>88</v>
      </c>
      <c r="AJ3" s="85" t="s">
        <v>88</v>
      </c>
    </row>
    <row r="4" spans="1:38" x14ac:dyDescent="0.3">
      <c r="A4" s="87" t="s">
        <v>92</v>
      </c>
      <c r="B4" s="88" t="s">
        <v>21</v>
      </c>
      <c r="C4" s="89"/>
      <c r="D4" s="90" t="s">
        <v>93</v>
      </c>
      <c r="E4" s="90" t="s">
        <v>7</v>
      </c>
      <c r="F4" s="92" t="s">
        <v>2</v>
      </c>
      <c r="G4" s="93">
        <v>49</v>
      </c>
      <c r="H4" s="94">
        <v>1</v>
      </c>
      <c r="I4" s="94">
        <v>4</v>
      </c>
      <c r="J4" s="95">
        <v>39282</v>
      </c>
      <c r="K4" s="96" t="s">
        <v>94</v>
      </c>
      <c r="L4" s="93">
        <v>49</v>
      </c>
      <c r="M4" s="93">
        <v>49</v>
      </c>
      <c r="N4" s="93">
        <v>49</v>
      </c>
      <c r="O4" s="93">
        <v>49</v>
      </c>
      <c r="P4" s="93">
        <v>49</v>
      </c>
      <c r="Q4" s="93">
        <v>49</v>
      </c>
      <c r="R4" s="93">
        <v>49</v>
      </c>
      <c r="S4" s="93">
        <v>49</v>
      </c>
      <c r="T4" s="93">
        <v>49</v>
      </c>
      <c r="U4" s="93">
        <v>49</v>
      </c>
      <c r="V4" s="93">
        <v>49</v>
      </c>
      <c r="W4" s="93">
        <v>49</v>
      </c>
      <c r="Y4" s="93">
        <v>49</v>
      </c>
      <c r="Z4" s="93">
        <v>49</v>
      </c>
      <c r="AA4" s="93">
        <v>49</v>
      </c>
      <c r="AB4" s="93">
        <v>49</v>
      </c>
      <c r="AC4" s="93">
        <v>49</v>
      </c>
      <c r="AD4" s="93">
        <v>49</v>
      </c>
      <c r="AE4" s="93">
        <v>49</v>
      </c>
      <c r="AF4" s="93">
        <v>49</v>
      </c>
      <c r="AG4" s="93">
        <v>49</v>
      </c>
      <c r="AH4" s="93">
        <v>49</v>
      </c>
      <c r="AI4" s="93">
        <v>49</v>
      </c>
      <c r="AJ4" s="93">
        <v>49</v>
      </c>
      <c r="AL4" s="98"/>
    </row>
    <row r="5" spans="1:38" x14ac:dyDescent="0.3">
      <c r="A5" s="87" t="s">
        <v>92</v>
      </c>
      <c r="B5" s="88" t="s">
        <v>21</v>
      </c>
      <c r="C5" s="89"/>
      <c r="D5" s="90" t="s">
        <v>95</v>
      </c>
      <c r="E5" s="90" t="s">
        <v>9</v>
      </c>
      <c r="F5" s="92" t="s">
        <v>2</v>
      </c>
      <c r="G5" s="93">
        <v>47.3</v>
      </c>
      <c r="H5" s="94">
        <v>1</v>
      </c>
      <c r="I5" s="94">
        <v>4</v>
      </c>
      <c r="J5" s="95">
        <v>39283</v>
      </c>
      <c r="K5" s="96" t="s">
        <v>94</v>
      </c>
      <c r="L5" s="93">
        <v>47.3</v>
      </c>
      <c r="M5" s="93">
        <v>47.3</v>
      </c>
      <c r="N5" s="93">
        <v>47.3</v>
      </c>
      <c r="O5" s="93">
        <v>47.3</v>
      </c>
      <c r="P5" s="93">
        <v>47.3</v>
      </c>
      <c r="Q5" s="93">
        <v>47.3</v>
      </c>
      <c r="R5" s="93">
        <v>47.3</v>
      </c>
      <c r="S5" s="93">
        <v>47.3</v>
      </c>
      <c r="T5" s="93">
        <v>47.3</v>
      </c>
      <c r="U5" s="93">
        <v>47.3</v>
      </c>
      <c r="V5" s="93">
        <v>47.3</v>
      </c>
      <c r="W5" s="93">
        <v>47.3</v>
      </c>
      <c r="Y5" s="93">
        <v>47.3</v>
      </c>
      <c r="Z5" s="93">
        <v>47.3</v>
      </c>
      <c r="AA5" s="93">
        <v>47.3</v>
      </c>
      <c r="AB5" s="93">
        <v>47.3</v>
      </c>
      <c r="AC5" s="93">
        <v>47.3</v>
      </c>
      <c r="AD5" s="93">
        <v>47.3</v>
      </c>
      <c r="AE5" s="93">
        <v>47.3</v>
      </c>
      <c r="AF5" s="93">
        <v>47.3</v>
      </c>
      <c r="AG5" s="93">
        <v>47.3</v>
      </c>
      <c r="AH5" s="93">
        <v>47.3</v>
      </c>
      <c r="AI5" s="93">
        <v>47.3</v>
      </c>
      <c r="AJ5" s="93">
        <v>47.3</v>
      </c>
      <c r="AL5" s="98"/>
    </row>
    <row r="6" spans="1:38" x14ac:dyDescent="0.3">
      <c r="A6" s="87" t="s">
        <v>92</v>
      </c>
      <c r="B6" s="88" t="s">
        <v>21</v>
      </c>
      <c r="C6" s="89"/>
      <c r="D6" s="90" t="s">
        <v>96</v>
      </c>
      <c r="E6" s="90" t="s">
        <v>13</v>
      </c>
      <c r="F6" s="92" t="s">
        <v>2</v>
      </c>
      <c r="G6" s="93">
        <v>45.64</v>
      </c>
      <c r="H6" s="94">
        <v>1</v>
      </c>
      <c r="I6" s="94">
        <v>4</v>
      </c>
      <c r="J6" s="95">
        <v>39280</v>
      </c>
      <c r="K6" s="96" t="s">
        <v>94</v>
      </c>
      <c r="L6" s="93">
        <v>45.64</v>
      </c>
      <c r="M6" s="93">
        <v>45.64</v>
      </c>
      <c r="N6" s="93">
        <v>45.64</v>
      </c>
      <c r="O6" s="93">
        <v>45.64</v>
      </c>
      <c r="P6" s="93">
        <v>45.64</v>
      </c>
      <c r="Q6" s="93">
        <v>45.64</v>
      </c>
      <c r="R6" s="93">
        <v>45.64</v>
      </c>
      <c r="S6" s="93">
        <v>45.64</v>
      </c>
      <c r="T6" s="93">
        <v>45.64</v>
      </c>
      <c r="U6" s="93">
        <v>45.64</v>
      </c>
      <c r="V6" s="93">
        <v>45.64</v>
      </c>
      <c r="W6" s="93">
        <v>45.64</v>
      </c>
      <c r="Y6" s="93">
        <v>45.64</v>
      </c>
      <c r="Z6" s="93">
        <v>45.64</v>
      </c>
      <c r="AA6" s="93">
        <v>45.64</v>
      </c>
      <c r="AB6" s="93">
        <v>45.64</v>
      </c>
      <c r="AC6" s="93">
        <v>45.64</v>
      </c>
      <c r="AD6" s="93">
        <v>45.64</v>
      </c>
      <c r="AE6" s="93">
        <v>45.64</v>
      </c>
      <c r="AF6" s="93">
        <v>45.64</v>
      </c>
      <c r="AG6" s="93">
        <v>45.64</v>
      </c>
      <c r="AH6" s="93">
        <v>45.64</v>
      </c>
      <c r="AI6" s="93">
        <v>45.64</v>
      </c>
      <c r="AJ6" s="93">
        <v>45.64</v>
      </c>
      <c r="AL6" s="98"/>
    </row>
    <row r="7" spans="1:38" x14ac:dyDescent="0.3">
      <c r="A7" s="87" t="s">
        <v>97</v>
      </c>
      <c r="B7" s="88" t="s">
        <v>21</v>
      </c>
      <c r="C7" s="89"/>
      <c r="D7" s="90" t="s">
        <v>98</v>
      </c>
      <c r="E7" s="90" t="s">
        <v>23</v>
      </c>
      <c r="F7" s="92" t="s">
        <v>3</v>
      </c>
      <c r="G7" s="93">
        <v>48.56</v>
      </c>
      <c r="H7" s="94">
        <v>1</v>
      </c>
      <c r="I7" s="94">
        <v>4</v>
      </c>
      <c r="J7" s="95">
        <v>40026</v>
      </c>
      <c r="K7" s="96" t="s">
        <v>94</v>
      </c>
      <c r="L7" s="93">
        <v>48.56</v>
      </c>
      <c r="M7" s="93">
        <v>48.56</v>
      </c>
      <c r="N7" s="93">
        <v>48.56</v>
      </c>
      <c r="O7" s="93">
        <v>48.56</v>
      </c>
      <c r="P7" s="93">
        <v>48.56</v>
      </c>
      <c r="Q7" s="93">
        <v>48.56</v>
      </c>
      <c r="R7" s="93">
        <v>48.56</v>
      </c>
      <c r="S7" s="93">
        <v>48.56</v>
      </c>
      <c r="T7" s="93">
        <v>48.56</v>
      </c>
      <c r="U7" s="93">
        <v>48.56</v>
      </c>
      <c r="V7" s="93">
        <v>48.56</v>
      </c>
      <c r="W7" s="93">
        <v>48.56</v>
      </c>
      <c r="Y7" s="93">
        <v>48.56</v>
      </c>
      <c r="Z7" s="93">
        <v>48.56</v>
      </c>
      <c r="AA7" s="93">
        <v>48.56</v>
      </c>
      <c r="AB7" s="93">
        <v>48.56</v>
      </c>
      <c r="AC7" s="93">
        <v>48.56</v>
      </c>
      <c r="AD7" s="93">
        <v>48.56</v>
      </c>
      <c r="AE7" s="93">
        <v>48.56</v>
      </c>
      <c r="AF7" s="93">
        <v>48.56</v>
      </c>
      <c r="AG7" s="93">
        <v>48.56</v>
      </c>
      <c r="AH7" s="93">
        <v>48.56</v>
      </c>
      <c r="AI7" s="93">
        <v>48.56</v>
      </c>
      <c r="AJ7" s="93">
        <v>48.56</v>
      </c>
      <c r="AL7" s="98"/>
    </row>
    <row r="8" spans="1:38" x14ac:dyDescent="0.3">
      <c r="A8" s="87" t="s">
        <v>92</v>
      </c>
      <c r="B8" s="88" t="s">
        <v>21</v>
      </c>
      <c r="C8" s="89"/>
      <c r="D8" s="90" t="s">
        <v>99</v>
      </c>
      <c r="E8" s="90" t="s">
        <v>15</v>
      </c>
      <c r="F8" s="92" t="s">
        <v>2</v>
      </c>
      <c r="G8" s="93">
        <v>47.18</v>
      </c>
      <c r="H8" s="94">
        <v>1</v>
      </c>
      <c r="I8" s="94">
        <v>4</v>
      </c>
      <c r="J8" s="95">
        <v>39282</v>
      </c>
      <c r="K8" s="96" t="s">
        <v>94</v>
      </c>
      <c r="L8" s="93">
        <v>47.18</v>
      </c>
      <c r="M8" s="93">
        <v>47.18</v>
      </c>
      <c r="N8" s="93">
        <v>47.18</v>
      </c>
      <c r="O8" s="93">
        <v>47.18</v>
      </c>
      <c r="P8" s="93">
        <v>47.18</v>
      </c>
      <c r="Q8" s="93">
        <v>47.18</v>
      </c>
      <c r="R8" s="93">
        <v>47.18</v>
      </c>
      <c r="S8" s="93">
        <v>47.18</v>
      </c>
      <c r="T8" s="93">
        <v>47.18</v>
      </c>
      <c r="U8" s="93">
        <v>47.18</v>
      </c>
      <c r="V8" s="93">
        <v>47.18</v>
      </c>
      <c r="W8" s="93">
        <v>47.18</v>
      </c>
      <c r="Y8" s="93">
        <v>47.18</v>
      </c>
      <c r="Z8" s="93">
        <v>47.18</v>
      </c>
      <c r="AA8" s="93">
        <v>47.18</v>
      </c>
      <c r="AB8" s="93">
        <v>47.18</v>
      </c>
      <c r="AC8" s="93">
        <v>47.18</v>
      </c>
      <c r="AD8" s="93">
        <v>47.18</v>
      </c>
      <c r="AE8" s="93">
        <v>47.18</v>
      </c>
      <c r="AF8" s="93">
        <v>47.18</v>
      </c>
      <c r="AG8" s="93">
        <v>47.18</v>
      </c>
      <c r="AH8" s="93">
        <v>47.18</v>
      </c>
      <c r="AI8" s="93">
        <v>47.18</v>
      </c>
      <c r="AJ8" s="93">
        <v>47.18</v>
      </c>
      <c r="AL8" s="98"/>
    </row>
    <row r="9" spans="1:38" x14ac:dyDescent="0.3">
      <c r="A9" s="87" t="s">
        <v>100</v>
      </c>
      <c r="B9" s="88" t="s">
        <v>21</v>
      </c>
      <c r="C9" s="89" t="s">
        <v>101</v>
      </c>
      <c r="D9" s="90" t="s">
        <v>34</v>
      </c>
      <c r="E9" s="90" t="s">
        <v>33</v>
      </c>
      <c r="F9" s="92" t="s">
        <v>2</v>
      </c>
      <c r="G9" s="93">
        <v>10</v>
      </c>
      <c r="H9" s="94">
        <v>1</v>
      </c>
      <c r="I9" s="94">
        <v>1</v>
      </c>
      <c r="J9" s="95">
        <v>42917</v>
      </c>
      <c r="K9" s="96" t="s">
        <v>94</v>
      </c>
      <c r="L9" s="93">
        <v>10</v>
      </c>
      <c r="M9" s="93">
        <v>10</v>
      </c>
      <c r="N9" s="93">
        <v>10</v>
      </c>
      <c r="O9" s="93">
        <v>10</v>
      </c>
      <c r="P9" s="93">
        <v>10</v>
      </c>
      <c r="Q9" s="93">
        <v>10</v>
      </c>
      <c r="R9" s="93">
        <v>10</v>
      </c>
      <c r="S9" s="93">
        <v>10</v>
      </c>
      <c r="T9" s="93">
        <v>10</v>
      </c>
      <c r="U9" s="93">
        <v>10</v>
      </c>
      <c r="V9" s="93">
        <v>10</v>
      </c>
      <c r="W9" s="93">
        <v>10</v>
      </c>
      <c r="Y9" s="93">
        <v>20</v>
      </c>
      <c r="Z9" s="93">
        <v>20</v>
      </c>
      <c r="AA9" s="93">
        <v>20</v>
      </c>
      <c r="AB9" s="93">
        <v>20</v>
      </c>
      <c r="AC9" s="93">
        <v>20</v>
      </c>
      <c r="AD9" s="93">
        <v>20</v>
      </c>
      <c r="AE9" s="93">
        <v>20</v>
      </c>
      <c r="AF9" s="93">
        <v>20</v>
      </c>
      <c r="AG9" s="93">
        <v>20</v>
      </c>
      <c r="AH9" s="93">
        <v>20</v>
      </c>
      <c r="AI9" s="93">
        <v>20</v>
      </c>
      <c r="AJ9" s="93">
        <v>20</v>
      </c>
      <c r="AL9" s="98"/>
    </row>
    <row r="10" spans="1:38" x14ac:dyDescent="0.3">
      <c r="A10" s="87" t="s">
        <v>100</v>
      </c>
      <c r="B10" s="88" t="s">
        <v>21</v>
      </c>
      <c r="C10" s="89" t="s">
        <v>101</v>
      </c>
      <c r="D10" s="90" t="s">
        <v>36</v>
      </c>
      <c r="E10" s="90" t="s">
        <v>35</v>
      </c>
      <c r="F10" s="92" t="s">
        <v>2</v>
      </c>
      <c r="G10" s="93">
        <v>10</v>
      </c>
      <c r="H10" s="94">
        <v>1</v>
      </c>
      <c r="I10" s="94">
        <v>1</v>
      </c>
      <c r="J10" s="95">
        <v>42917</v>
      </c>
      <c r="K10" s="96" t="s">
        <v>94</v>
      </c>
      <c r="L10" s="93">
        <v>10</v>
      </c>
      <c r="M10" s="93">
        <v>10</v>
      </c>
      <c r="N10" s="93">
        <v>10</v>
      </c>
      <c r="O10" s="93">
        <v>10</v>
      </c>
      <c r="P10" s="93">
        <v>10</v>
      </c>
      <c r="Q10" s="93">
        <v>10</v>
      </c>
      <c r="R10" s="93">
        <v>10</v>
      </c>
      <c r="S10" s="93">
        <v>10</v>
      </c>
      <c r="T10" s="93">
        <v>10</v>
      </c>
      <c r="U10" s="93">
        <v>10</v>
      </c>
      <c r="V10" s="93">
        <v>10</v>
      </c>
      <c r="W10" s="93">
        <v>10</v>
      </c>
      <c r="Y10" s="93">
        <v>20</v>
      </c>
      <c r="Z10" s="93">
        <v>20</v>
      </c>
      <c r="AA10" s="93">
        <v>20</v>
      </c>
      <c r="AB10" s="93">
        <v>20</v>
      </c>
      <c r="AC10" s="93">
        <v>20</v>
      </c>
      <c r="AD10" s="93">
        <v>20</v>
      </c>
      <c r="AE10" s="93">
        <v>20</v>
      </c>
      <c r="AF10" s="93">
        <v>20</v>
      </c>
      <c r="AG10" s="93">
        <v>20</v>
      </c>
      <c r="AH10" s="93">
        <v>20</v>
      </c>
      <c r="AI10" s="93">
        <v>20</v>
      </c>
      <c r="AJ10" s="93">
        <v>20</v>
      </c>
      <c r="AL10" s="98"/>
    </row>
    <row r="11" spans="1:38" x14ac:dyDescent="0.3">
      <c r="A11" s="87" t="s">
        <v>104</v>
      </c>
      <c r="B11" s="88" t="s">
        <v>21</v>
      </c>
      <c r="C11" s="89" t="s">
        <v>105</v>
      </c>
      <c r="D11" s="90" t="s">
        <v>106</v>
      </c>
      <c r="E11" s="90" t="s">
        <v>43</v>
      </c>
      <c r="F11" s="92" t="s">
        <v>2</v>
      </c>
      <c r="G11" s="93">
        <v>674.7</v>
      </c>
      <c r="H11" s="94">
        <v>1</v>
      </c>
      <c r="I11" s="94">
        <v>4</v>
      </c>
      <c r="J11" s="95">
        <v>43983</v>
      </c>
      <c r="K11" s="96">
        <v>51287</v>
      </c>
      <c r="L11" s="93">
        <v>674.7</v>
      </c>
      <c r="M11" s="93">
        <v>674.7</v>
      </c>
      <c r="N11" s="93">
        <v>674.7</v>
      </c>
      <c r="O11" s="93">
        <v>674.7</v>
      </c>
      <c r="P11" s="93">
        <v>674.7</v>
      </c>
      <c r="Q11" s="93">
        <v>674.7</v>
      </c>
      <c r="R11" s="93">
        <v>674.7</v>
      </c>
      <c r="S11" s="93">
        <v>674.7</v>
      </c>
      <c r="T11" s="93">
        <v>674.7</v>
      </c>
      <c r="U11" s="93">
        <v>674.7</v>
      </c>
      <c r="V11" s="93">
        <v>674.7</v>
      </c>
      <c r="W11" s="93">
        <v>674.7</v>
      </c>
      <c r="Y11" s="93">
        <v>541.94000000000005</v>
      </c>
      <c r="Z11" s="93">
        <v>541.94000000000005</v>
      </c>
      <c r="AA11" s="93">
        <v>541.94000000000005</v>
      </c>
      <c r="AB11" s="93">
        <v>541.94000000000005</v>
      </c>
      <c r="AC11" s="93">
        <v>541.94000000000005</v>
      </c>
      <c r="AD11" s="93">
        <v>541.94000000000005</v>
      </c>
      <c r="AE11" s="93">
        <v>541.94000000000005</v>
      </c>
      <c r="AF11" s="93">
        <v>541.94000000000005</v>
      </c>
      <c r="AG11" s="93">
        <v>541.94000000000005</v>
      </c>
      <c r="AH11" s="93">
        <v>541.94000000000005</v>
      </c>
      <c r="AI11" s="93">
        <v>541.94000000000005</v>
      </c>
      <c r="AJ11" s="93">
        <v>541.94000000000005</v>
      </c>
      <c r="AL11" s="98"/>
    </row>
    <row r="12" spans="1:38" x14ac:dyDescent="0.3">
      <c r="A12" s="87" t="s">
        <v>104</v>
      </c>
      <c r="B12" s="88" t="s">
        <v>21</v>
      </c>
      <c r="C12" s="89" t="s">
        <v>105</v>
      </c>
      <c r="D12" s="90" t="s">
        <v>107</v>
      </c>
      <c r="E12" s="90" t="s">
        <v>44</v>
      </c>
      <c r="F12" s="92" t="s">
        <v>2</v>
      </c>
      <c r="G12" s="93">
        <v>673.8</v>
      </c>
      <c r="H12" s="94">
        <v>1</v>
      </c>
      <c r="I12" s="94">
        <v>4</v>
      </c>
      <c r="J12" s="95">
        <v>43952</v>
      </c>
      <c r="K12" s="96">
        <v>51256</v>
      </c>
      <c r="L12" s="93">
        <v>673.8</v>
      </c>
      <c r="M12" s="93">
        <v>673.8</v>
      </c>
      <c r="N12" s="93">
        <v>673.8</v>
      </c>
      <c r="O12" s="93">
        <v>673.8</v>
      </c>
      <c r="P12" s="93">
        <v>673.8</v>
      </c>
      <c r="Q12" s="93">
        <v>673.8</v>
      </c>
      <c r="R12" s="93">
        <v>673.8</v>
      </c>
      <c r="S12" s="93">
        <v>673.8</v>
      </c>
      <c r="T12" s="93">
        <v>673.8</v>
      </c>
      <c r="U12" s="93">
        <v>673.8</v>
      </c>
      <c r="V12" s="93">
        <v>673.8</v>
      </c>
      <c r="W12" s="93">
        <v>673.8</v>
      </c>
      <c r="Y12" s="93">
        <v>534.64</v>
      </c>
      <c r="Z12" s="93">
        <v>534.64</v>
      </c>
      <c r="AA12" s="93">
        <v>534.64</v>
      </c>
      <c r="AB12" s="93">
        <v>534.64</v>
      </c>
      <c r="AC12" s="93">
        <v>534.64</v>
      </c>
      <c r="AD12" s="93">
        <v>534.64</v>
      </c>
      <c r="AE12" s="93">
        <v>534.64</v>
      </c>
      <c r="AF12" s="93">
        <v>534.64</v>
      </c>
      <c r="AG12" s="93">
        <v>534.64</v>
      </c>
      <c r="AH12" s="93">
        <v>534.64</v>
      </c>
      <c r="AI12" s="93">
        <v>534.64</v>
      </c>
      <c r="AJ12" s="93">
        <v>534.64</v>
      </c>
      <c r="AL12" s="98"/>
    </row>
    <row r="13" spans="1:38" x14ac:dyDescent="0.3">
      <c r="A13" s="87" t="s">
        <v>104</v>
      </c>
      <c r="B13" s="88" t="s">
        <v>21</v>
      </c>
      <c r="C13" s="89" t="s">
        <v>105</v>
      </c>
      <c r="D13" s="90" t="s">
        <v>108</v>
      </c>
      <c r="E13" s="90" t="s">
        <v>45</v>
      </c>
      <c r="F13" s="92" t="s">
        <v>2</v>
      </c>
      <c r="G13" s="93">
        <v>49.65</v>
      </c>
      <c r="H13" s="94">
        <v>1</v>
      </c>
      <c r="I13" s="94">
        <v>4</v>
      </c>
      <c r="J13" s="95">
        <v>44013</v>
      </c>
      <c r="K13" s="96">
        <v>51317</v>
      </c>
      <c r="L13" s="93">
        <v>49</v>
      </c>
      <c r="M13" s="93">
        <v>49</v>
      </c>
      <c r="N13" s="93">
        <v>49</v>
      </c>
      <c r="O13" s="93">
        <v>49</v>
      </c>
      <c r="P13" s="93">
        <v>49</v>
      </c>
      <c r="Q13" s="93">
        <v>49</v>
      </c>
      <c r="R13" s="93">
        <v>49</v>
      </c>
      <c r="S13" s="93">
        <v>49</v>
      </c>
      <c r="T13" s="93">
        <v>49</v>
      </c>
      <c r="U13" s="93">
        <v>49</v>
      </c>
      <c r="V13" s="93">
        <v>49</v>
      </c>
      <c r="W13" s="93">
        <v>49</v>
      </c>
      <c r="Y13" s="93">
        <v>49</v>
      </c>
      <c r="Z13" s="93">
        <v>49</v>
      </c>
      <c r="AA13" s="93">
        <v>49</v>
      </c>
      <c r="AB13" s="93">
        <v>49</v>
      </c>
      <c r="AC13" s="93">
        <v>49</v>
      </c>
      <c r="AD13" s="93">
        <v>49</v>
      </c>
      <c r="AE13" s="93">
        <v>49</v>
      </c>
      <c r="AF13" s="93">
        <v>49</v>
      </c>
      <c r="AG13" s="93">
        <v>49</v>
      </c>
      <c r="AH13" s="93">
        <v>49</v>
      </c>
      <c r="AI13" s="93">
        <v>49</v>
      </c>
      <c r="AJ13" s="93">
        <v>49</v>
      </c>
      <c r="AL13" s="98"/>
    </row>
    <row r="14" spans="1:38" x14ac:dyDescent="0.3">
      <c r="A14" s="87" t="s">
        <v>104</v>
      </c>
      <c r="B14" s="88" t="s">
        <v>21</v>
      </c>
      <c r="C14" s="89" t="s">
        <v>105</v>
      </c>
      <c r="D14" s="90" t="s">
        <v>108</v>
      </c>
      <c r="E14" s="90" t="s">
        <v>46</v>
      </c>
      <c r="F14" s="92" t="s">
        <v>2</v>
      </c>
      <c r="G14" s="93">
        <v>49.65</v>
      </c>
      <c r="H14" s="94">
        <v>1</v>
      </c>
      <c r="I14" s="94">
        <v>4</v>
      </c>
      <c r="J14" s="95">
        <v>44013</v>
      </c>
      <c r="K14" s="96">
        <v>51317</v>
      </c>
      <c r="L14" s="93">
        <v>49</v>
      </c>
      <c r="M14" s="93">
        <v>49</v>
      </c>
      <c r="N14" s="93">
        <v>49</v>
      </c>
      <c r="O14" s="93">
        <v>49</v>
      </c>
      <c r="P14" s="93">
        <v>49</v>
      </c>
      <c r="Q14" s="93">
        <v>49</v>
      </c>
      <c r="R14" s="93">
        <v>49</v>
      </c>
      <c r="S14" s="93">
        <v>49</v>
      </c>
      <c r="T14" s="93">
        <v>49</v>
      </c>
      <c r="U14" s="93">
        <v>49</v>
      </c>
      <c r="V14" s="93">
        <v>49</v>
      </c>
      <c r="W14" s="93">
        <v>49</v>
      </c>
      <c r="Y14" s="93">
        <v>49</v>
      </c>
      <c r="Z14" s="93">
        <v>49</v>
      </c>
      <c r="AA14" s="93">
        <v>49</v>
      </c>
      <c r="AB14" s="93">
        <v>49</v>
      </c>
      <c r="AC14" s="93">
        <v>49</v>
      </c>
      <c r="AD14" s="93">
        <v>49</v>
      </c>
      <c r="AE14" s="93">
        <v>49</v>
      </c>
      <c r="AF14" s="93">
        <v>49</v>
      </c>
      <c r="AG14" s="93">
        <v>49</v>
      </c>
      <c r="AH14" s="93">
        <v>49</v>
      </c>
      <c r="AI14" s="93">
        <v>49</v>
      </c>
      <c r="AJ14" s="93">
        <v>49</v>
      </c>
      <c r="AL14" s="98"/>
    </row>
    <row r="15" spans="1:38" x14ac:dyDescent="0.3">
      <c r="A15" s="87" t="s">
        <v>104</v>
      </c>
      <c r="B15" s="88" t="s">
        <v>21</v>
      </c>
      <c r="C15" s="89" t="s">
        <v>105</v>
      </c>
      <c r="D15" s="90" t="s">
        <v>109</v>
      </c>
      <c r="E15" s="90" t="s">
        <v>47</v>
      </c>
      <c r="F15" s="92" t="s">
        <v>2</v>
      </c>
      <c r="G15" s="93">
        <v>100</v>
      </c>
      <c r="H15" s="94">
        <v>1</v>
      </c>
      <c r="I15" s="94">
        <v>1</v>
      </c>
      <c r="J15" s="95">
        <v>44197</v>
      </c>
      <c r="K15" s="96">
        <v>51501</v>
      </c>
      <c r="L15" s="93">
        <v>100</v>
      </c>
      <c r="M15" s="93">
        <v>100</v>
      </c>
      <c r="N15" s="93">
        <v>100</v>
      </c>
      <c r="O15" s="93">
        <v>100</v>
      </c>
      <c r="P15" s="93">
        <v>100</v>
      </c>
      <c r="Q15" s="93">
        <v>100</v>
      </c>
      <c r="R15" s="93">
        <v>100</v>
      </c>
      <c r="S15" s="93">
        <v>100</v>
      </c>
      <c r="T15" s="93">
        <v>100</v>
      </c>
      <c r="U15" s="93">
        <v>100</v>
      </c>
      <c r="V15" s="93">
        <v>100</v>
      </c>
      <c r="W15" s="93">
        <v>100</v>
      </c>
      <c r="Y15" s="93">
        <v>200</v>
      </c>
      <c r="Z15" s="93">
        <v>200</v>
      </c>
      <c r="AA15" s="93">
        <v>200</v>
      </c>
      <c r="AB15" s="93">
        <v>200</v>
      </c>
      <c r="AC15" s="93">
        <v>200</v>
      </c>
      <c r="AD15" s="93">
        <v>200</v>
      </c>
      <c r="AE15" s="93">
        <v>200</v>
      </c>
      <c r="AF15" s="93">
        <v>200</v>
      </c>
      <c r="AG15" s="93">
        <v>200</v>
      </c>
      <c r="AH15" s="93">
        <v>200</v>
      </c>
      <c r="AI15" s="93">
        <v>200</v>
      </c>
      <c r="AJ15" s="93">
        <v>200</v>
      </c>
      <c r="AL15" s="98"/>
    </row>
    <row r="16" spans="1:38" x14ac:dyDescent="0.3">
      <c r="A16" s="87" t="s">
        <v>110</v>
      </c>
      <c r="B16" s="88" t="s">
        <v>21</v>
      </c>
      <c r="C16" s="89" t="s">
        <v>105</v>
      </c>
      <c r="D16" s="90" t="s">
        <v>111</v>
      </c>
      <c r="E16" s="90" t="s">
        <v>55</v>
      </c>
      <c r="F16" s="92" t="s">
        <v>3</v>
      </c>
      <c r="G16" s="93">
        <v>100</v>
      </c>
      <c r="H16" s="94">
        <v>3</v>
      </c>
      <c r="I16" s="94">
        <v>1</v>
      </c>
      <c r="J16" s="95">
        <v>44378</v>
      </c>
      <c r="K16" s="96">
        <v>51591</v>
      </c>
      <c r="L16" s="93">
        <v>100</v>
      </c>
      <c r="M16" s="93">
        <v>100</v>
      </c>
      <c r="N16" s="93">
        <v>100</v>
      </c>
      <c r="O16" s="93">
        <v>100</v>
      </c>
      <c r="P16" s="93">
        <v>100</v>
      </c>
      <c r="Q16" s="93">
        <v>100</v>
      </c>
      <c r="R16" s="93">
        <v>100</v>
      </c>
      <c r="S16" s="93">
        <v>100</v>
      </c>
      <c r="T16" s="93">
        <v>100</v>
      </c>
      <c r="U16" s="93">
        <v>100</v>
      </c>
      <c r="V16" s="93">
        <v>100</v>
      </c>
      <c r="W16" s="93">
        <v>100</v>
      </c>
      <c r="Y16" s="93">
        <v>100</v>
      </c>
      <c r="Z16" s="93">
        <v>100</v>
      </c>
      <c r="AA16" s="93">
        <v>100</v>
      </c>
      <c r="AB16" s="93">
        <v>100</v>
      </c>
      <c r="AC16" s="93">
        <v>100</v>
      </c>
      <c r="AD16" s="93">
        <v>100</v>
      </c>
      <c r="AE16" s="93">
        <v>100</v>
      </c>
      <c r="AF16" s="93">
        <v>100</v>
      </c>
      <c r="AG16" s="93">
        <v>100</v>
      </c>
      <c r="AH16" s="93">
        <v>100</v>
      </c>
      <c r="AI16" s="93">
        <v>100</v>
      </c>
      <c r="AJ16" s="93">
        <v>100</v>
      </c>
      <c r="AL16" s="98"/>
    </row>
    <row r="17" spans="1:38" x14ac:dyDescent="0.3">
      <c r="A17" s="87" t="s">
        <v>112</v>
      </c>
      <c r="B17" s="88" t="s">
        <v>21</v>
      </c>
      <c r="C17" s="89" t="s">
        <v>105</v>
      </c>
      <c r="D17" s="90" t="s">
        <v>113</v>
      </c>
      <c r="E17" s="90" t="s">
        <v>60</v>
      </c>
      <c r="F17" s="92" t="s">
        <v>3</v>
      </c>
      <c r="G17" s="93">
        <v>40</v>
      </c>
      <c r="H17" s="94">
        <v>3</v>
      </c>
      <c r="I17" s="94">
        <v>1</v>
      </c>
      <c r="J17" s="95">
        <v>45444</v>
      </c>
      <c r="K17" s="96">
        <v>51470</v>
      </c>
      <c r="L17" s="93">
        <v>40</v>
      </c>
      <c r="M17" s="93">
        <v>40</v>
      </c>
      <c r="N17" s="93">
        <v>40</v>
      </c>
      <c r="O17" s="93">
        <v>40</v>
      </c>
      <c r="P17" s="93">
        <v>40</v>
      </c>
      <c r="Q17" s="93">
        <v>40</v>
      </c>
      <c r="R17" s="93">
        <v>40</v>
      </c>
      <c r="S17" s="93">
        <v>40</v>
      </c>
      <c r="T17" s="93">
        <v>40</v>
      </c>
      <c r="U17" s="93">
        <v>40</v>
      </c>
      <c r="V17" s="93">
        <v>40</v>
      </c>
      <c r="W17" s="93">
        <v>40</v>
      </c>
      <c r="Y17" s="93">
        <v>40</v>
      </c>
      <c r="Z17" s="93">
        <v>40</v>
      </c>
      <c r="AA17" s="93">
        <v>40</v>
      </c>
      <c r="AB17" s="93">
        <v>40</v>
      </c>
      <c r="AC17" s="93">
        <v>40</v>
      </c>
      <c r="AD17" s="93">
        <v>40</v>
      </c>
      <c r="AE17" s="93">
        <v>40</v>
      </c>
      <c r="AF17" s="93">
        <v>40</v>
      </c>
      <c r="AG17" s="93">
        <v>40</v>
      </c>
      <c r="AH17" s="93">
        <v>40</v>
      </c>
      <c r="AI17" s="93">
        <v>40</v>
      </c>
      <c r="AJ17" s="93">
        <v>40</v>
      </c>
      <c r="AL17" s="98"/>
    </row>
    <row r="18" spans="1:38" x14ac:dyDescent="0.3">
      <c r="A18" s="87" t="s">
        <v>112</v>
      </c>
      <c r="B18" s="88" t="s">
        <v>21</v>
      </c>
      <c r="C18" s="89" t="s">
        <v>105</v>
      </c>
      <c r="D18" s="90" t="s">
        <v>114</v>
      </c>
      <c r="E18" s="90" t="s">
        <v>48</v>
      </c>
      <c r="F18" s="92" t="s">
        <v>3</v>
      </c>
      <c r="G18" s="93">
        <v>10</v>
      </c>
      <c r="H18" s="94">
        <v>3</v>
      </c>
      <c r="I18" s="94">
        <v>1</v>
      </c>
      <c r="J18" s="95">
        <v>44287</v>
      </c>
      <c r="K18" s="96">
        <v>51470</v>
      </c>
      <c r="L18" s="93">
        <v>10</v>
      </c>
      <c r="M18" s="93">
        <v>10</v>
      </c>
      <c r="N18" s="93">
        <v>10</v>
      </c>
      <c r="O18" s="93">
        <v>10</v>
      </c>
      <c r="P18" s="93">
        <v>10</v>
      </c>
      <c r="Q18" s="93">
        <v>10</v>
      </c>
      <c r="R18" s="93">
        <v>10</v>
      </c>
      <c r="S18" s="93">
        <v>10</v>
      </c>
      <c r="T18" s="93">
        <v>10</v>
      </c>
      <c r="U18" s="93">
        <v>10</v>
      </c>
      <c r="V18" s="93">
        <v>10</v>
      </c>
      <c r="W18" s="93">
        <v>10</v>
      </c>
      <c r="Y18" s="93">
        <v>20</v>
      </c>
      <c r="Z18" s="93">
        <v>20</v>
      </c>
      <c r="AA18" s="93">
        <v>20</v>
      </c>
      <c r="AB18" s="93">
        <v>20</v>
      </c>
      <c r="AC18" s="93">
        <v>20</v>
      </c>
      <c r="AD18" s="93">
        <v>20</v>
      </c>
      <c r="AE18" s="93">
        <v>20</v>
      </c>
      <c r="AF18" s="93">
        <v>20</v>
      </c>
      <c r="AG18" s="93">
        <v>20</v>
      </c>
      <c r="AH18" s="93">
        <v>20</v>
      </c>
      <c r="AI18" s="93">
        <v>20</v>
      </c>
      <c r="AJ18" s="93">
        <v>20</v>
      </c>
      <c r="AL18" s="98"/>
    </row>
    <row r="19" spans="1:38" x14ac:dyDescent="0.3">
      <c r="A19" s="87" t="s">
        <v>112</v>
      </c>
      <c r="B19" s="88" t="s">
        <v>21</v>
      </c>
      <c r="C19" s="89" t="s">
        <v>105</v>
      </c>
      <c r="D19" s="90" t="s">
        <v>115</v>
      </c>
      <c r="E19" s="90" t="s">
        <v>51</v>
      </c>
      <c r="F19" s="92" t="s">
        <v>3</v>
      </c>
      <c r="G19" s="93">
        <v>11</v>
      </c>
      <c r="H19" s="94">
        <v>3</v>
      </c>
      <c r="I19" s="94">
        <v>1</v>
      </c>
      <c r="J19" s="95">
        <v>44348</v>
      </c>
      <c r="K19" s="96">
        <v>51501</v>
      </c>
      <c r="L19" s="93">
        <v>11</v>
      </c>
      <c r="M19" s="93">
        <v>11</v>
      </c>
      <c r="N19" s="93">
        <v>11</v>
      </c>
      <c r="O19" s="93">
        <v>11</v>
      </c>
      <c r="P19" s="93">
        <v>11</v>
      </c>
      <c r="Q19" s="93">
        <v>11</v>
      </c>
      <c r="R19" s="93">
        <v>11</v>
      </c>
      <c r="S19" s="93">
        <v>11</v>
      </c>
      <c r="T19" s="93">
        <v>11</v>
      </c>
      <c r="U19" s="93">
        <v>11</v>
      </c>
      <c r="V19" s="93">
        <v>11</v>
      </c>
      <c r="W19" s="93">
        <v>11</v>
      </c>
      <c r="Y19" s="93">
        <v>22</v>
      </c>
      <c r="Z19" s="93">
        <v>22</v>
      </c>
      <c r="AA19" s="93">
        <v>22</v>
      </c>
      <c r="AB19" s="93">
        <v>22</v>
      </c>
      <c r="AC19" s="93">
        <v>22</v>
      </c>
      <c r="AD19" s="93">
        <v>22</v>
      </c>
      <c r="AE19" s="93">
        <v>22</v>
      </c>
      <c r="AF19" s="93">
        <v>22</v>
      </c>
      <c r="AG19" s="93">
        <v>22</v>
      </c>
      <c r="AH19" s="93">
        <v>22</v>
      </c>
      <c r="AI19" s="93">
        <v>22</v>
      </c>
      <c r="AJ19" s="93">
        <v>22</v>
      </c>
      <c r="AL19" s="98"/>
    </row>
    <row r="20" spans="1:38" x14ac:dyDescent="0.3">
      <c r="A20" s="87" t="s">
        <v>112</v>
      </c>
      <c r="B20" s="88" t="s">
        <v>21</v>
      </c>
      <c r="C20" s="89" t="s">
        <v>105</v>
      </c>
      <c r="D20" s="90" t="s">
        <v>116</v>
      </c>
      <c r="E20" s="90" t="s">
        <v>117</v>
      </c>
      <c r="F20" s="92" t="s">
        <v>3</v>
      </c>
      <c r="G20" s="93">
        <v>5</v>
      </c>
      <c r="H20" s="94">
        <v>3</v>
      </c>
      <c r="I20" s="94">
        <v>1</v>
      </c>
      <c r="J20" s="95">
        <v>45901</v>
      </c>
      <c r="K20" s="96">
        <v>51591</v>
      </c>
      <c r="L20" s="93">
        <v>5</v>
      </c>
      <c r="M20" s="93">
        <v>5</v>
      </c>
      <c r="N20" s="93">
        <v>5</v>
      </c>
      <c r="O20" s="93">
        <v>5</v>
      </c>
      <c r="P20" s="93">
        <v>5</v>
      </c>
      <c r="Q20" s="93">
        <v>5</v>
      </c>
      <c r="R20" s="93">
        <v>5</v>
      </c>
      <c r="S20" s="93">
        <v>5</v>
      </c>
      <c r="T20" s="93">
        <v>5</v>
      </c>
      <c r="U20" s="93">
        <v>5</v>
      </c>
      <c r="V20" s="93">
        <v>5</v>
      </c>
      <c r="W20" s="93">
        <v>5</v>
      </c>
      <c r="Y20" s="93">
        <v>10</v>
      </c>
      <c r="Z20" s="93">
        <v>10</v>
      </c>
      <c r="AA20" s="93">
        <v>10</v>
      </c>
      <c r="AB20" s="93">
        <v>10</v>
      </c>
      <c r="AC20" s="93">
        <v>10</v>
      </c>
      <c r="AD20" s="93">
        <v>10</v>
      </c>
      <c r="AE20" s="93">
        <v>10</v>
      </c>
      <c r="AF20" s="93">
        <v>10</v>
      </c>
      <c r="AG20" s="93">
        <v>10</v>
      </c>
      <c r="AH20" s="93">
        <v>10</v>
      </c>
      <c r="AI20" s="93">
        <v>10</v>
      </c>
      <c r="AJ20" s="93">
        <v>10</v>
      </c>
      <c r="AL20" s="98"/>
    </row>
    <row r="21" spans="1:38" x14ac:dyDescent="0.3">
      <c r="A21" s="100"/>
      <c r="B21" s="101"/>
      <c r="C21" s="102"/>
      <c r="D21" s="100"/>
      <c r="E21" s="101"/>
      <c r="F21" s="103"/>
      <c r="G21" s="104"/>
      <c r="H21" s="101"/>
      <c r="I21" s="101"/>
      <c r="J21" s="105"/>
      <c r="K21" s="105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L21" s="98"/>
    </row>
    <row r="22" spans="1:38" ht="53.4" x14ac:dyDescent="0.3">
      <c r="A22" s="107" t="s">
        <v>123</v>
      </c>
      <c r="B22" s="108"/>
      <c r="C22" s="108" t="s">
        <v>83</v>
      </c>
      <c r="D22" s="107" t="s">
        <v>84</v>
      </c>
      <c r="E22" s="109" t="s">
        <v>1</v>
      </c>
      <c r="F22" s="110" t="s">
        <v>19</v>
      </c>
      <c r="G22" s="110" t="s">
        <v>25</v>
      </c>
      <c r="H22" s="111" t="s">
        <v>85</v>
      </c>
      <c r="I22" s="112"/>
      <c r="J22" s="113" t="s">
        <v>124</v>
      </c>
      <c r="K22" s="113" t="s">
        <v>22</v>
      </c>
      <c r="L22" s="114" t="s">
        <v>69</v>
      </c>
      <c r="M22" s="114" t="s">
        <v>70</v>
      </c>
      <c r="N22" s="114" t="s">
        <v>71</v>
      </c>
      <c r="O22" s="114" t="s">
        <v>72</v>
      </c>
      <c r="P22" s="114" t="s">
        <v>73</v>
      </c>
      <c r="Q22" s="114" t="s">
        <v>74</v>
      </c>
      <c r="R22" s="114" t="s">
        <v>75</v>
      </c>
      <c r="S22" s="114" t="s">
        <v>76</v>
      </c>
      <c r="T22" s="114" t="s">
        <v>77</v>
      </c>
      <c r="U22" s="114" t="s">
        <v>78</v>
      </c>
      <c r="V22" s="114" t="s">
        <v>79</v>
      </c>
      <c r="W22" s="114" t="s">
        <v>80</v>
      </c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L22" s="98"/>
    </row>
    <row r="23" spans="1:38" ht="14.4" x14ac:dyDescent="0.3">
      <c r="A23" s="115" t="s">
        <v>104</v>
      </c>
      <c r="B23" s="116" t="s">
        <v>21</v>
      </c>
      <c r="C23" s="117" t="s">
        <v>125</v>
      </c>
      <c r="D23" s="118" t="s">
        <v>152</v>
      </c>
      <c r="E23" s="119" t="s">
        <v>127</v>
      </c>
      <c r="F23" s="120" t="s">
        <v>2</v>
      </c>
      <c r="G23" s="121">
        <v>5</v>
      </c>
      <c r="H23" s="122"/>
      <c r="I23" s="122"/>
      <c r="J23" s="123">
        <v>43040</v>
      </c>
      <c r="K23" s="123">
        <v>46873</v>
      </c>
      <c r="L23" s="125">
        <v>5</v>
      </c>
      <c r="M23" s="120">
        <v>5</v>
      </c>
      <c r="N23" s="120">
        <v>5</v>
      </c>
      <c r="O23" s="120">
        <v>5</v>
      </c>
      <c r="P23" s="120">
        <v>5</v>
      </c>
      <c r="Q23" s="120">
        <v>5</v>
      </c>
      <c r="R23" s="120">
        <v>5</v>
      </c>
      <c r="S23" s="120">
        <v>5</v>
      </c>
      <c r="T23" s="120">
        <v>5</v>
      </c>
      <c r="U23" s="120">
        <v>5</v>
      </c>
      <c r="V23" s="120">
        <v>5</v>
      </c>
      <c r="W23" s="120">
        <v>5</v>
      </c>
    </row>
    <row r="24" spans="1:38" ht="14.4" x14ac:dyDescent="0.3">
      <c r="A24" s="115" t="s">
        <v>104</v>
      </c>
      <c r="B24" s="116" t="s">
        <v>21</v>
      </c>
      <c r="C24" s="117" t="s">
        <v>125</v>
      </c>
      <c r="D24" s="118" t="s">
        <v>153</v>
      </c>
      <c r="E24" s="119" t="s">
        <v>154</v>
      </c>
      <c r="F24" s="120" t="s">
        <v>2</v>
      </c>
      <c r="G24" s="121">
        <v>5</v>
      </c>
      <c r="H24" s="122"/>
      <c r="I24" s="122"/>
      <c r="J24" s="123">
        <v>43132</v>
      </c>
      <c r="K24" s="123">
        <v>46965</v>
      </c>
      <c r="L24" s="125">
        <v>5</v>
      </c>
      <c r="M24" s="125">
        <v>5</v>
      </c>
      <c r="N24" s="125">
        <v>5</v>
      </c>
      <c r="O24" s="125">
        <v>5</v>
      </c>
      <c r="P24" s="125">
        <v>5</v>
      </c>
      <c r="Q24" s="125">
        <v>5</v>
      </c>
      <c r="R24" s="125">
        <v>5</v>
      </c>
      <c r="S24" s="125">
        <v>5</v>
      </c>
      <c r="T24" s="125">
        <v>5</v>
      </c>
      <c r="U24" s="125">
        <v>5</v>
      </c>
      <c r="V24" s="125">
        <v>5</v>
      </c>
      <c r="W24" s="125">
        <v>5</v>
      </c>
    </row>
    <row r="25" spans="1:38" ht="14.4" x14ac:dyDescent="0.3">
      <c r="A25" s="115" t="s">
        <v>104</v>
      </c>
      <c r="B25" s="116" t="s">
        <v>21</v>
      </c>
      <c r="C25" s="117" t="s">
        <v>125</v>
      </c>
      <c r="D25" s="118" t="s">
        <v>155</v>
      </c>
      <c r="E25" s="119" t="s">
        <v>156</v>
      </c>
      <c r="F25" s="120" t="s">
        <v>2</v>
      </c>
      <c r="G25" s="121">
        <v>25</v>
      </c>
      <c r="H25" s="122"/>
      <c r="I25" s="122"/>
      <c r="J25" s="123">
        <v>43556</v>
      </c>
      <c r="K25" s="123">
        <v>47330</v>
      </c>
      <c r="L25" s="125">
        <v>25</v>
      </c>
      <c r="M25" s="125">
        <v>25</v>
      </c>
      <c r="N25" s="125">
        <v>25</v>
      </c>
      <c r="O25" s="125">
        <v>25</v>
      </c>
      <c r="P25" s="125">
        <v>25</v>
      </c>
      <c r="Q25" s="125">
        <v>25</v>
      </c>
      <c r="R25" s="125">
        <v>25</v>
      </c>
      <c r="S25" s="125">
        <v>25</v>
      </c>
      <c r="T25" s="125">
        <v>25</v>
      </c>
      <c r="U25" s="125">
        <v>25</v>
      </c>
      <c r="V25" s="125">
        <v>25</v>
      </c>
      <c r="W25" s="125">
        <v>25</v>
      </c>
    </row>
    <row r="26" spans="1:38" ht="14.4" x14ac:dyDescent="0.3">
      <c r="A26" s="115" t="s">
        <v>104</v>
      </c>
      <c r="B26" s="116" t="s">
        <v>21</v>
      </c>
      <c r="C26" s="117" t="s">
        <v>125</v>
      </c>
      <c r="D26" s="118" t="s">
        <v>157</v>
      </c>
      <c r="E26" s="119" t="s">
        <v>158</v>
      </c>
      <c r="F26" s="120" t="s">
        <v>2</v>
      </c>
      <c r="G26" s="121">
        <v>15</v>
      </c>
      <c r="H26" s="122"/>
      <c r="I26" s="122"/>
      <c r="J26" s="123">
        <v>43891</v>
      </c>
      <c r="K26" s="123">
        <v>47542</v>
      </c>
      <c r="L26" s="125">
        <v>15</v>
      </c>
      <c r="M26" s="125">
        <v>15</v>
      </c>
      <c r="N26" s="125">
        <v>15</v>
      </c>
      <c r="O26" s="125">
        <v>15</v>
      </c>
      <c r="P26" s="125">
        <v>15</v>
      </c>
      <c r="Q26" s="125">
        <v>15</v>
      </c>
      <c r="R26" s="125">
        <v>15</v>
      </c>
      <c r="S26" s="125">
        <v>15</v>
      </c>
      <c r="T26" s="125">
        <v>15</v>
      </c>
      <c r="U26" s="125">
        <v>15</v>
      </c>
      <c r="V26" s="125">
        <v>15</v>
      </c>
      <c r="W26" s="125">
        <v>15</v>
      </c>
    </row>
    <row r="27" spans="1:38" ht="14.4" x14ac:dyDescent="0.3">
      <c r="A27" s="115" t="s">
        <v>104</v>
      </c>
      <c r="B27" s="116" t="s">
        <v>21</v>
      </c>
      <c r="C27" s="117" t="s">
        <v>134</v>
      </c>
      <c r="D27" s="118" t="s">
        <v>159</v>
      </c>
      <c r="E27" s="119" t="s">
        <v>160</v>
      </c>
      <c r="F27" s="120" t="s">
        <v>2</v>
      </c>
      <c r="G27" s="121">
        <v>20</v>
      </c>
      <c r="H27" s="122"/>
      <c r="I27" s="122"/>
      <c r="J27" s="123">
        <v>42705</v>
      </c>
      <c r="K27" s="123">
        <v>46507</v>
      </c>
      <c r="L27" s="125">
        <v>20</v>
      </c>
      <c r="M27" s="125">
        <v>20</v>
      </c>
      <c r="N27" s="125">
        <v>20</v>
      </c>
      <c r="O27" s="125">
        <v>20</v>
      </c>
      <c r="P27" s="125"/>
      <c r="Q27" s="125"/>
      <c r="R27" s="125"/>
      <c r="S27" s="125"/>
      <c r="T27" s="125"/>
      <c r="U27" s="125"/>
      <c r="V27" s="125"/>
      <c r="W27" s="125"/>
    </row>
    <row r="30" spans="1:38" x14ac:dyDescent="0.3">
      <c r="H30" s="73"/>
      <c r="K30" s="126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</row>
    <row r="31" spans="1:38" x14ac:dyDescent="0.3">
      <c r="F31" s="73" t="s">
        <v>137</v>
      </c>
      <c r="G31" s="73">
        <v>1.0509999999999999</v>
      </c>
      <c r="K31" s="128" t="s">
        <v>138</v>
      </c>
      <c r="L31" s="129">
        <v>1970.18</v>
      </c>
      <c r="M31" s="129">
        <v>1970.18</v>
      </c>
      <c r="N31" s="129">
        <v>1970.18</v>
      </c>
      <c r="O31" s="129">
        <v>1970.18</v>
      </c>
      <c r="P31" s="129">
        <v>1970.18</v>
      </c>
      <c r="Q31" s="129">
        <v>1970.18</v>
      </c>
      <c r="R31" s="129">
        <v>1970.18</v>
      </c>
      <c r="S31" s="129">
        <v>1970.18</v>
      </c>
      <c r="T31" s="129">
        <v>1970.18</v>
      </c>
      <c r="U31" s="129">
        <v>1970.18</v>
      </c>
      <c r="V31" s="129">
        <v>1970.18</v>
      </c>
      <c r="W31" s="129">
        <v>1970.18</v>
      </c>
      <c r="X31" s="130" t="s">
        <v>139</v>
      </c>
      <c r="Y31" s="129">
        <v>1844.2600000000002</v>
      </c>
      <c r="Z31" s="129">
        <v>1844.2600000000002</v>
      </c>
      <c r="AA31" s="129">
        <v>1844.2600000000002</v>
      </c>
      <c r="AB31" s="129">
        <v>1844.2600000000002</v>
      </c>
      <c r="AC31" s="129">
        <v>1844.2600000000002</v>
      </c>
      <c r="AD31" s="129">
        <v>1844.2600000000002</v>
      </c>
      <c r="AE31" s="129">
        <v>1844.2600000000002</v>
      </c>
      <c r="AF31" s="129">
        <v>1844.2600000000002</v>
      </c>
      <c r="AG31" s="129">
        <v>1844.2600000000002</v>
      </c>
      <c r="AH31" s="129">
        <v>1844.2600000000002</v>
      </c>
      <c r="AI31" s="129">
        <v>1844.2600000000002</v>
      </c>
      <c r="AJ31" s="129">
        <v>1844.2600000000002</v>
      </c>
    </row>
    <row r="32" spans="1:38" ht="53.4" x14ac:dyDescent="0.3">
      <c r="K32" s="131" t="s">
        <v>140</v>
      </c>
      <c r="L32" s="132">
        <v>73.569999999999993</v>
      </c>
      <c r="M32" s="132">
        <v>73.569999999999993</v>
      </c>
      <c r="N32" s="132">
        <v>73.569999999999993</v>
      </c>
      <c r="O32" s="132">
        <v>73.569999999999993</v>
      </c>
      <c r="P32" s="132">
        <v>52.55</v>
      </c>
      <c r="Q32" s="132">
        <v>52.55</v>
      </c>
      <c r="R32" s="132">
        <v>52.55</v>
      </c>
      <c r="S32" s="132">
        <v>52.55</v>
      </c>
      <c r="T32" s="132">
        <v>52.55</v>
      </c>
      <c r="U32" s="132">
        <v>52.55</v>
      </c>
      <c r="V32" s="132">
        <v>52.55</v>
      </c>
      <c r="W32" s="132">
        <v>52.55</v>
      </c>
      <c r="X32" s="130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</row>
    <row r="33" spans="6:36" x14ac:dyDescent="0.3">
      <c r="F33" s="134" t="s">
        <v>141</v>
      </c>
      <c r="G33" s="75" t="s">
        <v>2</v>
      </c>
      <c r="H33" s="135">
        <f>SUMIF($F$4:$F$20, $G33,S$4:S$20)</f>
        <v>1755.62</v>
      </c>
      <c r="K33" s="131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36" t="s">
        <v>142</v>
      </c>
      <c r="Y33" s="137">
        <v>1652.2600000000002</v>
      </c>
      <c r="Z33" s="137">
        <v>1652.2600000000002</v>
      </c>
      <c r="AA33" s="137">
        <v>1652.2600000000002</v>
      </c>
      <c r="AB33" s="137">
        <v>1652.2600000000002</v>
      </c>
      <c r="AC33" s="137">
        <v>1652.2600000000002</v>
      </c>
      <c r="AD33" s="137">
        <v>1652.2600000000002</v>
      </c>
      <c r="AE33" s="137">
        <v>1652.2600000000002</v>
      </c>
      <c r="AF33" s="137">
        <v>1652.2600000000002</v>
      </c>
      <c r="AG33" s="137">
        <v>1652.2600000000002</v>
      </c>
      <c r="AH33" s="137">
        <v>1652.2600000000002</v>
      </c>
      <c r="AI33" s="137">
        <v>1652.2600000000002</v>
      </c>
      <c r="AJ33" s="137">
        <v>1652.2600000000002</v>
      </c>
    </row>
    <row r="34" spans="6:36" x14ac:dyDescent="0.3">
      <c r="G34" s="75" t="s">
        <v>3</v>
      </c>
      <c r="H34" s="135">
        <f>SUMIF($F$4:$F$20, $G34,S$4:S$20)</f>
        <v>214.56</v>
      </c>
      <c r="J34" s="209" t="s">
        <v>143</v>
      </c>
      <c r="K34" s="131" t="s">
        <v>2</v>
      </c>
      <c r="L34" s="135">
        <v>73.569999999999993</v>
      </c>
      <c r="M34" s="135">
        <v>73.569999999999993</v>
      </c>
      <c r="N34" s="135">
        <v>73.569999999999993</v>
      </c>
      <c r="O34" s="135">
        <v>73.569999999999993</v>
      </c>
      <c r="P34" s="135">
        <v>52.55</v>
      </c>
      <c r="Q34" s="135">
        <v>52.55</v>
      </c>
      <c r="R34" s="135">
        <v>52.55</v>
      </c>
      <c r="S34" s="135">
        <v>52.55</v>
      </c>
      <c r="T34" s="135">
        <v>52.55</v>
      </c>
      <c r="U34" s="135">
        <v>52.55</v>
      </c>
      <c r="V34" s="135">
        <v>52.55</v>
      </c>
      <c r="W34" s="135">
        <v>52.55</v>
      </c>
      <c r="X34" s="136" t="s">
        <v>144</v>
      </c>
      <c r="Y34" s="137">
        <v>0</v>
      </c>
      <c r="Z34" s="137">
        <v>0</v>
      </c>
      <c r="AA34" s="137">
        <v>0</v>
      </c>
      <c r="AB34" s="137">
        <v>0</v>
      </c>
      <c r="AC34" s="137">
        <v>0</v>
      </c>
      <c r="AD34" s="137">
        <v>0</v>
      </c>
      <c r="AE34" s="137">
        <v>0</v>
      </c>
      <c r="AF34" s="137">
        <v>0</v>
      </c>
      <c r="AG34" s="137">
        <v>0</v>
      </c>
      <c r="AH34" s="137">
        <v>0</v>
      </c>
      <c r="AI34" s="137">
        <v>0</v>
      </c>
      <c r="AJ34" s="137">
        <v>0</v>
      </c>
    </row>
    <row r="35" spans="6:36" ht="26.7" customHeight="1" x14ac:dyDescent="0.3">
      <c r="G35" s="75" t="s">
        <v>5</v>
      </c>
      <c r="H35" s="135">
        <f>SUMIF($F$4:$F$20, $G35,S$4:S$20)</f>
        <v>0</v>
      </c>
      <c r="J35" s="209"/>
      <c r="K35" s="131" t="s">
        <v>3</v>
      </c>
      <c r="L35" s="135">
        <v>0</v>
      </c>
      <c r="M35" s="135">
        <v>0</v>
      </c>
      <c r="N35" s="135">
        <v>0</v>
      </c>
      <c r="O35" s="135">
        <v>0</v>
      </c>
      <c r="P35" s="135">
        <v>0</v>
      </c>
      <c r="Q35" s="135">
        <v>0</v>
      </c>
      <c r="R35" s="135">
        <v>0</v>
      </c>
      <c r="S35" s="135">
        <v>0</v>
      </c>
      <c r="T35" s="135">
        <v>0</v>
      </c>
      <c r="U35" s="135">
        <v>0</v>
      </c>
      <c r="V35" s="135">
        <v>0</v>
      </c>
      <c r="W35" s="135">
        <v>0</v>
      </c>
      <c r="X35" s="136" t="s">
        <v>145</v>
      </c>
      <c r="Y35" s="137">
        <v>192</v>
      </c>
      <c r="Z35" s="137">
        <v>192</v>
      </c>
      <c r="AA35" s="137">
        <v>192</v>
      </c>
      <c r="AB35" s="137">
        <v>192</v>
      </c>
      <c r="AC35" s="137">
        <v>192</v>
      </c>
      <c r="AD35" s="137">
        <v>192</v>
      </c>
      <c r="AE35" s="137">
        <v>192</v>
      </c>
      <c r="AF35" s="137">
        <v>192</v>
      </c>
      <c r="AG35" s="137">
        <v>192</v>
      </c>
      <c r="AH35" s="137">
        <v>192</v>
      </c>
      <c r="AI35" s="137">
        <v>192</v>
      </c>
      <c r="AJ35" s="137">
        <v>192</v>
      </c>
    </row>
    <row r="36" spans="6:36" x14ac:dyDescent="0.3">
      <c r="G36" s="75" t="s">
        <v>31</v>
      </c>
      <c r="H36" s="138">
        <f>SUM(H33:H35)</f>
        <v>1970.1799999999998</v>
      </c>
      <c r="J36" s="209"/>
      <c r="K36" s="131" t="s">
        <v>38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</v>
      </c>
    </row>
    <row r="37" spans="6:36" ht="14.4" x14ac:dyDescent="0.3">
      <c r="K37" s="131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33"/>
      <c r="Y37" s="133"/>
    </row>
    <row r="38" spans="6:36" ht="14.4" x14ac:dyDescent="0.3">
      <c r="X38" s="133"/>
      <c r="Y38" s="133"/>
    </row>
  </sheetData>
  <autoFilter ref="A3:AQ27" xr:uid="{F910DFD0-0C3F-4E14-B249-495CF3BA17C6}"/>
  <mergeCells count="1">
    <mergeCell ref="J34:J36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BE467-A5B5-441A-A2AE-D965CA246688}">
  <dimension ref="A1:AL37"/>
  <sheetViews>
    <sheetView showGridLines="0" zoomScale="80" zoomScaleNormal="80" workbookViewId="0"/>
  </sheetViews>
  <sheetFormatPr defaultColWidth="8.6640625" defaultRowHeight="13.8" x14ac:dyDescent="0.3"/>
  <cols>
    <col min="1" max="1" width="25.5546875" style="74" customWidth="1"/>
    <col min="2" max="2" width="16.109375" style="73" customWidth="1"/>
    <col min="3" max="3" width="23.44140625" style="73" customWidth="1"/>
    <col min="4" max="4" width="40.5546875" style="73" customWidth="1"/>
    <col min="5" max="5" width="19.109375" style="73" customWidth="1"/>
    <col min="6" max="6" width="25.5546875" style="73" customWidth="1"/>
    <col min="7" max="7" width="18.109375" style="73" bestFit="1" customWidth="1"/>
    <col min="8" max="8" width="13.109375" style="75" customWidth="1"/>
    <col min="9" max="9" width="12.6640625" style="75" customWidth="1"/>
    <col min="10" max="10" width="11.109375" style="73" customWidth="1"/>
    <col min="11" max="16" width="14.5546875" style="73" customWidth="1"/>
    <col min="17" max="17" width="11.109375" style="73" customWidth="1"/>
    <col min="18" max="18" width="12.88671875" style="73" customWidth="1"/>
    <col min="19" max="19" width="12.33203125" style="73" customWidth="1"/>
    <col min="20" max="20" width="13" style="73" customWidth="1"/>
    <col min="21" max="21" width="10.44140625" style="73" customWidth="1"/>
    <col min="22" max="22" width="10.5546875" style="73" customWidth="1"/>
    <col min="23" max="23" width="10.109375" style="73" customWidth="1"/>
    <col min="24" max="24" width="16.88671875" style="73" bestFit="1" customWidth="1"/>
    <col min="25" max="25" width="11.44140625" style="73" customWidth="1"/>
    <col min="26" max="26" width="10.44140625" style="73" customWidth="1"/>
    <col min="27" max="27" width="11" style="73" customWidth="1"/>
    <col min="28" max="29" width="10.44140625" style="73" customWidth="1"/>
    <col min="30" max="30" width="12.44140625" style="73" customWidth="1"/>
    <col min="31" max="31" width="15.5546875" style="73" bestFit="1" customWidth="1"/>
    <col min="32" max="39" width="10.5546875" style="73" customWidth="1"/>
    <col min="40" max="40" width="11.44140625" style="73" customWidth="1"/>
    <col min="41" max="43" width="10.5546875" style="73" customWidth="1"/>
    <col min="44" max="16384" width="8.6640625" style="73"/>
  </cols>
  <sheetData>
    <row r="1" spans="1:38" ht="15.6" x14ac:dyDescent="0.3">
      <c r="A1" s="207" t="s">
        <v>235</v>
      </c>
      <c r="C1" s="74"/>
      <c r="H1" s="73"/>
      <c r="I1" s="73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38" x14ac:dyDescent="0.3">
      <c r="A2" s="76"/>
      <c r="B2" s="77"/>
      <c r="C2" s="78"/>
      <c r="D2" s="77"/>
      <c r="E2" s="77"/>
      <c r="F2" s="77"/>
      <c r="G2" s="77"/>
      <c r="H2" s="77"/>
      <c r="I2" s="77"/>
      <c r="J2" s="77"/>
      <c r="K2" s="79"/>
      <c r="L2" s="80" t="s">
        <v>69</v>
      </c>
      <c r="M2" s="80" t="s">
        <v>70</v>
      </c>
      <c r="N2" s="80" t="s">
        <v>71</v>
      </c>
      <c r="O2" s="80" t="s">
        <v>72</v>
      </c>
      <c r="P2" s="80" t="s">
        <v>73</v>
      </c>
      <c r="Q2" s="80" t="s">
        <v>74</v>
      </c>
      <c r="R2" s="80" t="s">
        <v>75</v>
      </c>
      <c r="S2" s="80" t="s">
        <v>76</v>
      </c>
      <c r="T2" s="80" t="s">
        <v>77</v>
      </c>
      <c r="U2" s="80" t="s">
        <v>78</v>
      </c>
      <c r="V2" s="80" t="s">
        <v>79</v>
      </c>
      <c r="W2" s="80" t="s">
        <v>80</v>
      </c>
      <c r="Y2" s="80" t="s">
        <v>69</v>
      </c>
      <c r="Z2" s="80" t="s">
        <v>70</v>
      </c>
      <c r="AA2" s="80" t="s">
        <v>71</v>
      </c>
      <c r="AB2" s="80" t="s">
        <v>72</v>
      </c>
      <c r="AC2" s="80" t="s">
        <v>73</v>
      </c>
      <c r="AD2" s="80" t="s">
        <v>74</v>
      </c>
      <c r="AE2" s="80" t="s">
        <v>75</v>
      </c>
      <c r="AF2" s="80" t="s">
        <v>76</v>
      </c>
      <c r="AG2" s="80" t="s">
        <v>77</v>
      </c>
      <c r="AH2" s="80" t="s">
        <v>78</v>
      </c>
      <c r="AI2" s="80" t="s">
        <v>79</v>
      </c>
      <c r="AJ2" s="80" t="s">
        <v>80</v>
      </c>
    </row>
    <row r="3" spans="1:38" ht="79.8" x14ac:dyDescent="0.3">
      <c r="A3" s="81" t="s">
        <v>81</v>
      </c>
      <c r="B3" s="81" t="s">
        <v>82</v>
      </c>
      <c r="C3" s="82" t="s">
        <v>83</v>
      </c>
      <c r="D3" s="83" t="s">
        <v>84</v>
      </c>
      <c r="E3" s="84" t="s">
        <v>1</v>
      </c>
      <c r="F3" s="84" t="s">
        <v>19</v>
      </c>
      <c r="G3" s="85" t="s">
        <v>25</v>
      </c>
      <c r="H3" s="85" t="s">
        <v>85</v>
      </c>
      <c r="I3" s="85" t="s">
        <v>86</v>
      </c>
      <c r="J3" s="85" t="s">
        <v>20</v>
      </c>
      <c r="K3" s="85" t="s">
        <v>22</v>
      </c>
      <c r="L3" s="85" t="s">
        <v>87</v>
      </c>
      <c r="M3" s="85" t="s">
        <v>87</v>
      </c>
      <c r="N3" s="85" t="s">
        <v>87</v>
      </c>
      <c r="O3" s="85" t="s">
        <v>87</v>
      </c>
      <c r="P3" s="84" t="s">
        <v>87</v>
      </c>
      <c r="Q3" s="84" t="s">
        <v>87</v>
      </c>
      <c r="R3" s="84" t="s">
        <v>87</v>
      </c>
      <c r="S3" s="84" t="s">
        <v>87</v>
      </c>
      <c r="T3" s="84" t="s">
        <v>87</v>
      </c>
      <c r="U3" s="84" t="s">
        <v>87</v>
      </c>
      <c r="V3" s="84" t="s">
        <v>87</v>
      </c>
      <c r="W3" s="84" t="s">
        <v>87</v>
      </c>
      <c r="X3" s="86"/>
      <c r="Y3" s="85" t="s">
        <v>88</v>
      </c>
      <c r="Z3" s="85" t="s">
        <v>88</v>
      </c>
      <c r="AA3" s="85" t="s">
        <v>88</v>
      </c>
      <c r="AB3" s="84" t="s">
        <v>88</v>
      </c>
      <c r="AC3" s="84" t="s">
        <v>88</v>
      </c>
      <c r="AD3" s="84" t="s">
        <v>88</v>
      </c>
      <c r="AE3" s="84" t="s">
        <v>88</v>
      </c>
      <c r="AF3" s="84" t="s">
        <v>88</v>
      </c>
      <c r="AG3" s="84" t="s">
        <v>88</v>
      </c>
      <c r="AH3" s="84" t="s">
        <v>88</v>
      </c>
      <c r="AI3" s="84" t="s">
        <v>88</v>
      </c>
      <c r="AJ3" s="85" t="s">
        <v>88</v>
      </c>
    </row>
    <row r="4" spans="1:38" x14ac:dyDescent="0.3">
      <c r="A4" s="87" t="s">
        <v>92</v>
      </c>
      <c r="B4" s="88" t="s">
        <v>21</v>
      </c>
      <c r="C4" s="89"/>
      <c r="D4" s="90" t="s">
        <v>93</v>
      </c>
      <c r="E4" s="90" t="s">
        <v>7</v>
      </c>
      <c r="F4" s="92" t="s">
        <v>2</v>
      </c>
      <c r="G4" s="93">
        <v>49</v>
      </c>
      <c r="H4" s="94">
        <v>1</v>
      </c>
      <c r="I4" s="94">
        <v>4</v>
      </c>
      <c r="J4" s="95">
        <v>39282</v>
      </c>
      <c r="K4" s="96" t="s">
        <v>94</v>
      </c>
      <c r="L4" s="93">
        <v>49</v>
      </c>
      <c r="M4" s="93">
        <v>49</v>
      </c>
      <c r="N4" s="93">
        <v>49</v>
      </c>
      <c r="O4" s="93">
        <v>49</v>
      </c>
      <c r="P4" s="93">
        <v>49</v>
      </c>
      <c r="Q4" s="93">
        <v>49</v>
      </c>
      <c r="R4" s="93">
        <v>49</v>
      </c>
      <c r="S4" s="93">
        <v>49</v>
      </c>
      <c r="T4" s="93">
        <v>49</v>
      </c>
      <c r="U4" s="93">
        <v>49</v>
      </c>
      <c r="V4" s="93">
        <v>49</v>
      </c>
      <c r="W4" s="93">
        <v>49</v>
      </c>
      <c r="Y4" s="93">
        <v>49</v>
      </c>
      <c r="Z4" s="93">
        <v>49</v>
      </c>
      <c r="AA4" s="93">
        <v>49</v>
      </c>
      <c r="AB4" s="93">
        <v>49</v>
      </c>
      <c r="AC4" s="93">
        <v>49</v>
      </c>
      <c r="AD4" s="93">
        <v>49</v>
      </c>
      <c r="AE4" s="93">
        <v>49</v>
      </c>
      <c r="AF4" s="93">
        <v>49</v>
      </c>
      <c r="AG4" s="93">
        <v>49</v>
      </c>
      <c r="AH4" s="93">
        <v>49</v>
      </c>
      <c r="AI4" s="93">
        <v>49</v>
      </c>
      <c r="AJ4" s="93">
        <v>49</v>
      </c>
      <c r="AL4" s="98"/>
    </row>
    <row r="5" spans="1:38" x14ac:dyDescent="0.3">
      <c r="A5" s="87" t="s">
        <v>92</v>
      </c>
      <c r="B5" s="88" t="s">
        <v>21</v>
      </c>
      <c r="C5" s="89"/>
      <c r="D5" s="90" t="s">
        <v>95</v>
      </c>
      <c r="E5" s="90" t="s">
        <v>9</v>
      </c>
      <c r="F5" s="92" t="s">
        <v>2</v>
      </c>
      <c r="G5" s="93">
        <v>47.3</v>
      </c>
      <c r="H5" s="94">
        <v>1</v>
      </c>
      <c r="I5" s="94">
        <v>4</v>
      </c>
      <c r="J5" s="95">
        <v>39283</v>
      </c>
      <c r="K5" s="96" t="s">
        <v>94</v>
      </c>
      <c r="L5" s="93">
        <v>47.3</v>
      </c>
      <c r="M5" s="93">
        <v>47.3</v>
      </c>
      <c r="N5" s="93">
        <v>47.3</v>
      </c>
      <c r="O5" s="93">
        <v>47.3</v>
      </c>
      <c r="P5" s="93">
        <v>47.3</v>
      </c>
      <c r="Q5" s="93">
        <v>47.3</v>
      </c>
      <c r="R5" s="93">
        <v>47.3</v>
      </c>
      <c r="S5" s="93">
        <v>47.3</v>
      </c>
      <c r="T5" s="93">
        <v>47.3</v>
      </c>
      <c r="U5" s="93">
        <v>47.3</v>
      </c>
      <c r="V5" s="93">
        <v>47.3</v>
      </c>
      <c r="W5" s="93">
        <v>47.3</v>
      </c>
      <c r="Y5" s="93">
        <v>47.3</v>
      </c>
      <c r="Z5" s="93">
        <v>47.3</v>
      </c>
      <c r="AA5" s="93">
        <v>47.3</v>
      </c>
      <c r="AB5" s="93">
        <v>47.3</v>
      </c>
      <c r="AC5" s="93">
        <v>47.3</v>
      </c>
      <c r="AD5" s="93">
        <v>47.3</v>
      </c>
      <c r="AE5" s="93">
        <v>47.3</v>
      </c>
      <c r="AF5" s="93">
        <v>47.3</v>
      </c>
      <c r="AG5" s="93">
        <v>47.3</v>
      </c>
      <c r="AH5" s="93">
        <v>47.3</v>
      </c>
      <c r="AI5" s="93">
        <v>47.3</v>
      </c>
      <c r="AJ5" s="93">
        <v>47.3</v>
      </c>
      <c r="AL5" s="98"/>
    </row>
    <row r="6" spans="1:38" x14ac:dyDescent="0.3">
      <c r="A6" s="87" t="s">
        <v>92</v>
      </c>
      <c r="B6" s="88" t="s">
        <v>21</v>
      </c>
      <c r="C6" s="89"/>
      <c r="D6" s="90" t="s">
        <v>96</v>
      </c>
      <c r="E6" s="90" t="s">
        <v>13</v>
      </c>
      <c r="F6" s="92" t="s">
        <v>2</v>
      </c>
      <c r="G6" s="93">
        <v>45.64</v>
      </c>
      <c r="H6" s="94">
        <v>1</v>
      </c>
      <c r="I6" s="94">
        <v>4</v>
      </c>
      <c r="J6" s="95">
        <v>39280</v>
      </c>
      <c r="K6" s="96" t="s">
        <v>94</v>
      </c>
      <c r="L6" s="93">
        <v>45.64</v>
      </c>
      <c r="M6" s="93">
        <v>45.64</v>
      </c>
      <c r="N6" s="93">
        <v>45.64</v>
      </c>
      <c r="O6" s="93">
        <v>45.64</v>
      </c>
      <c r="P6" s="93">
        <v>45.64</v>
      </c>
      <c r="Q6" s="93">
        <v>45.64</v>
      </c>
      <c r="R6" s="93">
        <v>45.64</v>
      </c>
      <c r="S6" s="93">
        <v>45.64</v>
      </c>
      <c r="T6" s="93">
        <v>45.64</v>
      </c>
      <c r="U6" s="93">
        <v>45.64</v>
      </c>
      <c r="V6" s="93">
        <v>45.64</v>
      </c>
      <c r="W6" s="93">
        <v>45.64</v>
      </c>
      <c r="Y6" s="93">
        <v>45.64</v>
      </c>
      <c r="Z6" s="93">
        <v>45.64</v>
      </c>
      <c r="AA6" s="93">
        <v>45.64</v>
      </c>
      <c r="AB6" s="93">
        <v>45.64</v>
      </c>
      <c r="AC6" s="93">
        <v>45.64</v>
      </c>
      <c r="AD6" s="93">
        <v>45.64</v>
      </c>
      <c r="AE6" s="93">
        <v>45.64</v>
      </c>
      <c r="AF6" s="93">
        <v>45.64</v>
      </c>
      <c r="AG6" s="93">
        <v>45.64</v>
      </c>
      <c r="AH6" s="93">
        <v>45.64</v>
      </c>
      <c r="AI6" s="93">
        <v>45.64</v>
      </c>
      <c r="AJ6" s="93">
        <v>45.64</v>
      </c>
      <c r="AL6" s="98"/>
    </row>
    <row r="7" spans="1:38" x14ac:dyDescent="0.3">
      <c r="A7" s="87" t="s">
        <v>97</v>
      </c>
      <c r="B7" s="88" t="s">
        <v>21</v>
      </c>
      <c r="C7" s="89"/>
      <c r="D7" s="90" t="s">
        <v>98</v>
      </c>
      <c r="E7" s="90" t="s">
        <v>23</v>
      </c>
      <c r="F7" s="92" t="s">
        <v>3</v>
      </c>
      <c r="G7" s="93">
        <v>48.56</v>
      </c>
      <c r="H7" s="94">
        <v>1</v>
      </c>
      <c r="I7" s="94">
        <v>4</v>
      </c>
      <c r="J7" s="95">
        <v>40026</v>
      </c>
      <c r="K7" s="96" t="s">
        <v>94</v>
      </c>
      <c r="L7" s="93">
        <v>48.56</v>
      </c>
      <c r="M7" s="93">
        <v>48.56</v>
      </c>
      <c r="N7" s="93">
        <v>48.56</v>
      </c>
      <c r="O7" s="93">
        <v>48.56</v>
      </c>
      <c r="P7" s="93">
        <v>48.56</v>
      </c>
      <c r="Q7" s="93">
        <v>48.56</v>
      </c>
      <c r="R7" s="93">
        <v>48.56</v>
      </c>
      <c r="S7" s="93">
        <v>48.56</v>
      </c>
      <c r="T7" s="93">
        <v>48.56</v>
      </c>
      <c r="U7" s="93">
        <v>48.56</v>
      </c>
      <c r="V7" s="93">
        <v>48.56</v>
      </c>
      <c r="W7" s="93">
        <v>48.56</v>
      </c>
      <c r="Y7" s="93">
        <v>48.56</v>
      </c>
      <c r="Z7" s="93">
        <v>48.56</v>
      </c>
      <c r="AA7" s="93">
        <v>48.56</v>
      </c>
      <c r="AB7" s="93">
        <v>48.56</v>
      </c>
      <c r="AC7" s="93">
        <v>48.56</v>
      </c>
      <c r="AD7" s="93">
        <v>48.56</v>
      </c>
      <c r="AE7" s="93">
        <v>48.56</v>
      </c>
      <c r="AF7" s="93">
        <v>48.56</v>
      </c>
      <c r="AG7" s="93">
        <v>48.56</v>
      </c>
      <c r="AH7" s="93">
        <v>48.56</v>
      </c>
      <c r="AI7" s="93">
        <v>48.56</v>
      </c>
      <c r="AJ7" s="93">
        <v>48.56</v>
      </c>
      <c r="AL7" s="98"/>
    </row>
    <row r="8" spans="1:38" x14ac:dyDescent="0.3">
      <c r="A8" s="87" t="s">
        <v>92</v>
      </c>
      <c r="B8" s="88" t="s">
        <v>21</v>
      </c>
      <c r="C8" s="89"/>
      <c r="D8" s="90" t="s">
        <v>99</v>
      </c>
      <c r="E8" s="90" t="s">
        <v>15</v>
      </c>
      <c r="F8" s="92" t="s">
        <v>2</v>
      </c>
      <c r="G8" s="93">
        <v>47.18</v>
      </c>
      <c r="H8" s="94">
        <v>1</v>
      </c>
      <c r="I8" s="94">
        <v>4</v>
      </c>
      <c r="J8" s="95">
        <v>39282</v>
      </c>
      <c r="K8" s="96" t="s">
        <v>94</v>
      </c>
      <c r="L8" s="93">
        <v>47.18</v>
      </c>
      <c r="M8" s="93">
        <v>47.18</v>
      </c>
      <c r="N8" s="93">
        <v>47.18</v>
      </c>
      <c r="O8" s="93">
        <v>47.18</v>
      </c>
      <c r="P8" s="93">
        <v>47.18</v>
      </c>
      <c r="Q8" s="93">
        <v>47.18</v>
      </c>
      <c r="R8" s="93">
        <v>47.18</v>
      </c>
      <c r="S8" s="93">
        <v>47.18</v>
      </c>
      <c r="T8" s="93">
        <v>47.18</v>
      </c>
      <c r="U8" s="93">
        <v>47.18</v>
      </c>
      <c r="V8" s="93">
        <v>47.18</v>
      </c>
      <c r="W8" s="93">
        <v>47.18</v>
      </c>
      <c r="Y8" s="93">
        <v>47.18</v>
      </c>
      <c r="Z8" s="93">
        <v>47.18</v>
      </c>
      <c r="AA8" s="93">
        <v>47.18</v>
      </c>
      <c r="AB8" s="93">
        <v>47.18</v>
      </c>
      <c r="AC8" s="93">
        <v>47.18</v>
      </c>
      <c r="AD8" s="93">
        <v>47.18</v>
      </c>
      <c r="AE8" s="93">
        <v>47.18</v>
      </c>
      <c r="AF8" s="93">
        <v>47.18</v>
      </c>
      <c r="AG8" s="93">
        <v>47.18</v>
      </c>
      <c r="AH8" s="93">
        <v>47.18</v>
      </c>
      <c r="AI8" s="93">
        <v>47.18</v>
      </c>
      <c r="AJ8" s="93">
        <v>47.18</v>
      </c>
      <c r="AL8" s="98"/>
    </row>
    <row r="9" spans="1:38" x14ac:dyDescent="0.3">
      <c r="A9" s="87" t="s">
        <v>100</v>
      </c>
      <c r="B9" s="88" t="s">
        <v>21</v>
      </c>
      <c r="C9" s="89" t="s">
        <v>101</v>
      </c>
      <c r="D9" s="90" t="s">
        <v>34</v>
      </c>
      <c r="E9" s="90" t="s">
        <v>33</v>
      </c>
      <c r="F9" s="92" t="s">
        <v>2</v>
      </c>
      <c r="G9" s="93">
        <v>10</v>
      </c>
      <c r="H9" s="94">
        <v>1</v>
      </c>
      <c r="I9" s="94">
        <v>1</v>
      </c>
      <c r="J9" s="95">
        <v>42917</v>
      </c>
      <c r="K9" s="96" t="s">
        <v>94</v>
      </c>
      <c r="L9" s="93">
        <v>10</v>
      </c>
      <c r="M9" s="93">
        <v>10</v>
      </c>
      <c r="N9" s="93">
        <v>10</v>
      </c>
      <c r="O9" s="93">
        <v>10</v>
      </c>
      <c r="P9" s="93">
        <v>10</v>
      </c>
      <c r="Q9" s="93">
        <v>10</v>
      </c>
      <c r="R9" s="93">
        <v>10</v>
      </c>
      <c r="S9" s="93">
        <v>10</v>
      </c>
      <c r="T9" s="93">
        <v>10</v>
      </c>
      <c r="U9" s="93">
        <v>10</v>
      </c>
      <c r="V9" s="93">
        <v>10</v>
      </c>
      <c r="W9" s="93">
        <v>10</v>
      </c>
      <c r="Y9" s="93">
        <v>20</v>
      </c>
      <c r="Z9" s="93">
        <v>20</v>
      </c>
      <c r="AA9" s="93">
        <v>20</v>
      </c>
      <c r="AB9" s="93">
        <v>20</v>
      </c>
      <c r="AC9" s="93">
        <v>20</v>
      </c>
      <c r="AD9" s="93">
        <v>20</v>
      </c>
      <c r="AE9" s="93">
        <v>20</v>
      </c>
      <c r="AF9" s="93">
        <v>20</v>
      </c>
      <c r="AG9" s="93">
        <v>20</v>
      </c>
      <c r="AH9" s="93">
        <v>20</v>
      </c>
      <c r="AI9" s="93">
        <v>20</v>
      </c>
      <c r="AJ9" s="93">
        <v>20</v>
      </c>
      <c r="AL9" s="98"/>
    </row>
    <row r="10" spans="1:38" x14ac:dyDescent="0.3">
      <c r="A10" s="87" t="s">
        <v>100</v>
      </c>
      <c r="B10" s="88" t="s">
        <v>21</v>
      </c>
      <c r="C10" s="89" t="s">
        <v>101</v>
      </c>
      <c r="D10" s="90" t="s">
        <v>36</v>
      </c>
      <c r="E10" s="90" t="s">
        <v>35</v>
      </c>
      <c r="F10" s="92" t="s">
        <v>2</v>
      </c>
      <c r="G10" s="93">
        <v>10</v>
      </c>
      <c r="H10" s="94">
        <v>1</v>
      </c>
      <c r="I10" s="94">
        <v>1</v>
      </c>
      <c r="J10" s="95">
        <v>42917</v>
      </c>
      <c r="K10" s="96" t="s">
        <v>94</v>
      </c>
      <c r="L10" s="93">
        <v>10</v>
      </c>
      <c r="M10" s="93">
        <v>10</v>
      </c>
      <c r="N10" s="93">
        <v>10</v>
      </c>
      <c r="O10" s="93">
        <v>10</v>
      </c>
      <c r="P10" s="93">
        <v>10</v>
      </c>
      <c r="Q10" s="93">
        <v>10</v>
      </c>
      <c r="R10" s="93">
        <v>10</v>
      </c>
      <c r="S10" s="93">
        <v>10</v>
      </c>
      <c r="T10" s="93">
        <v>10</v>
      </c>
      <c r="U10" s="93">
        <v>10</v>
      </c>
      <c r="V10" s="93">
        <v>10</v>
      </c>
      <c r="W10" s="93">
        <v>10</v>
      </c>
      <c r="Y10" s="93">
        <v>20</v>
      </c>
      <c r="Z10" s="93">
        <v>20</v>
      </c>
      <c r="AA10" s="93">
        <v>20</v>
      </c>
      <c r="AB10" s="93">
        <v>20</v>
      </c>
      <c r="AC10" s="93">
        <v>20</v>
      </c>
      <c r="AD10" s="93">
        <v>20</v>
      </c>
      <c r="AE10" s="93">
        <v>20</v>
      </c>
      <c r="AF10" s="93">
        <v>20</v>
      </c>
      <c r="AG10" s="93">
        <v>20</v>
      </c>
      <c r="AH10" s="93">
        <v>20</v>
      </c>
      <c r="AI10" s="93">
        <v>20</v>
      </c>
      <c r="AJ10" s="93">
        <v>20</v>
      </c>
      <c r="AL10" s="98"/>
    </row>
    <row r="11" spans="1:38" x14ac:dyDescent="0.3">
      <c r="A11" s="87" t="s">
        <v>104</v>
      </c>
      <c r="B11" s="88" t="s">
        <v>21</v>
      </c>
      <c r="C11" s="89" t="s">
        <v>105</v>
      </c>
      <c r="D11" s="90" t="s">
        <v>106</v>
      </c>
      <c r="E11" s="90" t="s">
        <v>43</v>
      </c>
      <c r="F11" s="92" t="s">
        <v>2</v>
      </c>
      <c r="G11" s="93">
        <v>674.7</v>
      </c>
      <c r="H11" s="94">
        <v>1</v>
      </c>
      <c r="I11" s="94">
        <v>4</v>
      </c>
      <c r="J11" s="95">
        <v>43983</v>
      </c>
      <c r="K11" s="96">
        <v>51287</v>
      </c>
      <c r="L11" s="93">
        <v>674.7</v>
      </c>
      <c r="M11" s="93">
        <v>674.7</v>
      </c>
      <c r="N11" s="93">
        <v>674.7</v>
      </c>
      <c r="O11" s="93">
        <v>674.7</v>
      </c>
      <c r="P11" s="93">
        <v>674.7</v>
      </c>
      <c r="Q11" s="93">
        <v>674.7</v>
      </c>
      <c r="R11" s="93">
        <v>674.7</v>
      </c>
      <c r="S11" s="93">
        <v>674.7</v>
      </c>
      <c r="T11" s="93">
        <v>674.7</v>
      </c>
      <c r="U11" s="93">
        <v>674.7</v>
      </c>
      <c r="V11" s="93">
        <v>674.7</v>
      </c>
      <c r="W11" s="93">
        <v>674.7</v>
      </c>
      <c r="Y11" s="93">
        <v>541.94000000000005</v>
      </c>
      <c r="Z11" s="93">
        <v>541.94000000000005</v>
      </c>
      <c r="AA11" s="93">
        <v>541.94000000000005</v>
      </c>
      <c r="AB11" s="93">
        <v>541.94000000000005</v>
      </c>
      <c r="AC11" s="93">
        <v>541.94000000000005</v>
      </c>
      <c r="AD11" s="93">
        <v>541.94000000000005</v>
      </c>
      <c r="AE11" s="93">
        <v>541.94000000000005</v>
      </c>
      <c r="AF11" s="93">
        <v>541.94000000000005</v>
      </c>
      <c r="AG11" s="93">
        <v>541.94000000000005</v>
      </c>
      <c r="AH11" s="93">
        <v>541.94000000000005</v>
      </c>
      <c r="AI11" s="93">
        <v>541.94000000000005</v>
      </c>
      <c r="AJ11" s="93">
        <v>541.94000000000005</v>
      </c>
      <c r="AL11" s="98"/>
    </row>
    <row r="12" spans="1:38" x14ac:dyDescent="0.3">
      <c r="A12" s="87" t="s">
        <v>104</v>
      </c>
      <c r="B12" s="88" t="s">
        <v>21</v>
      </c>
      <c r="C12" s="89" t="s">
        <v>105</v>
      </c>
      <c r="D12" s="90" t="s">
        <v>107</v>
      </c>
      <c r="E12" s="90" t="s">
        <v>44</v>
      </c>
      <c r="F12" s="92" t="s">
        <v>2</v>
      </c>
      <c r="G12" s="93">
        <v>673.8</v>
      </c>
      <c r="H12" s="94">
        <v>1</v>
      </c>
      <c r="I12" s="94">
        <v>4</v>
      </c>
      <c r="J12" s="95">
        <v>43952</v>
      </c>
      <c r="K12" s="96">
        <v>51256</v>
      </c>
      <c r="L12" s="93">
        <v>673.8</v>
      </c>
      <c r="M12" s="93">
        <v>673.8</v>
      </c>
      <c r="N12" s="93">
        <v>673.8</v>
      </c>
      <c r="O12" s="93">
        <v>673.8</v>
      </c>
      <c r="P12" s="93">
        <v>673.8</v>
      </c>
      <c r="Q12" s="93">
        <v>673.8</v>
      </c>
      <c r="R12" s="93">
        <v>673.8</v>
      </c>
      <c r="S12" s="93">
        <v>673.8</v>
      </c>
      <c r="T12" s="93">
        <v>673.8</v>
      </c>
      <c r="U12" s="93">
        <v>673.8</v>
      </c>
      <c r="V12" s="93">
        <v>673.8</v>
      </c>
      <c r="W12" s="93">
        <v>673.8</v>
      </c>
      <c r="Y12" s="93">
        <v>534.64</v>
      </c>
      <c r="Z12" s="93">
        <v>534.64</v>
      </c>
      <c r="AA12" s="93">
        <v>534.64</v>
      </c>
      <c r="AB12" s="93">
        <v>534.64</v>
      </c>
      <c r="AC12" s="93">
        <v>534.64</v>
      </c>
      <c r="AD12" s="93">
        <v>534.64</v>
      </c>
      <c r="AE12" s="93">
        <v>534.64</v>
      </c>
      <c r="AF12" s="93">
        <v>534.64</v>
      </c>
      <c r="AG12" s="93">
        <v>534.64</v>
      </c>
      <c r="AH12" s="93">
        <v>534.64</v>
      </c>
      <c r="AI12" s="93">
        <v>534.64</v>
      </c>
      <c r="AJ12" s="93">
        <v>534.64</v>
      </c>
      <c r="AL12" s="98"/>
    </row>
    <row r="13" spans="1:38" x14ac:dyDescent="0.3">
      <c r="A13" s="87" t="s">
        <v>104</v>
      </c>
      <c r="B13" s="88" t="s">
        <v>21</v>
      </c>
      <c r="C13" s="89" t="s">
        <v>105</v>
      </c>
      <c r="D13" s="90" t="s">
        <v>108</v>
      </c>
      <c r="E13" s="90" t="s">
        <v>45</v>
      </c>
      <c r="F13" s="92" t="s">
        <v>2</v>
      </c>
      <c r="G13" s="93">
        <v>49</v>
      </c>
      <c r="H13" s="94">
        <v>1</v>
      </c>
      <c r="I13" s="94">
        <v>4</v>
      </c>
      <c r="J13" s="95">
        <v>44013</v>
      </c>
      <c r="K13" s="96">
        <v>51317</v>
      </c>
      <c r="L13" s="93">
        <v>49</v>
      </c>
      <c r="M13" s="93">
        <v>49</v>
      </c>
      <c r="N13" s="93">
        <v>49</v>
      </c>
      <c r="O13" s="93">
        <v>49</v>
      </c>
      <c r="P13" s="93">
        <v>49</v>
      </c>
      <c r="Q13" s="93">
        <v>49</v>
      </c>
      <c r="R13" s="93">
        <v>49</v>
      </c>
      <c r="S13" s="93">
        <v>49</v>
      </c>
      <c r="T13" s="93">
        <v>49</v>
      </c>
      <c r="U13" s="93">
        <v>49</v>
      </c>
      <c r="V13" s="93">
        <v>49</v>
      </c>
      <c r="W13" s="93">
        <v>49</v>
      </c>
      <c r="Y13" s="93">
        <v>49</v>
      </c>
      <c r="Z13" s="93">
        <v>49</v>
      </c>
      <c r="AA13" s="93">
        <v>49</v>
      </c>
      <c r="AB13" s="93">
        <v>49</v>
      </c>
      <c r="AC13" s="93">
        <v>49</v>
      </c>
      <c r="AD13" s="93">
        <v>49</v>
      </c>
      <c r="AE13" s="93">
        <v>49</v>
      </c>
      <c r="AF13" s="93">
        <v>49</v>
      </c>
      <c r="AG13" s="93">
        <v>49</v>
      </c>
      <c r="AH13" s="93">
        <v>49</v>
      </c>
      <c r="AI13" s="93">
        <v>49</v>
      </c>
      <c r="AJ13" s="93">
        <v>49</v>
      </c>
      <c r="AL13" s="98"/>
    </row>
    <row r="14" spans="1:38" x14ac:dyDescent="0.3">
      <c r="A14" s="87" t="s">
        <v>104</v>
      </c>
      <c r="B14" s="88" t="s">
        <v>21</v>
      </c>
      <c r="C14" s="89" t="s">
        <v>105</v>
      </c>
      <c r="D14" s="90" t="s">
        <v>108</v>
      </c>
      <c r="E14" s="90" t="s">
        <v>46</v>
      </c>
      <c r="F14" s="92" t="s">
        <v>2</v>
      </c>
      <c r="G14" s="93">
        <v>49</v>
      </c>
      <c r="H14" s="94">
        <v>1</v>
      </c>
      <c r="I14" s="94">
        <v>4</v>
      </c>
      <c r="J14" s="95">
        <v>44013</v>
      </c>
      <c r="K14" s="96">
        <v>51317</v>
      </c>
      <c r="L14" s="93">
        <v>49</v>
      </c>
      <c r="M14" s="93">
        <v>49</v>
      </c>
      <c r="N14" s="93">
        <v>49</v>
      </c>
      <c r="O14" s="93">
        <v>49</v>
      </c>
      <c r="P14" s="93">
        <v>49</v>
      </c>
      <c r="Q14" s="93">
        <v>49</v>
      </c>
      <c r="R14" s="93">
        <v>49</v>
      </c>
      <c r="S14" s="93">
        <v>49</v>
      </c>
      <c r="T14" s="93">
        <v>49</v>
      </c>
      <c r="U14" s="93">
        <v>49</v>
      </c>
      <c r="V14" s="93">
        <v>49</v>
      </c>
      <c r="W14" s="93">
        <v>49</v>
      </c>
      <c r="Y14" s="93">
        <v>49</v>
      </c>
      <c r="Z14" s="93">
        <v>49</v>
      </c>
      <c r="AA14" s="93">
        <v>49</v>
      </c>
      <c r="AB14" s="93">
        <v>49</v>
      </c>
      <c r="AC14" s="93">
        <v>49</v>
      </c>
      <c r="AD14" s="93">
        <v>49</v>
      </c>
      <c r="AE14" s="93">
        <v>49</v>
      </c>
      <c r="AF14" s="93">
        <v>49</v>
      </c>
      <c r="AG14" s="93">
        <v>49</v>
      </c>
      <c r="AH14" s="93">
        <v>49</v>
      </c>
      <c r="AI14" s="93">
        <v>49</v>
      </c>
      <c r="AJ14" s="93">
        <v>49</v>
      </c>
      <c r="AL14" s="98"/>
    </row>
    <row r="15" spans="1:38" x14ac:dyDescent="0.3">
      <c r="A15" s="87" t="s">
        <v>104</v>
      </c>
      <c r="B15" s="88" t="s">
        <v>21</v>
      </c>
      <c r="C15" s="89" t="s">
        <v>105</v>
      </c>
      <c r="D15" s="90" t="s">
        <v>109</v>
      </c>
      <c r="E15" s="90" t="s">
        <v>47</v>
      </c>
      <c r="F15" s="92" t="s">
        <v>2</v>
      </c>
      <c r="G15" s="93">
        <v>100</v>
      </c>
      <c r="H15" s="94">
        <v>1</v>
      </c>
      <c r="I15" s="94">
        <v>1</v>
      </c>
      <c r="J15" s="95">
        <v>44197</v>
      </c>
      <c r="K15" s="96">
        <v>51501</v>
      </c>
      <c r="L15" s="93">
        <v>100</v>
      </c>
      <c r="M15" s="93">
        <v>100</v>
      </c>
      <c r="N15" s="93">
        <v>100</v>
      </c>
      <c r="O15" s="93">
        <v>100</v>
      </c>
      <c r="P15" s="93">
        <v>100</v>
      </c>
      <c r="Q15" s="93">
        <v>100</v>
      </c>
      <c r="R15" s="93">
        <v>100</v>
      </c>
      <c r="S15" s="93">
        <v>100</v>
      </c>
      <c r="T15" s="93">
        <v>100</v>
      </c>
      <c r="U15" s="93">
        <v>100</v>
      </c>
      <c r="V15" s="93">
        <v>100</v>
      </c>
      <c r="W15" s="93">
        <v>100</v>
      </c>
      <c r="Y15" s="93">
        <v>200</v>
      </c>
      <c r="Z15" s="93">
        <v>200</v>
      </c>
      <c r="AA15" s="93">
        <v>200</v>
      </c>
      <c r="AB15" s="93">
        <v>200</v>
      </c>
      <c r="AC15" s="93">
        <v>200</v>
      </c>
      <c r="AD15" s="93">
        <v>200</v>
      </c>
      <c r="AE15" s="93">
        <v>200</v>
      </c>
      <c r="AF15" s="93">
        <v>200</v>
      </c>
      <c r="AG15" s="93">
        <v>200</v>
      </c>
      <c r="AH15" s="93">
        <v>200</v>
      </c>
      <c r="AI15" s="93">
        <v>200</v>
      </c>
      <c r="AJ15" s="93">
        <v>200</v>
      </c>
      <c r="AL15" s="98"/>
    </row>
    <row r="16" spans="1:38" x14ac:dyDescent="0.3">
      <c r="A16" s="87" t="s">
        <v>110</v>
      </c>
      <c r="B16" s="88" t="s">
        <v>21</v>
      </c>
      <c r="C16" s="89" t="s">
        <v>105</v>
      </c>
      <c r="D16" s="90" t="s">
        <v>111</v>
      </c>
      <c r="E16" s="90" t="s">
        <v>55</v>
      </c>
      <c r="F16" s="92" t="s">
        <v>3</v>
      </c>
      <c r="G16" s="93">
        <v>100</v>
      </c>
      <c r="H16" s="94">
        <v>3</v>
      </c>
      <c r="I16" s="94">
        <v>1</v>
      </c>
      <c r="J16" s="95">
        <v>44378</v>
      </c>
      <c r="K16" s="96">
        <v>51591</v>
      </c>
      <c r="L16" s="93">
        <v>100</v>
      </c>
      <c r="M16" s="93">
        <v>100</v>
      </c>
      <c r="N16" s="93">
        <v>100</v>
      </c>
      <c r="O16" s="93">
        <v>100</v>
      </c>
      <c r="P16" s="93">
        <v>100</v>
      </c>
      <c r="Q16" s="93">
        <v>100</v>
      </c>
      <c r="R16" s="93">
        <v>100</v>
      </c>
      <c r="S16" s="93">
        <v>100</v>
      </c>
      <c r="T16" s="93">
        <v>100</v>
      </c>
      <c r="U16" s="93">
        <v>100</v>
      </c>
      <c r="V16" s="93">
        <v>100</v>
      </c>
      <c r="W16" s="93">
        <v>100</v>
      </c>
      <c r="Y16" s="93">
        <v>100</v>
      </c>
      <c r="Z16" s="93">
        <v>100</v>
      </c>
      <c r="AA16" s="93">
        <v>100</v>
      </c>
      <c r="AB16" s="93">
        <v>100</v>
      </c>
      <c r="AC16" s="93">
        <v>100</v>
      </c>
      <c r="AD16" s="93">
        <v>100</v>
      </c>
      <c r="AE16" s="93">
        <v>100</v>
      </c>
      <c r="AF16" s="93">
        <v>100</v>
      </c>
      <c r="AG16" s="93">
        <v>100</v>
      </c>
      <c r="AH16" s="93">
        <v>100</v>
      </c>
      <c r="AI16" s="93">
        <v>100</v>
      </c>
      <c r="AJ16" s="93">
        <v>100</v>
      </c>
      <c r="AL16" s="98"/>
    </row>
    <row r="17" spans="1:38" x14ac:dyDescent="0.3">
      <c r="A17" s="87" t="s">
        <v>112</v>
      </c>
      <c r="B17" s="88" t="s">
        <v>21</v>
      </c>
      <c r="C17" s="89" t="s">
        <v>105</v>
      </c>
      <c r="D17" s="90" t="s">
        <v>113</v>
      </c>
      <c r="E17" s="90" t="s">
        <v>60</v>
      </c>
      <c r="F17" s="92" t="s">
        <v>3</v>
      </c>
      <c r="G17" s="93">
        <v>40</v>
      </c>
      <c r="H17" s="94">
        <v>3</v>
      </c>
      <c r="I17" s="94">
        <v>1</v>
      </c>
      <c r="J17" s="95">
        <v>45444</v>
      </c>
      <c r="K17" s="96">
        <v>51470</v>
      </c>
      <c r="L17" s="93">
        <v>40</v>
      </c>
      <c r="M17" s="93">
        <v>40</v>
      </c>
      <c r="N17" s="93">
        <v>40</v>
      </c>
      <c r="O17" s="93">
        <v>40</v>
      </c>
      <c r="P17" s="93">
        <v>40</v>
      </c>
      <c r="Q17" s="93">
        <v>40</v>
      </c>
      <c r="R17" s="93">
        <v>40</v>
      </c>
      <c r="S17" s="93">
        <v>40</v>
      </c>
      <c r="T17" s="93">
        <v>40</v>
      </c>
      <c r="U17" s="93">
        <v>40</v>
      </c>
      <c r="V17" s="93">
        <v>40</v>
      </c>
      <c r="W17" s="93">
        <v>40</v>
      </c>
      <c r="Y17" s="93">
        <v>40</v>
      </c>
      <c r="Z17" s="93">
        <v>40</v>
      </c>
      <c r="AA17" s="93">
        <v>40</v>
      </c>
      <c r="AB17" s="93">
        <v>40</v>
      </c>
      <c r="AC17" s="93">
        <v>40</v>
      </c>
      <c r="AD17" s="93">
        <v>40</v>
      </c>
      <c r="AE17" s="93">
        <v>40</v>
      </c>
      <c r="AF17" s="93">
        <v>40</v>
      </c>
      <c r="AG17" s="93">
        <v>40</v>
      </c>
      <c r="AH17" s="93">
        <v>40</v>
      </c>
      <c r="AI17" s="93">
        <v>40</v>
      </c>
      <c r="AJ17" s="93">
        <v>40</v>
      </c>
      <c r="AL17" s="98"/>
    </row>
    <row r="18" spans="1:38" x14ac:dyDescent="0.3">
      <c r="A18" s="87" t="s">
        <v>112</v>
      </c>
      <c r="B18" s="88" t="s">
        <v>21</v>
      </c>
      <c r="C18" s="89" t="s">
        <v>105</v>
      </c>
      <c r="D18" s="90" t="s">
        <v>114</v>
      </c>
      <c r="E18" s="90" t="s">
        <v>48</v>
      </c>
      <c r="F18" s="92" t="s">
        <v>3</v>
      </c>
      <c r="G18" s="93">
        <v>10</v>
      </c>
      <c r="H18" s="94">
        <v>3</v>
      </c>
      <c r="I18" s="94">
        <v>1</v>
      </c>
      <c r="J18" s="95">
        <v>44287</v>
      </c>
      <c r="K18" s="96">
        <v>51470</v>
      </c>
      <c r="L18" s="93">
        <v>10</v>
      </c>
      <c r="M18" s="93">
        <v>10</v>
      </c>
      <c r="N18" s="93">
        <v>10</v>
      </c>
      <c r="O18" s="93">
        <v>10</v>
      </c>
      <c r="P18" s="93">
        <v>10</v>
      </c>
      <c r="Q18" s="93">
        <v>10</v>
      </c>
      <c r="R18" s="93">
        <v>10</v>
      </c>
      <c r="S18" s="93">
        <v>10</v>
      </c>
      <c r="T18" s="93">
        <v>10</v>
      </c>
      <c r="U18" s="93">
        <v>10</v>
      </c>
      <c r="V18" s="93">
        <v>10</v>
      </c>
      <c r="W18" s="93">
        <v>10</v>
      </c>
      <c r="Y18" s="93">
        <v>20</v>
      </c>
      <c r="Z18" s="93">
        <v>20</v>
      </c>
      <c r="AA18" s="93">
        <v>20</v>
      </c>
      <c r="AB18" s="93">
        <v>20</v>
      </c>
      <c r="AC18" s="93">
        <v>20</v>
      </c>
      <c r="AD18" s="93">
        <v>20</v>
      </c>
      <c r="AE18" s="93">
        <v>20</v>
      </c>
      <c r="AF18" s="93">
        <v>20</v>
      </c>
      <c r="AG18" s="93">
        <v>20</v>
      </c>
      <c r="AH18" s="93">
        <v>20</v>
      </c>
      <c r="AI18" s="93">
        <v>20</v>
      </c>
      <c r="AJ18" s="93">
        <v>20</v>
      </c>
      <c r="AL18" s="98"/>
    </row>
    <row r="19" spans="1:38" x14ac:dyDescent="0.3">
      <c r="A19" s="87" t="s">
        <v>112</v>
      </c>
      <c r="B19" s="88" t="s">
        <v>21</v>
      </c>
      <c r="C19" s="89" t="s">
        <v>105</v>
      </c>
      <c r="D19" s="90" t="s">
        <v>115</v>
      </c>
      <c r="E19" s="90" t="s">
        <v>51</v>
      </c>
      <c r="F19" s="92" t="s">
        <v>3</v>
      </c>
      <c r="G19" s="93">
        <v>11</v>
      </c>
      <c r="H19" s="94">
        <v>3</v>
      </c>
      <c r="I19" s="94">
        <v>1</v>
      </c>
      <c r="J19" s="95">
        <v>44348</v>
      </c>
      <c r="K19" s="96">
        <v>51501</v>
      </c>
      <c r="L19" s="93">
        <v>11</v>
      </c>
      <c r="M19" s="93">
        <v>11</v>
      </c>
      <c r="N19" s="93">
        <v>11</v>
      </c>
      <c r="O19" s="93">
        <v>11</v>
      </c>
      <c r="P19" s="93">
        <v>11</v>
      </c>
      <c r="Q19" s="93">
        <v>11</v>
      </c>
      <c r="R19" s="93">
        <v>11</v>
      </c>
      <c r="S19" s="93">
        <v>11</v>
      </c>
      <c r="T19" s="93">
        <v>11</v>
      </c>
      <c r="U19" s="93">
        <v>11</v>
      </c>
      <c r="V19" s="93">
        <v>11</v>
      </c>
      <c r="W19" s="93">
        <v>11</v>
      </c>
      <c r="Y19" s="93">
        <v>22</v>
      </c>
      <c r="Z19" s="93">
        <v>22</v>
      </c>
      <c r="AA19" s="93">
        <v>22</v>
      </c>
      <c r="AB19" s="93">
        <v>22</v>
      </c>
      <c r="AC19" s="93">
        <v>22</v>
      </c>
      <c r="AD19" s="93">
        <v>22</v>
      </c>
      <c r="AE19" s="93">
        <v>22</v>
      </c>
      <c r="AF19" s="93">
        <v>22</v>
      </c>
      <c r="AG19" s="93">
        <v>22</v>
      </c>
      <c r="AH19" s="93">
        <v>22</v>
      </c>
      <c r="AI19" s="93">
        <v>22</v>
      </c>
      <c r="AJ19" s="93">
        <v>22</v>
      </c>
      <c r="AL19" s="98"/>
    </row>
    <row r="20" spans="1:38" x14ac:dyDescent="0.3">
      <c r="A20" s="87" t="s">
        <v>112</v>
      </c>
      <c r="B20" s="88" t="s">
        <v>21</v>
      </c>
      <c r="C20" s="89" t="s">
        <v>105</v>
      </c>
      <c r="D20" s="90" t="s">
        <v>116</v>
      </c>
      <c r="E20" s="90" t="s">
        <v>117</v>
      </c>
      <c r="F20" s="92" t="s">
        <v>3</v>
      </c>
      <c r="G20" s="93">
        <v>5</v>
      </c>
      <c r="H20" s="94">
        <v>3</v>
      </c>
      <c r="I20" s="94">
        <v>1</v>
      </c>
      <c r="J20" s="95">
        <v>45901</v>
      </c>
      <c r="K20" s="96">
        <v>51591</v>
      </c>
      <c r="L20" s="93">
        <v>5</v>
      </c>
      <c r="M20" s="93">
        <v>5</v>
      </c>
      <c r="N20" s="93">
        <v>5</v>
      </c>
      <c r="O20" s="93">
        <v>5</v>
      </c>
      <c r="P20" s="93">
        <v>5</v>
      </c>
      <c r="Q20" s="93">
        <v>5</v>
      </c>
      <c r="R20" s="93">
        <v>5</v>
      </c>
      <c r="S20" s="93">
        <v>5</v>
      </c>
      <c r="T20" s="93">
        <v>5</v>
      </c>
      <c r="U20" s="93">
        <v>5</v>
      </c>
      <c r="V20" s="93">
        <v>5</v>
      </c>
      <c r="W20" s="93">
        <v>5</v>
      </c>
      <c r="Y20" s="93">
        <v>10</v>
      </c>
      <c r="Z20" s="93">
        <v>10</v>
      </c>
      <c r="AA20" s="93">
        <v>10</v>
      </c>
      <c r="AB20" s="93">
        <v>10</v>
      </c>
      <c r="AC20" s="93">
        <v>10</v>
      </c>
      <c r="AD20" s="93">
        <v>10</v>
      </c>
      <c r="AE20" s="93">
        <v>10</v>
      </c>
      <c r="AF20" s="93">
        <v>10</v>
      </c>
      <c r="AG20" s="93">
        <v>10</v>
      </c>
      <c r="AH20" s="93">
        <v>10</v>
      </c>
      <c r="AI20" s="93">
        <v>10</v>
      </c>
      <c r="AJ20" s="93">
        <v>10</v>
      </c>
      <c r="AL20" s="98"/>
    </row>
    <row r="21" spans="1:38" x14ac:dyDescent="0.3">
      <c r="A21" s="100"/>
      <c r="B21" s="101"/>
      <c r="C21" s="102"/>
      <c r="D21" s="100"/>
      <c r="E21" s="101"/>
      <c r="F21" s="103"/>
      <c r="G21" s="104"/>
      <c r="H21" s="101"/>
      <c r="I21" s="101"/>
      <c r="J21" s="105"/>
      <c r="K21" s="105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L21" s="98"/>
    </row>
    <row r="22" spans="1:38" ht="53.4" x14ac:dyDescent="0.3">
      <c r="A22" s="107" t="s">
        <v>123</v>
      </c>
      <c r="B22" s="108"/>
      <c r="C22" s="108" t="s">
        <v>83</v>
      </c>
      <c r="D22" s="107" t="s">
        <v>84</v>
      </c>
      <c r="E22" s="109" t="s">
        <v>1</v>
      </c>
      <c r="F22" s="110" t="s">
        <v>19</v>
      </c>
      <c r="G22" s="110" t="s">
        <v>25</v>
      </c>
      <c r="H22" s="111" t="s">
        <v>85</v>
      </c>
      <c r="I22" s="112"/>
      <c r="J22" s="113" t="s">
        <v>124</v>
      </c>
      <c r="K22" s="113" t="s">
        <v>22</v>
      </c>
      <c r="L22" s="114" t="s">
        <v>69</v>
      </c>
      <c r="M22" s="114" t="s">
        <v>70</v>
      </c>
      <c r="N22" s="114" t="s">
        <v>71</v>
      </c>
      <c r="O22" s="114" t="s">
        <v>72</v>
      </c>
      <c r="P22" s="114" t="s">
        <v>73</v>
      </c>
      <c r="Q22" s="114" t="s">
        <v>74</v>
      </c>
      <c r="R22" s="114" t="s">
        <v>75</v>
      </c>
      <c r="S22" s="114" t="s">
        <v>76</v>
      </c>
      <c r="T22" s="114" t="s">
        <v>77</v>
      </c>
      <c r="U22" s="114" t="s">
        <v>78</v>
      </c>
      <c r="V22" s="114" t="s">
        <v>79</v>
      </c>
      <c r="W22" s="114" t="s">
        <v>80</v>
      </c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L22" s="98"/>
    </row>
    <row r="23" spans="1:38" ht="14.4" x14ac:dyDescent="0.3">
      <c r="A23" s="115" t="s">
        <v>104</v>
      </c>
      <c r="B23" s="116" t="s">
        <v>21</v>
      </c>
      <c r="C23" s="117" t="s">
        <v>125</v>
      </c>
      <c r="D23" s="118" t="s">
        <v>152</v>
      </c>
      <c r="E23" s="119" t="s">
        <v>127</v>
      </c>
      <c r="F23" s="120" t="s">
        <v>2</v>
      </c>
      <c r="G23" s="121">
        <v>5</v>
      </c>
      <c r="H23" s="122"/>
      <c r="I23" s="122"/>
      <c r="J23" s="123">
        <v>43040</v>
      </c>
      <c r="K23" s="123">
        <v>46873</v>
      </c>
      <c r="L23" s="125">
        <v>5</v>
      </c>
      <c r="M23" s="120">
        <v>5</v>
      </c>
      <c r="N23" s="120">
        <v>5</v>
      </c>
      <c r="O23" s="120">
        <v>5</v>
      </c>
      <c r="P23" s="120"/>
      <c r="Q23" s="120"/>
      <c r="R23" s="120"/>
      <c r="S23" s="120"/>
      <c r="T23" s="120"/>
      <c r="U23" s="120"/>
      <c r="V23" s="120"/>
      <c r="W23" s="120"/>
    </row>
    <row r="24" spans="1:38" ht="14.4" x14ac:dyDescent="0.3">
      <c r="A24" s="115" t="s">
        <v>104</v>
      </c>
      <c r="B24" s="116" t="s">
        <v>21</v>
      </c>
      <c r="C24" s="117" t="s">
        <v>125</v>
      </c>
      <c r="D24" s="118" t="s">
        <v>153</v>
      </c>
      <c r="E24" s="119" t="s">
        <v>154</v>
      </c>
      <c r="F24" s="120" t="s">
        <v>2</v>
      </c>
      <c r="G24" s="121">
        <v>5</v>
      </c>
      <c r="H24" s="122"/>
      <c r="I24" s="122"/>
      <c r="J24" s="123">
        <v>43132</v>
      </c>
      <c r="K24" s="123">
        <v>46965</v>
      </c>
      <c r="L24" s="125">
        <v>5</v>
      </c>
      <c r="M24" s="125">
        <v>5</v>
      </c>
      <c r="N24" s="125">
        <v>5</v>
      </c>
      <c r="O24" s="125">
        <v>5</v>
      </c>
      <c r="P24" s="125">
        <v>5</v>
      </c>
      <c r="Q24" s="125">
        <v>5</v>
      </c>
      <c r="R24" s="125">
        <v>5</v>
      </c>
      <c r="S24" s="125"/>
      <c r="T24" s="125"/>
      <c r="U24" s="125"/>
      <c r="V24" s="125"/>
      <c r="W24" s="125"/>
    </row>
    <row r="25" spans="1:38" ht="14.4" x14ac:dyDescent="0.3">
      <c r="A25" s="115" t="s">
        <v>104</v>
      </c>
      <c r="B25" s="116" t="s">
        <v>21</v>
      </c>
      <c r="C25" s="117" t="s">
        <v>125</v>
      </c>
      <c r="D25" s="118" t="s">
        <v>155</v>
      </c>
      <c r="E25" s="119" t="s">
        <v>156</v>
      </c>
      <c r="F25" s="120" t="s">
        <v>2</v>
      </c>
      <c r="G25" s="121">
        <v>25</v>
      </c>
      <c r="H25" s="122"/>
      <c r="I25" s="122"/>
      <c r="J25" s="123">
        <v>43556</v>
      </c>
      <c r="K25" s="123">
        <v>47330</v>
      </c>
      <c r="L25" s="125">
        <v>25</v>
      </c>
      <c r="M25" s="125">
        <v>25</v>
      </c>
      <c r="N25" s="125">
        <v>25</v>
      </c>
      <c r="O25" s="125">
        <v>25</v>
      </c>
      <c r="P25" s="125">
        <v>25</v>
      </c>
      <c r="Q25" s="125">
        <v>25</v>
      </c>
      <c r="R25" s="125">
        <v>25</v>
      </c>
      <c r="S25" s="125">
        <v>25</v>
      </c>
      <c r="T25" s="125">
        <v>25</v>
      </c>
      <c r="U25" s="125">
        <v>25</v>
      </c>
      <c r="V25" s="125">
        <v>25</v>
      </c>
      <c r="W25" s="125">
        <v>25</v>
      </c>
    </row>
    <row r="26" spans="1:38" ht="14.4" x14ac:dyDescent="0.3">
      <c r="A26" s="115" t="s">
        <v>104</v>
      </c>
      <c r="B26" s="116" t="s">
        <v>21</v>
      </c>
      <c r="C26" s="117" t="s">
        <v>125</v>
      </c>
      <c r="D26" s="118" t="s">
        <v>157</v>
      </c>
      <c r="E26" s="119" t="s">
        <v>158</v>
      </c>
      <c r="F26" s="120" t="s">
        <v>2</v>
      </c>
      <c r="G26" s="121">
        <v>15</v>
      </c>
      <c r="H26" s="122"/>
      <c r="I26" s="122"/>
      <c r="J26" s="123">
        <v>43891</v>
      </c>
      <c r="K26" s="123">
        <v>47542</v>
      </c>
      <c r="L26" s="125">
        <v>15</v>
      </c>
      <c r="M26" s="125">
        <v>15</v>
      </c>
      <c r="N26" s="125">
        <v>15</v>
      </c>
      <c r="O26" s="125">
        <v>15</v>
      </c>
      <c r="P26" s="125">
        <v>15</v>
      </c>
      <c r="Q26" s="125">
        <v>15</v>
      </c>
      <c r="R26" s="125">
        <v>15</v>
      </c>
      <c r="S26" s="125">
        <v>15</v>
      </c>
      <c r="T26" s="125">
        <v>15</v>
      </c>
      <c r="U26" s="125">
        <v>15</v>
      </c>
      <c r="V26" s="125">
        <v>15</v>
      </c>
      <c r="W26" s="125">
        <v>15</v>
      </c>
    </row>
    <row r="29" spans="1:38" x14ac:dyDescent="0.3">
      <c r="H29" s="73"/>
      <c r="K29" s="126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</row>
    <row r="30" spans="1:38" x14ac:dyDescent="0.3">
      <c r="F30" s="73" t="s">
        <v>137</v>
      </c>
      <c r="G30" s="73">
        <v>1.0509999999999999</v>
      </c>
      <c r="K30" s="128" t="s">
        <v>138</v>
      </c>
      <c r="L30" s="129">
        <v>1970.18</v>
      </c>
      <c r="M30" s="129">
        <v>1970.18</v>
      </c>
      <c r="N30" s="129">
        <v>1970.18</v>
      </c>
      <c r="O30" s="129">
        <v>1970.18</v>
      </c>
      <c r="P30" s="129">
        <v>1970.18</v>
      </c>
      <c r="Q30" s="129">
        <v>1970.18</v>
      </c>
      <c r="R30" s="129">
        <v>1970.18</v>
      </c>
      <c r="S30" s="129">
        <v>1970.18</v>
      </c>
      <c r="T30" s="129">
        <v>1970.18</v>
      </c>
      <c r="U30" s="129">
        <v>1970.18</v>
      </c>
      <c r="V30" s="129">
        <v>1970.18</v>
      </c>
      <c r="W30" s="129">
        <v>1970.18</v>
      </c>
      <c r="X30" s="130" t="s">
        <v>139</v>
      </c>
      <c r="Y30" s="129">
        <v>1844.2600000000002</v>
      </c>
      <c r="Z30" s="129">
        <v>1844.2600000000002</v>
      </c>
      <c r="AA30" s="129">
        <v>1844.2600000000002</v>
      </c>
      <c r="AB30" s="129">
        <v>1844.2600000000002</v>
      </c>
      <c r="AC30" s="129">
        <v>1844.2600000000002</v>
      </c>
      <c r="AD30" s="129">
        <v>1844.2600000000002</v>
      </c>
      <c r="AE30" s="129">
        <v>1844.2600000000002</v>
      </c>
      <c r="AF30" s="129">
        <v>1844.2600000000002</v>
      </c>
      <c r="AG30" s="129">
        <v>1844.2600000000002</v>
      </c>
      <c r="AH30" s="129">
        <v>1844.2600000000002</v>
      </c>
      <c r="AI30" s="129">
        <v>1844.2600000000002</v>
      </c>
      <c r="AJ30" s="129">
        <v>1844.2600000000002</v>
      </c>
    </row>
    <row r="31" spans="1:38" ht="53.4" x14ac:dyDescent="0.3">
      <c r="K31" s="131" t="s">
        <v>140</v>
      </c>
      <c r="L31" s="132">
        <v>52.55</v>
      </c>
      <c r="M31" s="132">
        <v>52.55</v>
      </c>
      <c r="N31" s="132">
        <v>52.55</v>
      </c>
      <c r="O31" s="132">
        <v>52.55</v>
      </c>
      <c r="P31" s="132">
        <v>47.294999999999995</v>
      </c>
      <c r="Q31" s="132">
        <v>47.294999999999995</v>
      </c>
      <c r="R31" s="132">
        <v>47.294999999999995</v>
      </c>
      <c r="S31" s="132">
        <v>42.04</v>
      </c>
      <c r="T31" s="132">
        <v>42.04</v>
      </c>
      <c r="U31" s="132">
        <v>42.04</v>
      </c>
      <c r="V31" s="132">
        <v>42.04</v>
      </c>
      <c r="W31" s="132">
        <v>42.04</v>
      </c>
      <c r="X31" s="130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</row>
    <row r="32" spans="1:38" x14ac:dyDescent="0.3">
      <c r="F32" s="134" t="s">
        <v>141</v>
      </c>
      <c r="G32" s="75" t="s">
        <v>2</v>
      </c>
      <c r="H32" s="135">
        <f>SUMIF($F$4:$F$20, $G32,S$4:S$20)</f>
        <v>1755.62</v>
      </c>
      <c r="K32" s="131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36" t="s">
        <v>142</v>
      </c>
      <c r="Y32" s="137">
        <v>1652.2600000000002</v>
      </c>
      <c r="Z32" s="137">
        <v>1652.2600000000002</v>
      </c>
      <c r="AA32" s="137">
        <v>1652.2600000000002</v>
      </c>
      <c r="AB32" s="137">
        <v>1652.2600000000002</v>
      </c>
      <c r="AC32" s="137">
        <v>1652.2600000000002</v>
      </c>
      <c r="AD32" s="137">
        <v>1652.2600000000002</v>
      </c>
      <c r="AE32" s="137">
        <v>1652.2600000000002</v>
      </c>
      <c r="AF32" s="137">
        <v>1652.2600000000002</v>
      </c>
      <c r="AG32" s="137">
        <v>1652.2600000000002</v>
      </c>
      <c r="AH32" s="137">
        <v>1652.2600000000002</v>
      </c>
      <c r="AI32" s="137">
        <v>1652.2600000000002</v>
      </c>
      <c r="AJ32" s="137">
        <v>1652.2600000000002</v>
      </c>
    </row>
    <row r="33" spans="7:36" x14ac:dyDescent="0.3">
      <c r="G33" s="75" t="s">
        <v>3</v>
      </c>
      <c r="H33" s="135">
        <f>SUMIF($F$4:$F$20, $G33,S$4:S$20)</f>
        <v>214.56</v>
      </c>
      <c r="J33" s="209" t="s">
        <v>143</v>
      </c>
      <c r="K33" s="131" t="s">
        <v>2</v>
      </c>
      <c r="L33" s="135">
        <v>52.55</v>
      </c>
      <c r="M33" s="135">
        <v>52.55</v>
      </c>
      <c r="N33" s="135">
        <v>52.55</v>
      </c>
      <c r="O33" s="135">
        <v>52.55</v>
      </c>
      <c r="P33" s="135">
        <v>47.294999999999995</v>
      </c>
      <c r="Q33" s="135">
        <v>47.294999999999995</v>
      </c>
      <c r="R33" s="135">
        <v>47.294999999999995</v>
      </c>
      <c r="S33" s="135">
        <v>42.04</v>
      </c>
      <c r="T33" s="135">
        <v>42.04</v>
      </c>
      <c r="U33" s="135">
        <v>42.04</v>
      </c>
      <c r="V33" s="135">
        <v>42.04</v>
      </c>
      <c r="W33" s="135">
        <v>42.04</v>
      </c>
      <c r="X33" s="136" t="s">
        <v>144</v>
      </c>
      <c r="Y33" s="137">
        <v>0</v>
      </c>
      <c r="Z33" s="137">
        <v>0</v>
      </c>
      <c r="AA33" s="137">
        <v>0</v>
      </c>
      <c r="AB33" s="137">
        <v>0</v>
      </c>
      <c r="AC33" s="137">
        <v>0</v>
      </c>
      <c r="AD33" s="137">
        <v>0</v>
      </c>
      <c r="AE33" s="137">
        <v>0</v>
      </c>
      <c r="AF33" s="137">
        <v>0</v>
      </c>
      <c r="AG33" s="137">
        <v>0</v>
      </c>
      <c r="AH33" s="137">
        <v>0</v>
      </c>
      <c r="AI33" s="137">
        <v>0</v>
      </c>
      <c r="AJ33" s="137">
        <v>0</v>
      </c>
    </row>
    <row r="34" spans="7:36" ht="26.7" customHeight="1" x14ac:dyDescent="0.3">
      <c r="G34" s="75" t="s">
        <v>5</v>
      </c>
      <c r="H34" s="135">
        <f>SUMIF($F$4:$F$20, $G34,S$4:S$20)</f>
        <v>0</v>
      </c>
      <c r="J34" s="209"/>
      <c r="K34" s="131" t="s">
        <v>3</v>
      </c>
      <c r="L34" s="135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0</v>
      </c>
      <c r="R34" s="135">
        <v>0</v>
      </c>
      <c r="S34" s="135">
        <v>0</v>
      </c>
      <c r="T34" s="135">
        <v>0</v>
      </c>
      <c r="U34" s="135">
        <v>0</v>
      </c>
      <c r="V34" s="135">
        <v>0</v>
      </c>
      <c r="W34" s="135">
        <v>0</v>
      </c>
      <c r="X34" s="136" t="s">
        <v>145</v>
      </c>
      <c r="Y34" s="137">
        <v>192</v>
      </c>
      <c r="Z34" s="137">
        <v>192</v>
      </c>
      <c r="AA34" s="137">
        <v>192</v>
      </c>
      <c r="AB34" s="137">
        <v>192</v>
      </c>
      <c r="AC34" s="137">
        <v>192</v>
      </c>
      <c r="AD34" s="137">
        <v>192</v>
      </c>
      <c r="AE34" s="137">
        <v>192</v>
      </c>
      <c r="AF34" s="137">
        <v>192</v>
      </c>
      <c r="AG34" s="137">
        <v>192</v>
      </c>
      <c r="AH34" s="137">
        <v>192</v>
      </c>
      <c r="AI34" s="137">
        <v>192</v>
      </c>
      <c r="AJ34" s="137">
        <v>192</v>
      </c>
    </row>
    <row r="35" spans="7:36" x14ac:dyDescent="0.3">
      <c r="G35" s="75" t="s">
        <v>31</v>
      </c>
      <c r="H35" s="138">
        <f>SUM(H32:H34)</f>
        <v>1970.1799999999998</v>
      </c>
      <c r="J35" s="209"/>
      <c r="K35" s="131" t="s">
        <v>38</v>
      </c>
      <c r="L35" s="135">
        <v>0</v>
      </c>
      <c r="M35" s="135">
        <v>0</v>
      </c>
      <c r="N35" s="135">
        <v>0</v>
      </c>
      <c r="O35" s="135">
        <v>0</v>
      </c>
      <c r="P35" s="135">
        <v>0</v>
      </c>
      <c r="Q35" s="135">
        <v>0</v>
      </c>
      <c r="R35" s="135">
        <v>0</v>
      </c>
      <c r="S35" s="135">
        <v>0</v>
      </c>
      <c r="T35" s="135">
        <v>0</v>
      </c>
      <c r="U35" s="135">
        <v>0</v>
      </c>
      <c r="V35" s="135">
        <v>0</v>
      </c>
      <c r="W35" s="135">
        <v>0</v>
      </c>
    </row>
    <row r="36" spans="7:36" ht="14.4" x14ac:dyDescent="0.3">
      <c r="K36" s="131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33"/>
      <c r="Y36" s="133"/>
    </row>
    <row r="37" spans="7:36" ht="14.4" x14ac:dyDescent="0.3">
      <c r="X37" s="133"/>
      <c r="Y37" s="133"/>
    </row>
  </sheetData>
  <autoFilter ref="A3:AQ26" xr:uid="{F910DFD0-0C3F-4E14-B249-495CF3BA17C6}"/>
  <mergeCells count="1">
    <mergeCell ref="J33:J35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F2350-5D62-4FDD-8D34-795B3C12307A}">
  <dimension ref="A1:AK9"/>
  <sheetViews>
    <sheetView showGridLines="0" zoomScale="90" zoomScaleNormal="90" workbookViewId="0"/>
  </sheetViews>
  <sheetFormatPr defaultColWidth="8.88671875" defaultRowHeight="13.8" x14ac:dyDescent="0.3"/>
  <cols>
    <col min="1" max="1" width="11.44140625" style="139" bestFit="1" customWidth="1"/>
    <col min="2" max="2" width="19.44140625" style="139" bestFit="1" customWidth="1"/>
    <col min="3" max="3" width="10.88671875" style="139" bestFit="1" customWidth="1"/>
    <col min="4" max="4" width="26.6640625" style="139" bestFit="1" customWidth="1"/>
    <col min="5" max="5" width="26.6640625" style="139" customWidth="1"/>
    <col min="6" max="6" width="20.33203125" style="139" bestFit="1" customWidth="1"/>
    <col min="7" max="7" width="11.6640625" style="139" bestFit="1" customWidth="1"/>
    <col min="8" max="8" width="8" style="139" bestFit="1" customWidth="1"/>
    <col min="9" max="9" width="17.44140625" style="139" bestFit="1" customWidth="1"/>
    <col min="10" max="10" width="4.6640625" style="139" bestFit="1" customWidth="1"/>
    <col min="11" max="11" width="9.33203125" style="139" bestFit="1" customWidth="1"/>
    <col min="12" max="12" width="10.109375" style="139" bestFit="1" customWidth="1"/>
    <col min="13" max="20" width="9.44140625" style="139" bestFit="1" customWidth="1"/>
    <col min="21" max="21" width="9.88671875" style="139" bestFit="1" customWidth="1"/>
    <col min="22" max="22" width="8.5546875" style="139" bestFit="1" customWidth="1"/>
    <col min="23" max="24" width="9.44140625" style="139" bestFit="1" customWidth="1"/>
    <col min="25" max="25" width="4.88671875" style="139" customWidth="1"/>
    <col min="26" max="34" width="12.6640625" style="139" customWidth="1"/>
    <col min="35" max="37" width="10" style="139" bestFit="1" customWidth="1"/>
    <col min="38" max="16384" width="8.88671875" style="139"/>
  </cols>
  <sheetData>
    <row r="1" spans="1:37" ht="15.6" x14ac:dyDescent="0.3">
      <c r="A1" s="207" t="s">
        <v>235</v>
      </c>
      <c r="V1" s="210"/>
      <c r="W1" s="210"/>
      <c r="X1" s="210"/>
      <c r="AI1" s="210"/>
      <c r="AJ1" s="210"/>
      <c r="AK1" s="210"/>
    </row>
    <row r="2" spans="1:37" x14ac:dyDescent="0.3">
      <c r="M2" s="140" t="s">
        <v>69</v>
      </c>
      <c r="N2" s="140" t="s">
        <v>70</v>
      </c>
      <c r="O2" s="140" t="s">
        <v>71</v>
      </c>
      <c r="P2" s="140" t="s">
        <v>72</v>
      </c>
      <c r="Q2" s="140" t="s">
        <v>73</v>
      </c>
      <c r="R2" s="140" t="s">
        <v>74</v>
      </c>
      <c r="S2" s="140" t="s">
        <v>75</v>
      </c>
      <c r="T2" s="140" t="s">
        <v>76</v>
      </c>
      <c r="U2" s="140" t="s">
        <v>77</v>
      </c>
      <c r="V2" s="140" t="s">
        <v>78</v>
      </c>
      <c r="W2" s="140" t="s">
        <v>79</v>
      </c>
      <c r="X2" s="140" t="s">
        <v>80</v>
      </c>
      <c r="Z2" s="140" t="s">
        <v>69</v>
      </c>
      <c r="AA2" s="140" t="s">
        <v>70</v>
      </c>
      <c r="AB2" s="140" t="s">
        <v>71</v>
      </c>
      <c r="AC2" s="140" t="s">
        <v>72</v>
      </c>
      <c r="AD2" s="140" t="s">
        <v>73</v>
      </c>
      <c r="AE2" s="140" t="s">
        <v>74</v>
      </c>
      <c r="AF2" s="140" t="s">
        <v>75</v>
      </c>
      <c r="AG2" s="140" t="s">
        <v>76</v>
      </c>
      <c r="AH2" s="140" t="s">
        <v>77</v>
      </c>
      <c r="AI2" s="140" t="s">
        <v>78</v>
      </c>
      <c r="AJ2" s="140" t="s">
        <v>79</v>
      </c>
      <c r="AK2" s="140" t="s">
        <v>80</v>
      </c>
    </row>
    <row r="3" spans="1:37" ht="55.2" x14ac:dyDescent="0.3">
      <c r="A3" s="141" t="s">
        <v>146</v>
      </c>
      <c r="B3" s="142" t="s">
        <v>147</v>
      </c>
      <c r="C3" s="143" t="s">
        <v>83</v>
      </c>
      <c r="D3" s="144" t="s">
        <v>84</v>
      </c>
      <c r="E3" s="144" t="s">
        <v>229</v>
      </c>
      <c r="F3" s="145" t="s">
        <v>1</v>
      </c>
      <c r="G3" s="146" t="s">
        <v>19</v>
      </c>
      <c r="H3" s="146" t="s">
        <v>25</v>
      </c>
      <c r="I3" s="147" t="s">
        <v>85</v>
      </c>
      <c r="J3" s="147" t="s">
        <v>148</v>
      </c>
      <c r="K3" s="142" t="s">
        <v>124</v>
      </c>
      <c r="L3" s="142" t="s">
        <v>22</v>
      </c>
      <c r="M3" s="142" t="s">
        <v>87</v>
      </c>
      <c r="N3" s="142" t="s">
        <v>87</v>
      </c>
      <c r="O3" s="142" t="s">
        <v>87</v>
      </c>
      <c r="P3" s="142" t="s">
        <v>87</v>
      </c>
      <c r="Q3" s="142" t="s">
        <v>87</v>
      </c>
      <c r="R3" s="142" t="s">
        <v>87</v>
      </c>
      <c r="S3" s="142" t="s">
        <v>87</v>
      </c>
      <c r="T3" s="142" t="s">
        <v>87</v>
      </c>
      <c r="U3" s="142" t="s">
        <v>87</v>
      </c>
      <c r="V3" s="142" t="s">
        <v>87</v>
      </c>
      <c r="W3" s="142" t="s">
        <v>87</v>
      </c>
      <c r="X3" s="142" t="s">
        <v>87</v>
      </c>
      <c r="Z3" s="142" t="s">
        <v>88</v>
      </c>
      <c r="AA3" s="142" t="s">
        <v>88</v>
      </c>
      <c r="AB3" s="142" t="s">
        <v>88</v>
      </c>
      <c r="AC3" s="142" t="s">
        <v>88</v>
      </c>
      <c r="AD3" s="142" t="s">
        <v>88</v>
      </c>
      <c r="AE3" s="142" t="s">
        <v>88</v>
      </c>
      <c r="AF3" s="142" t="s">
        <v>88</v>
      </c>
      <c r="AG3" s="142" t="s">
        <v>88</v>
      </c>
      <c r="AH3" s="142" t="s">
        <v>88</v>
      </c>
      <c r="AI3" s="142" t="s">
        <v>88</v>
      </c>
      <c r="AJ3" s="142" t="s">
        <v>88</v>
      </c>
      <c r="AK3" s="142" t="s">
        <v>88</v>
      </c>
    </row>
    <row r="4" spans="1:37" x14ac:dyDescent="0.3">
      <c r="A4" s="148" t="s">
        <v>149</v>
      </c>
      <c r="B4" s="149" t="s">
        <v>150</v>
      </c>
      <c r="C4" s="150"/>
      <c r="D4" s="151" t="s">
        <v>151</v>
      </c>
      <c r="E4" s="151" t="s">
        <v>230</v>
      </c>
      <c r="F4" s="151" t="s">
        <v>6</v>
      </c>
      <c r="G4" s="152" t="s">
        <v>2</v>
      </c>
      <c r="H4" s="153">
        <v>225</v>
      </c>
      <c r="I4" s="154"/>
      <c r="J4" s="155">
        <v>4</v>
      </c>
      <c r="K4" s="156">
        <v>44743</v>
      </c>
      <c r="L4" s="156">
        <v>46295</v>
      </c>
      <c r="M4" s="154">
        <v>225</v>
      </c>
      <c r="N4" s="154">
        <v>225</v>
      </c>
      <c r="O4" s="154">
        <v>225</v>
      </c>
      <c r="P4" s="154">
        <v>225</v>
      </c>
      <c r="Q4" s="154">
        <v>225</v>
      </c>
      <c r="R4" s="154">
        <v>225</v>
      </c>
      <c r="S4" s="154">
        <v>225</v>
      </c>
      <c r="T4" s="154">
        <v>225</v>
      </c>
      <c r="U4" s="154">
        <v>225</v>
      </c>
      <c r="V4" s="157"/>
      <c r="W4" s="157"/>
      <c r="X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</row>
    <row r="5" spans="1:37" x14ac:dyDescent="0.3">
      <c r="L5" s="158" t="s">
        <v>31</v>
      </c>
      <c r="M5" s="159">
        <v>225</v>
      </c>
      <c r="N5" s="159">
        <v>225</v>
      </c>
      <c r="O5" s="159">
        <v>225</v>
      </c>
      <c r="P5" s="159">
        <v>225</v>
      </c>
      <c r="Q5" s="159">
        <v>225</v>
      </c>
      <c r="R5" s="159">
        <v>225</v>
      </c>
      <c r="S5" s="159">
        <v>225</v>
      </c>
      <c r="T5" s="159">
        <v>225</v>
      </c>
      <c r="U5" s="159">
        <v>225</v>
      </c>
      <c r="V5" s="160"/>
      <c r="W5" s="160"/>
      <c r="X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</row>
    <row r="9" spans="1:37" x14ac:dyDescent="0.3">
      <c r="V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</row>
  </sheetData>
  <mergeCells count="2">
    <mergeCell ref="V1:X1"/>
    <mergeCell ref="AI1:AK1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F34AB-9F88-49D9-95CA-391D2F233DEF}">
  <dimension ref="A1:W40"/>
  <sheetViews>
    <sheetView zoomScaleNormal="100" workbookViewId="0"/>
  </sheetViews>
  <sheetFormatPr defaultRowHeight="14.4" x14ac:dyDescent="0.3"/>
  <cols>
    <col min="1" max="2" width="38.33203125" style="161" customWidth="1"/>
    <col min="3" max="3" width="28.6640625" style="161" bestFit="1" customWidth="1"/>
    <col min="4" max="4" width="24.33203125" style="161" bestFit="1" customWidth="1"/>
    <col min="5" max="5" width="14.33203125" style="161" customWidth="1"/>
    <col min="6" max="10" width="10" style="161" customWidth="1"/>
    <col min="11" max="11" width="16.33203125" style="161" bestFit="1" customWidth="1"/>
    <col min="12" max="12" width="9" style="161" bestFit="1" customWidth="1"/>
    <col min="13" max="16" width="10" style="161" customWidth="1"/>
    <col min="17" max="17" width="10.5546875" style="161" customWidth="1"/>
    <col min="18" max="18" width="14.33203125" style="161" customWidth="1"/>
    <col min="19" max="19" width="14.6640625" style="161" customWidth="1"/>
    <col min="20" max="22" width="13.44140625" style="161" customWidth="1"/>
    <col min="23" max="23" width="37.33203125" style="161" bestFit="1" customWidth="1"/>
    <col min="24" max="16384" width="8.88671875" style="161"/>
  </cols>
  <sheetData>
    <row r="1" spans="1:23" ht="15.6" x14ac:dyDescent="0.3">
      <c r="A1" s="207" t="s">
        <v>235</v>
      </c>
      <c r="E1" s="162">
        <v>4</v>
      </c>
      <c r="F1" s="162">
        <v>5</v>
      </c>
      <c r="G1" s="162">
        <v>6</v>
      </c>
      <c r="H1" s="162">
        <v>7</v>
      </c>
      <c r="I1" s="162">
        <v>8</v>
      </c>
      <c r="J1" s="162">
        <v>9</v>
      </c>
      <c r="K1" s="162">
        <v>10</v>
      </c>
      <c r="L1" s="162">
        <v>11</v>
      </c>
      <c r="M1" s="162">
        <v>12</v>
      </c>
      <c r="N1" s="162">
        <v>13</v>
      </c>
      <c r="O1" s="162">
        <v>14</v>
      </c>
      <c r="P1" s="162">
        <v>15</v>
      </c>
      <c r="Q1" s="162"/>
    </row>
    <row r="2" spans="1:23" ht="66.599999999999994" x14ac:dyDescent="0.3">
      <c r="A2" s="163" t="s">
        <v>0</v>
      </c>
      <c r="B2" s="163" t="s">
        <v>229</v>
      </c>
      <c r="C2" s="163" t="s">
        <v>1</v>
      </c>
      <c r="D2" s="163" t="s">
        <v>161</v>
      </c>
      <c r="E2" s="164" t="s">
        <v>162</v>
      </c>
      <c r="F2" s="164" t="s">
        <v>162</v>
      </c>
      <c r="G2" s="164" t="s">
        <v>162</v>
      </c>
      <c r="H2" s="164" t="s">
        <v>162</v>
      </c>
      <c r="I2" s="164" t="s">
        <v>162</v>
      </c>
      <c r="J2" s="164" t="s">
        <v>162</v>
      </c>
      <c r="K2" s="164" t="s">
        <v>162</v>
      </c>
      <c r="L2" s="164" t="s">
        <v>162</v>
      </c>
      <c r="M2" s="164" t="s">
        <v>162</v>
      </c>
      <c r="N2" s="164" t="s">
        <v>162</v>
      </c>
      <c r="O2" s="164" t="s">
        <v>162</v>
      </c>
      <c r="P2" s="164" t="s">
        <v>162</v>
      </c>
      <c r="Q2" s="164" t="s">
        <v>163</v>
      </c>
      <c r="R2" s="165" t="s">
        <v>19</v>
      </c>
      <c r="S2" s="166" t="s">
        <v>20</v>
      </c>
      <c r="T2" s="166" t="s">
        <v>22</v>
      </c>
      <c r="U2" s="166" t="s">
        <v>164</v>
      </c>
      <c r="V2" s="166" t="s">
        <v>165</v>
      </c>
      <c r="W2" s="167"/>
    </row>
    <row r="3" spans="1:23" x14ac:dyDescent="0.3">
      <c r="E3" s="168" t="s">
        <v>166</v>
      </c>
      <c r="F3" s="168" t="s">
        <v>167</v>
      </c>
      <c r="G3" s="168" t="s">
        <v>168</v>
      </c>
      <c r="H3" s="168" t="s">
        <v>169</v>
      </c>
      <c r="I3" s="168" t="s">
        <v>73</v>
      </c>
      <c r="J3" s="169" t="s">
        <v>170</v>
      </c>
      <c r="K3" s="170" t="s">
        <v>171</v>
      </c>
      <c r="L3" s="171" t="s">
        <v>172</v>
      </c>
      <c r="M3" s="172" t="s">
        <v>173</v>
      </c>
      <c r="N3" s="171" t="s">
        <v>174</v>
      </c>
      <c r="O3" s="171" t="s">
        <v>175</v>
      </c>
      <c r="P3" s="173" t="s">
        <v>176</v>
      </c>
      <c r="Q3" s="173"/>
      <c r="R3" s="174"/>
      <c r="S3" s="175"/>
      <c r="T3" s="175"/>
      <c r="U3" s="175"/>
      <c r="V3" s="175"/>
    </row>
    <row r="4" spans="1:23" x14ac:dyDescent="0.3">
      <c r="A4" s="163"/>
      <c r="B4" s="163"/>
      <c r="C4" s="163"/>
      <c r="D4" s="163"/>
      <c r="E4" s="176">
        <v>1019.71</v>
      </c>
      <c r="F4" s="176">
        <v>1019.71</v>
      </c>
      <c r="G4" s="176">
        <v>1019.71</v>
      </c>
      <c r="H4" s="176">
        <v>1019.71</v>
      </c>
      <c r="I4" s="176">
        <v>1019.71</v>
      </c>
      <c r="J4" s="176">
        <v>1019.71</v>
      </c>
      <c r="K4" s="176">
        <v>1019.71</v>
      </c>
      <c r="L4" s="176">
        <v>1019.71</v>
      </c>
      <c r="M4" s="176">
        <v>1019.71</v>
      </c>
      <c r="N4" s="176">
        <v>1019.71</v>
      </c>
      <c r="O4" s="176">
        <v>1019.71</v>
      </c>
      <c r="P4" s="176">
        <v>1019.71</v>
      </c>
      <c r="Q4" s="177"/>
      <c r="R4" s="174"/>
      <c r="S4" s="174"/>
      <c r="T4" s="174"/>
      <c r="U4" s="174"/>
      <c r="V4" s="174"/>
    </row>
    <row r="5" spans="1:23" ht="13.95" customHeight="1" x14ac:dyDescent="0.3">
      <c r="A5" s="178" t="s">
        <v>177</v>
      </c>
      <c r="B5" s="178" t="s">
        <v>230</v>
      </c>
      <c r="C5" s="179" t="s">
        <v>178</v>
      </c>
      <c r="D5" s="180" t="s">
        <v>179</v>
      </c>
      <c r="E5" s="181">
        <v>48.71</v>
      </c>
      <c r="F5" s="181">
        <v>48.71</v>
      </c>
      <c r="G5" s="181">
        <v>48.71</v>
      </c>
      <c r="H5" s="181">
        <v>48.71</v>
      </c>
      <c r="I5" s="181">
        <v>48.71</v>
      </c>
      <c r="J5" s="181">
        <v>48.71</v>
      </c>
      <c r="K5" s="181">
        <v>48.71</v>
      </c>
      <c r="L5" s="181">
        <v>48.71</v>
      </c>
      <c r="M5" s="181">
        <v>48.71</v>
      </c>
      <c r="N5" s="181">
        <v>48.71</v>
      </c>
      <c r="O5" s="181">
        <v>48.71</v>
      </c>
      <c r="P5" s="181">
        <v>48.71</v>
      </c>
      <c r="Q5" s="181">
        <v>48.71</v>
      </c>
      <c r="R5" s="179" t="s">
        <v>180</v>
      </c>
      <c r="S5" s="182">
        <v>41760</v>
      </c>
      <c r="T5" s="182">
        <v>51135</v>
      </c>
      <c r="U5" s="183">
        <v>4</v>
      </c>
      <c r="V5" s="183" t="s">
        <v>181</v>
      </c>
    </row>
    <row r="6" spans="1:23" ht="13.95" customHeight="1" x14ac:dyDescent="0.3">
      <c r="A6" s="178">
        <v>152818</v>
      </c>
      <c r="B6" s="178" t="s">
        <v>230</v>
      </c>
      <c r="C6" s="179" t="s">
        <v>182</v>
      </c>
      <c r="D6" s="180" t="s">
        <v>179</v>
      </c>
      <c r="E6" s="181">
        <v>111.3</v>
      </c>
      <c r="F6" s="181">
        <v>111.3</v>
      </c>
      <c r="G6" s="181">
        <v>111.3</v>
      </c>
      <c r="H6" s="181">
        <v>111.3</v>
      </c>
      <c r="I6" s="181">
        <v>111.3</v>
      </c>
      <c r="J6" s="181">
        <v>111.3</v>
      </c>
      <c r="K6" s="181">
        <v>111.3</v>
      </c>
      <c r="L6" s="181">
        <v>111.3</v>
      </c>
      <c r="M6" s="181">
        <v>111.3</v>
      </c>
      <c r="N6" s="181">
        <v>111.3</v>
      </c>
      <c r="O6" s="181">
        <v>111.3</v>
      </c>
      <c r="P6" s="181">
        <v>111.3</v>
      </c>
      <c r="Q6" s="181">
        <v>111.3</v>
      </c>
      <c r="R6" s="179" t="s">
        <v>180</v>
      </c>
      <c r="S6" s="182">
        <v>42887</v>
      </c>
      <c r="T6" s="182">
        <v>50405</v>
      </c>
      <c r="U6" s="183">
        <v>4</v>
      </c>
      <c r="V6" s="183" t="s">
        <v>181</v>
      </c>
    </row>
    <row r="7" spans="1:23" ht="13.95" customHeight="1" x14ac:dyDescent="0.3">
      <c r="A7" s="178">
        <v>152818</v>
      </c>
      <c r="B7" s="178" t="s">
        <v>230</v>
      </c>
      <c r="C7" s="179" t="s">
        <v>183</v>
      </c>
      <c r="D7" s="180" t="s">
        <v>179</v>
      </c>
      <c r="E7" s="181">
        <v>112.7</v>
      </c>
      <c r="F7" s="181">
        <v>112.7</v>
      </c>
      <c r="G7" s="181">
        <v>112.7</v>
      </c>
      <c r="H7" s="181">
        <v>112.7</v>
      </c>
      <c r="I7" s="181">
        <v>112.7</v>
      </c>
      <c r="J7" s="181">
        <v>112.7</v>
      </c>
      <c r="K7" s="181">
        <v>112.7</v>
      </c>
      <c r="L7" s="181">
        <v>112.7</v>
      </c>
      <c r="M7" s="181">
        <v>112.7</v>
      </c>
      <c r="N7" s="181">
        <v>112.7</v>
      </c>
      <c r="O7" s="181">
        <v>112.7</v>
      </c>
      <c r="P7" s="181">
        <v>112.7</v>
      </c>
      <c r="Q7" s="181">
        <v>112.7</v>
      </c>
      <c r="R7" s="179" t="s">
        <v>180</v>
      </c>
      <c r="S7" s="182">
        <v>42887</v>
      </c>
      <c r="T7" s="182">
        <v>50405</v>
      </c>
      <c r="U7" s="183">
        <v>4</v>
      </c>
      <c r="V7" s="183" t="s">
        <v>181</v>
      </c>
    </row>
    <row r="8" spans="1:23" ht="13.95" customHeight="1" x14ac:dyDescent="0.3">
      <c r="A8" s="178">
        <v>152818</v>
      </c>
      <c r="B8" s="178" t="s">
        <v>230</v>
      </c>
      <c r="C8" s="184" t="s">
        <v>184</v>
      </c>
      <c r="D8" s="180" t="s">
        <v>179</v>
      </c>
      <c r="E8" s="181">
        <v>112</v>
      </c>
      <c r="F8" s="181">
        <v>112</v>
      </c>
      <c r="G8" s="181">
        <v>112</v>
      </c>
      <c r="H8" s="181">
        <v>112</v>
      </c>
      <c r="I8" s="181">
        <v>112</v>
      </c>
      <c r="J8" s="181">
        <v>112</v>
      </c>
      <c r="K8" s="181">
        <v>112</v>
      </c>
      <c r="L8" s="181">
        <v>112</v>
      </c>
      <c r="M8" s="181">
        <v>112</v>
      </c>
      <c r="N8" s="181">
        <v>112</v>
      </c>
      <c r="O8" s="181">
        <v>112</v>
      </c>
      <c r="P8" s="181">
        <v>112</v>
      </c>
      <c r="Q8" s="181">
        <v>112</v>
      </c>
      <c r="R8" s="179" t="s">
        <v>180</v>
      </c>
      <c r="S8" s="182">
        <v>42887</v>
      </c>
      <c r="T8" s="182">
        <v>50405</v>
      </c>
      <c r="U8" s="183">
        <v>4</v>
      </c>
      <c r="V8" s="183" t="s">
        <v>181</v>
      </c>
    </row>
    <row r="9" spans="1:23" ht="13.95" customHeight="1" x14ac:dyDescent="0.3">
      <c r="A9" s="178">
        <v>153042</v>
      </c>
      <c r="B9" s="178" t="s">
        <v>231</v>
      </c>
      <c r="C9" s="184" t="s">
        <v>185</v>
      </c>
      <c r="D9" s="180" t="s">
        <v>179</v>
      </c>
      <c r="E9" s="181">
        <v>10</v>
      </c>
      <c r="F9" s="181">
        <v>10</v>
      </c>
      <c r="G9" s="181">
        <v>10</v>
      </c>
      <c r="H9" s="181">
        <v>10</v>
      </c>
      <c r="I9" s="181">
        <v>10</v>
      </c>
      <c r="J9" s="181">
        <v>10</v>
      </c>
      <c r="K9" s="181">
        <v>10</v>
      </c>
      <c r="L9" s="181">
        <v>10</v>
      </c>
      <c r="M9" s="181">
        <v>10</v>
      </c>
      <c r="N9" s="181">
        <v>10</v>
      </c>
      <c r="O9" s="181">
        <v>10</v>
      </c>
      <c r="P9" s="181">
        <v>10</v>
      </c>
      <c r="Q9" s="181">
        <v>10</v>
      </c>
      <c r="R9" s="179" t="s">
        <v>180</v>
      </c>
      <c r="S9" s="182" t="s">
        <v>186</v>
      </c>
      <c r="T9" s="182">
        <v>73050</v>
      </c>
      <c r="U9" s="183">
        <v>1</v>
      </c>
      <c r="V9" s="183" t="s">
        <v>181</v>
      </c>
    </row>
    <row r="10" spans="1:23" ht="13.95" customHeight="1" x14ac:dyDescent="0.3">
      <c r="A10" s="178">
        <v>153042</v>
      </c>
      <c r="B10" s="178" t="s">
        <v>231</v>
      </c>
      <c r="C10" s="184" t="s">
        <v>187</v>
      </c>
      <c r="D10" s="180" t="s">
        <v>179</v>
      </c>
      <c r="E10" s="181">
        <v>10</v>
      </c>
      <c r="F10" s="181">
        <v>10</v>
      </c>
      <c r="G10" s="181">
        <v>10</v>
      </c>
      <c r="H10" s="181">
        <v>10</v>
      </c>
      <c r="I10" s="181">
        <v>10</v>
      </c>
      <c r="J10" s="181">
        <v>10</v>
      </c>
      <c r="K10" s="181">
        <v>10</v>
      </c>
      <c r="L10" s="181">
        <v>10</v>
      </c>
      <c r="M10" s="181">
        <v>10</v>
      </c>
      <c r="N10" s="181">
        <v>10</v>
      </c>
      <c r="O10" s="181">
        <v>10</v>
      </c>
      <c r="P10" s="181">
        <v>10</v>
      </c>
      <c r="Q10" s="181">
        <v>10</v>
      </c>
      <c r="R10" s="179" t="s">
        <v>180</v>
      </c>
      <c r="S10" s="182" t="s">
        <v>186</v>
      </c>
      <c r="T10" s="182">
        <v>73050</v>
      </c>
      <c r="U10" s="183">
        <v>1</v>
      </c>
      <c r="V10" s="183" t="s">
        <v>181</v>
      </c>
    </row>
    <row r="11" spans="1:23" ht="13.95" customHeight="1" x14ac:dyDescent="0.3">
      <c r="A11" s="178">
        <v>153042</v>
      </c>
      <c r="B11" s="178" t="s">
        <v>231</v>
      </c>
      <c r="C11" s="184" t="s">
        <v>188</v>
      </c>
      <c r="D11" s="180" t="s">
        <v>179</v>
      </c>
      <c r="E11" s="181">
        <v>10</v>
      </c>
      <c r="F11" s="181">
        <v>10</v>
      </c>
      <c r="G11" s="181">
        <v>10</v>
      </c>
      <c r="H11" s="181">
        <v>10</v>
      </c>
      <c r="I11" s="181">
        <v>10</v>
      </c>
      <c r="J11" s="181">
        <v>10</v>
      </c>
      <c r="K11" s="181">
        <v>10</v>
      </c>
      <c r="L11" s="181">
        <v>10</v>
      </c>
      <c r="M11" s="181">
        <v>10</v>
      </c>
      <c r="N11" s="181">
        <v>10</v>
      </c>
      <c r="O11" s="181">
        <v>10</v>
      </c>
      <c r="P11" s="181">
        <v>10</v>
      </c>
      <c r="Q11" s="181">
        <v>10</v>
      </c>
      <c r="R11" s="179" t="s">
        <v>180</v>
      </c>
      <c r="S11" s="182" t="s">
        <v>186</v>
      </c>
      <c r="T11" s="182">
        <v>73050</v>
      </c>
      <c r="U11" s="183">
        <v>1</v>
      </c>
      <c r="V11" s="183" t="s">
        <v>181</v>
      </c>
    </row>
    <row r="12" spans="1:23" ht="13.95" customHeight="1" x14ac:dyDescent="0.3">
      <c r="A12" s="178">
        <v>153041</v>
      </c>
      <c r="B12" s="178" t="s">
        <v>231</v>
      </c>
      <c r="C12" s="184" t="s">
        <v>189</v>
      </c>
      <c r="D12" s="180" t="s">
        <v>179</v>
      </c>
      <c r="E12" s="181">
        <v>7.5</v>
      </c>
      <c r="F12" s="181">
        <v>7.5</v>
      </c>
      <c r="G12" s="181">
        <v>7.5</v>
      </c>
      <c r="H12" s="181">
        <v>7.5</v>
      </c>
      <c r="I12" s="181">
        <v>7.5</v>
      </c>
      <c r="J12" s="181">
        <v>7.5</v>
      </c>
      <c r="K12" s="181">
        <v>7.5</v>
      </c>
      <c r="L12" s="181">
        <v>7.5</v>
      </c>
      <c r="M12" s="181">
        <v>7.5</v>
      </c>
      <c r="N12" s="181">
        <v>7.5</v>
      </c>
      <c r="O12" s="181">
        <v>7.5</v>
      </c>
      <c r="P12" s="181">
        <v>7.5</v>
      </c>
      <c r="Q12" s="181">
        <v>7.5</v>
      </c>
      <c r="R12" s="179" t="s">
        <v>180</v>
      </c>
      <c r="S12" s="182" t="s">
        <v>190</v>
      </c>
      <c r="T12" s="182">
        <v>73050</v>
      </c>
      <c r="U12" s="183">
        <v>1</v>
      </c>
      <c r="V12" s="183" t="s">
        <v>181</v>
      </c>
    </row>
    <row r="13" spans="1:23" ht="13.95" customHeight="1" x14ac:dyDescent="0.3">
      <c r="A13" s="184">
        <v>152999</v>
      </c>
      <c r="B13" s="184" t="s">
        <v>230</v>
      </c>
      <c r="C13" s="179" t="s">
        <v>191</v>
      </c>
      <c r="D13" s="180" t="s">
        <v>179</v>
      </c>
      <c r="E13" s="181">
        <v>422</v>
      </c>
      <c r="F13" s="181">
        <v>422</v>
      </c>
      <c r="G13" s="181">
        <v>422</v>
      </c>
      <c r="H13" s="181">
        <v>422</v>
      </c>
      <c r="I13" s="181">
        <v>422</v>
      </c>
      <c r="J13" s="181">
        <v>422</v>
      </c>
      <c r="K13" s="181">
        <v>422</v>
      </c>
      <c r="L13" s="181">
        <v>422</v>
      </c>
      <c r="M13" s="181">
        <v>422</v>
      </c>
      <c r="N13" s="181">
        <v>422</v>
      </c>
      <c r="O13" s="181">
        <v>422</v>
      </c>
      <c r="P13" s="181">
        <v>422</v>
      </c>
      <c r="Q13" s="181">
        <v>422</v>
      </c>
      <c r="R13" s="179" t="s">
        <v>180</v>
      </c>
      <c r="S13" s="182">
        <v>43435</v>
      </c>
      <c r="T13" s="182">
        <v>50678</v>
      </c>
      <c r="U13" s="183">
        <v>3</v>
      </c>
      <c r="V13" s="183" t="s">
        <v>181</v>
      </c>
    </row>
    <row r="14" spans="1:23" ht="13.95" customHeight="1" x14ac:dyDescent="0.3">
      <c r="A14" s="184">
        <v>152999</v>
      </c>
      <c r="B14" s="184" t="s">
        <v>230</v>
      </c>
      <c r="C14" s="179" t="s">
        <v>192</v>
      </c>
      <c r="D14" s="180" t="s">
        <v>179</v>
      </c>
      <c r="E14" s="181">
        <v>105.5</v>
      </c>
      <c r="F14" s="181">
        <v>105.5</v>
      </c>
      <c r="G14" s="181">
        <v>105.5</v>
      </c>
      <c r="H14" s="181">
        <v>105.5</v>
      </c>
      <c r="I14" s="181">
        <v>105.5</v>
      </c>
      <c r="J14" s="181">
        <v>105.5</v>
      </c>
      <c r="K14" s="181">
        <v>105.5</v>
      </c>
      <c r="L14" s="181">
        <v>105.5</v>
      </c>
      <c r="M14" s="181">
        <v>105.5</v>
      </c>
      <c r="N14" s="181">
        <v>105.5</v>
      </c>
      <c r="O14" s="181">
        <v>105.5</v>
      </c>
      <c r="P14" s="181">
        <v>105.5</v>
      </c>
      <c r="Q14" s="181">
        <v>105.5</v>
      </c>
      <c r="R14" s="179" t="s">
        <v>180</v>
      </c>
      <c r="S14" s="182">
        <v>43435</v>
      </c>
      <c r="T14" s="182">
        <v>50678</v>
      </c>
      <c r="U14" s="183">
        <v>3</v>
      </c>
      <c r="V14" s="183" t="s">
        <v>181</v>
      </c>
    </row>
    <row r="15" spans="1:23" ht="13.95" customHeight="1" x14ac:dyDescent="0.3">
      <c r="A15" s="184">
        <v>153126</v>
      </c>
      <c r="B15" s="184" t="s">
        <v>231</v>
      </c>
      <c r="C15" s="179" t="s">
        <v>193</v>
      </c>
      <c r="D15" s="180" t="s">
        <v>179</v>
      </c>
      <c r="E15" s="181">
        <v>30</v>
      </c>
      <c r="F15" s="181">
        <v>30</v>
      </c>
      <c r="G15" s="181">
        <v>30</v>
      </c>
      <c r="H15" s="181">
        <v>30</v>
      </c>
      <c r="I15" s="181">
        <v>30</v>
      </c>
      <c r="J15" s="181">
        <v>30</v>
      </c>
      <c r="K15" s="181">
        <v>30</v>
      </c>
      <c r="L15" s="181">
        <v>30</v>
      </c>
      <c r="M15" s="181">
        <v>30</v>
      </c>
      <c r="N15" s="181">
        <v>30</v>
      </c>
      <c r="O15" s="181">
        <v>30</v>
      </c>
      <c r="P15" s="181">
        <v>30</v>
      </c>
      <c r="Q15" s="181">
        <v>30</v>
      </c>
      <c r="R15" s="179" t="s">
        <v>180</v>
      </c>
      <c r="S15" s="182">
        <v>44409</v>
      </c>
      <c r="T15" s="182">
        <v>73050</v>
      </c>
      <c r="U15" s="183">
        <v>1</v>
      </c>
      <c r="V15" s="183" t="s">
        <v>181</v>
      </c>
    </row>
    <row r="16" spans="1:23" ht="13.95" customHeight="1" x14ac:dyDescent="0.3">
      <c r="A16" s="184" t="s">
        <v>194</v>
      </c>
      <c r="B16" s="184" t="s">
        <v>231</v>
      </c>
      <c r="C16" s="179" t="s">
        <v>195</v>
      </c>
      <c r="D16" s="185" t="s">
        <v>179</v>
      </c>
      <c r="E16" s="186">
        <v>40</v>
      </c>
      <c r="F16" s="186">
        <v>40</v>
      </c>
      <c r="G16" s="186">
        <v>40</v>
      </c>
      <c r="H16" s="186">
        <v>40</v>
      </c>
      <c r="I16" s="186">
        <v>40</v>
      </c>
      <c r="J16" s="186">
        <v>40</v>
      </c>
      <c r="K16" s="186">
        <v>40</v>
      </c>
      <c r="L16" s="186">
        <v>40</v>
      </c>
      <c r="M16" s="186">
        <v>40</v>
      </c>
      <c r="N16" s="186">
        <v>40</v>
      </c>
      <c r="O16" s="186">
        <v>40</v>
      </c>
      <c r="P16" s="186">
        <v>40</v>
      </c>
      <c r="Q16" s="181">
        <v>40</v>
      </c>
      <c r="R16" s="179" t="s">
        <v>180</v>
      </c>
      <c r="S16" s="182">
        <v>45061</v>
      </c>
      <c r="T16" s="182">
        <v>73050</v>
      </c>
      <c r="U16" s="183">
        <v>1</v>
      </c>
      <c r="V16" s="183" t="s">
        <v>181</v>
      </c>
    </row>
    <row r="17" spans="1:22" x14ac:dyDescent="0.3">
      <c r="E17" s="187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88"/>
      <c r="R17" s="189"/>
      <c r="S17" s="190"/>
      <c r="T17" s="191"/>
      <c r="U17" s="192"/>
      <c r="V17" s="192"/>
    </row>
    <row r="18" spans="1:22" x14ac:dyDescent="0.3">
      <c r="A18" s="193" t="s">
        <v>196</v>
      </c>
      <c r="B18" s="193"/>
      <c r="K18" s="162" t="s">
        <v>197</v>
      </c>
      <c r="L18" s="188">
        <v>1019.71</v>
      </c>
    </row>
    <row r="19" spans="1:22" x14ac:dyDescent="0.3">
      <c r="K19" s="162" t="s">
        <v>198</v>
      </c>
      <c r="L19" s="188">
        <v>1019.71</v>
      </c>
    </row>
    <row r="20" spans="1:22" x14ac:dyDescent="0.3">
      <c r="K20" s="162" t="s">
        <v>199</v>
      </c>
      <c r="L20" s="188">
        <v>1019.71</v>
      </c>
    </row>
    <row r="23" spans="1:22" x14ac:dyDescent="0.3">
      <c r="E23" s="162">
        <v>2</v>
      </c>
      <c r="F23" s="162">
        <v>3</v>
      </c>
      <c r="G23" s="162">
        <v>4</v>
      </c>
      <c r="H23" s="162">
        <v>5</v>
      </c>
      <c r="I23" s="162">
        <v>6</v>
      </c>
      <c r="J23" s="162">
        <v>7</v>
      </c>
      <c r="K23" s="162">
        <v>8</v>
      </c>
      <c r="L23" s="162">
        <v>9</v>
      </c>
      <c r="M23" s="162">
        <v>10</v>
      </c>
      <c r="N23" s="162">
        <v>11</v>
      </c>
      <c r="O23" s="162">
        <v>12</v>
      </c>
      <c r="P23" s="162">
        <v>13</v>
      </c>
    </row>
    <row r="24" spans="1:22" ht="79.8" x14ac:dyDescent="0.3">
      <c r="A24" s="163" t="s">
        <v>0</v>
      </c>
      <c r="B24" s="163" t="s">
        <v>1</v>
      </c>
      <c r="C24" s="163" t="s">
        <v>161</v>
      </c>
      <c r="D24" s="163" t="s">
        <v>200</v>
      </c>
      <c r="E24" s="163" t="s">
        <v>200</v>
      </c>
      <c r="F24" s="163" t="s">
        <v>200</v>
      </c>
      <c r="G24" s="163" t="s">
        <v>200</v>
      </c>
      <c r="H24" s="163" t="s">
        <v>200</v>
      </c>
      <c r="I24" s="163" t="s">
        <v>200</v>
      </c>
      <c r="J24" s="163" t="s">
        <v>200</v>
      </c>
      <c r="K24" s="163" t="s">
        <v>200</v>
      </c>
      <c r="L24" s="163" t="s">
        <v>200</v>
      </c>
      <c r="M24" s="163" t="s">
        <v>200</v>
      </c>
      <c r="N24" s="163" t="s">
        <v>200</v>
      </c>
      <c r="O24" s="163" t="s">
        <v>200</v>
      </c>
      <c r="P24" s="163" t="s">
        <v>26</v>
      </c>
      <c r="Q24" s="166" t="s">
        <v>20</v>
      </c>
      <c r="R24" s="166" t="s">
        <v>22</v>
      </c>
      <c r="S24" s="166" t="s">
        <v>165</v>
      </c>
    </row>
    <row r="25" spans="1:22" x14ac:dyDescent="0.3">
      <c r="D25" s="168" t="s">
        <v>166</v>
      </c>
      <c r="E25" s="168" t="s">
        <v>167</v>
      </c>
      <c r="F25" s="168" t="s">
        <v>168</v>
      </c>
      <c r="G25" s="168" t="s">
        <v>169</v>
      </c>
      <c r="H25" s="168" t="s">
        <v>73</v>
      </c>
      <c r="I25" s="169" t="s">
        <v>170</v>
      </c>
      <c r="J25" s="170" t="s">
        <v>171</v>
      </c>
      <c r="K25" s="171" t="s">
        <v>172</v>
      </c>
      <c r="L25" s="172" t="s">
        <v>173</v>
      </c>
      <c r="M25" s="171" t="s">
        <v>174</v>
      </c>
      <c r="N25" s="171" t="s">
        <v>175</v>
      </c>
      <c r="O25" s="173" t="s">
        <v>176</v>
      </c>
      <c r="P25" s="174"/>
      <c r="Q25" s="175"/>
      <c r="R25" s="175"/>
      <c r="S25" s="175"/>
    </row>
    <row r="26" spans="1:22" ht="13.95" customHeight="1" x14ac:dyDescent="0.3">
      <c r="A26" s="178" t="s">
        <v>177</v>
      </c>
      <c r="B26" s="179" t="s">
        <v>178</v>
      </c>
      <c r="C26" s="185" t="s">
        <v>179</v>
      </c>
      <c r="D26" s="181">
        <v>48.71</v>
      </c>
      <c r="E26" s="181">
        <v>48.71</v>
      </c>
      <c r="F26" s="181">
        <v>48.71</v>
      </c>
      <c r="G26" s="181">
        <v>48.71</v>
      </c>
      <c r="H26" s="181">
        <v>48.71</v>
      </c>
      <c r="I26" s="181">
        <v>48.71</v>
      </c>
      <c r="J26" s="181">
        <v>48.71</v>
      </c>
      <c r="K26" s="181">
        <v>48.71</v>
      </c>
      <c r="L26" s="181">
        <v>48.71</v>
      </c>
      <c r="M26" s="181">
        <v>48.71</v>
      </c>
      <c r="N26" s="181">
        <v>48.71</v>
      </c>
      <c r="O26" s="181">
        <v>48.71</v>
      </c>
      <c r="P26" s="194">
        <v>1</v>
      </c>
      <c r="Q26" s="182">
        <v>41760</v>
      </c>
      <c r="R26" s="182">
        <v>51135</v>
      </c>
      <c r="S26" s="183" t="s">
        <v>181</v>
      </c>
    </row>
    <row r="27" spans="1:22" ht="13.95" customHeight="1" x14ac:dyDescent="0.3">
      <c r="A27" s="178">
        <v>152818</v>
      </c>
      <c r="B27" s="179" t="s">
        <v>182</v>
      </c>
      <c r="C27" s="185" t="s">
        <v>179</v>
      </c>
      <c r="D27" s="181">
        <v>111.3</v>
      </c>
      <c r="E27" s="181">
        <v>106</v>
      </c>
      <c r="F27" s="181">
        <v>106</v>
      </c>
      <c r="G27" s="181">
        <v>106</v>
      </c>
      <c r="H27" s="181">
        <v>106</v>
      </c>
      <c r="I27" s="181">
        <v>106</v>
      </c>
      <c r="J27" s="181">
        <v>106</v>
      </c>
      <c r="K27" s="181">
        <v>106</v>
      </c>
      <c r="L27" s="181">
        <v>106</v>
      </c>
      <c r="M27" s="181">
        <v>106</v>
      </c>
      <c r="N27" s="181">
        <v>106</v>
      </c>
      <c r="O27" s="181">
        <v>106</v>
      </c>
      <c r="P27" s="194">
        <v>1</v>
      </c>
      <c r="Q27" s="182">
        <v>42887</v>
      </c>
      <c r="R27" s="182">
        <v>50405</v>
      </c>
      <c r="S27" s="183" t="s">
        <v>181</v>
      </c>
    </row>
    <row r="28" spans="1:22" ht="13.95" customHeight="1" x14ac:dyDescent="0.3">
      <c r="A28" s="178">
        <v>152818</v>
      </c>
      <c r="B28" s="179" t="s">
        <v>183</v>
      </c>
      <c r="C28" s="185" t="s">
        <v>179</v>
      </c>
      <c r="D28" s="181">
        <v>112.7</v>
      </c>
      <c r="E28" s="181">
        <v>106</v>
      </c>
      <c r="F28" s="181">
        <v>106</v>
      </c>
      <c r="G28" s="181">
        <v>106</v>
      </c>
      <c r="H28" s="181">
        <v>106</v>
      </c>
      <c r="I28" s="181">
        <v>106</v>
      </c>
      <c r="J28" s="181">
        <v>106</v>
      </c>
      <c r="K28" s="181">
        <v>106</v>
      </c>
      <c r="L28" s="181">
        <v>106</v>
      </c>
      <c r="M28" s="181">
        <v>106</v>
      </c>
      <c r="N28" s="181">
        <v>106</v>
      </c>
      <c r="O28" s="181">
        <v>106</v>
      </c>
      <c r="P28" s="194">
        <v>1</v>
      </c>
      <c r="Q28" s="182">
        <v>42887</v>
      </c>
      <c r="R28" s="182">
        <v>50405</v>
      </c>
      <c r="S28" s="183" t="s">
        <v>181</v>
      </c>
    </row>
    <row r="29" spans="1:22" ht="13.95" customHeight="1" x14ac:dyDescent="0.3">
      <c r="A29" s="178">
        <v>152818</v>
      </c>
      <c r="B29" s="184" t="s">
        <v>184</v>
      </c>
      <c r="C29" s="185" t="s">
        <v>179</v>
      </c>
      <c r="D29" s="181">
        <v>112</v>
      </c>
      <c r="E29" s="181">
        <v>106</v>
      </c>
      <c r="F29" s="181">
        <v>106</v>
      </c>
      <c r="G29" s="181">
        <v>106</v>
      </c>
      <c r="H29" s="181">
        <v>106</v>
      </c>
      <c r="I29" s="181">
        <v>106</v>
      </c>
      <c r="J29" s="181">
        <v>106</v>
      </c>
      <c r="K29" s="181">
        <v>106</v>
      </c>
      <c r="L29" s="181">
        <v>106</v>
      </c>
      <c r="M29" s="181">
        <v>106</v>
      </c>
      <c r="N29" s="181">
        <v>106</v>
      </c>
      <c r="O29" s="181">
        <v>106</v>
      </c>
      <c r="P29" s="194">
        <v>1</v>
      </c>
      <c r="Q29" s="182">
        <v>42887</v>
      </c>
      <c r="R29" s="182">
        <v>50405</v>
      </c>
      <c r="S29" s="183" t="s">
        <v>181</v>
      </c>
    </row>
    <row r="30" spans="1:22" ht="13.95" customHeight="1" x14ac:dyDescent="0.3">
      <c r="A30" s="178">
        <v>153042</v>
      </c>
      <c r="B30" s="184" t="s">
        <v>185</v>
      </c>
      <c r="C30" s="185" t="s">
        <v>179</v>
      </c>
      <c r="D30" s="181">
        <v>20</v>
      </c>
      <c r="E30" s="181">
        <v>20</v>
      </c>
      <c r="F30" s="181">
        <v>20</v>
      </c>
      <c r="G30" s="181">
        <v>20</v>
      </c>
      <c r="H30" s="181">
        <v>20</v>
      </c>
      <c r="I30" s="181">
        <v>20</v>
      </c>
      <c r="J30" s="181">
        <v>20</v>
      </c>
      <c r="K30" s="181">
        <v>20</v>
      </c>
      <c r="L30" s="181">
        <v>20</v>
      </c>
      <c r="M30" s="181">
        <v>20</v>
      </c>
      <c r="N30" s="181">
        <v>20</v>
      </c>
      <c r="O30" s="181">
        <v>20</v>
      </c>
      <c r="P30" s="194">
        <v>1</v>
      </c>
      <c r="Q30" s="182" t="s">
        <v>186</v>
      </c>
      <c r="R30" s="182">
        <v>73050</v>
      </c>
      <c r="S30" s="183" t="s">
        <v>181</v>
      </c>
    </row>
    <row r="31" spans="1:22" ht="13.95" customHeight="1" x14ac:dyDescent="0.3">
      <c r="A31" s="178">
        <v>153042</v>
      </c>
      <c r="B31" s="184" t="s">
        <v>187</v>
      </c>
      <c r="C31" s="185" t="s">
        <v>179</v>
      </c>
      <c r="D31" s="181">
        <v>20</v>
      </c>
      <c r="E31" s="181">
        <v>20</v>
      </c>
      <c r="F31" s="181">
        <v>20</v>
      </c>
      <c r="G31" s="181">
        <v>20</v>
      </c>
      <c r="H31" s="181">
        <v>20</v>
      </c>
      <c r="I31" s="181">
        <v>20</v>
      </c>
      <c r="J31" s="181">
        <v>20</v>
      </c>
      <c r="K31" s="181">
        <v>20</v>
      </c>
      <c r="L31" s="181">
        <v>20</v>
      </c>
      <c r="M31" s="181">
        <v>20</v>
      </c>
      <c r="N31" s="181">
        <v>20</v>
      </c>
      <c r="O31" s="181">
        <v>20</v>
      </c>
      <c r="P31" s="194">
        <v>1</v>
      </c>
      <c r="Q31" s="182" t="s">
        <v>186</v>
      </c>
      <c r="R31" s="182">
        <v>73050</v>
      </c>
      <c r="S31" s="183" t="s">
        <v>181</v>
      </c>
    </row>
    <row r="32" spans="1:22" ht="13.95" customHeight="1" x14ac:dyDescent="0.3">
      <c r="A32" s="178">
        <v>153042</v>
      </c>
      <c r="B32" s="184" t="s">
        <v>188</v>
      </c>
      <c r="C32" s="185" t="s">
        <v>179</v>
      </c>
      <c r="D32" s="181">
        <v>20</v>
      </c>
      <c r="E32" s="181">
        <v>20</v>
      </c>
      <c r="F32" s="181">
        <v>20</v>
      </c>
      <c r="G32" s="181">
        <v>20</v>
      </c>
      <c r="H32" s="181">
        <v>20</v>
      </c>
      <c r="I32" s="181">
        <v>20</v>
      </c>
      <c r="J32" s="181">
        <v>20</v>
      </c>
      <c r="K32" s="181">
        <v>20</v>
      </c>
      <c r="L32" s="181">
        <v>20</v>
      </c>
      <c r="M32" s="181">
        <v>20</v>
      </c>
      <c r="N32" s="181">
        <v>20</v>
      </c>
      <c r="O32" s="181">
        <v>20</v>
      </c>
      <c r="P32" s="194">
        <v>1</v>
      </c>
      <c r="Q32" s="182" t="s">
        <v>186</v>
      </c>
      <c r="R32" s="182">
        <v>73050</v>
      </c>
      <c r="S32" s="183" t="s">
        <v>181</v>
      </c>
    </row>
    <row r="33" spans="1:19" ht="13.95" customHeight="1" x14ac:dyDescent="0.3">
      <c r="A33" s="178">
        <v>153041</v>
      </c>
      <c r="B33" s="184" t="s">
        <v>189</v>
      </c>
      <c r="C33" s="185" t="s">
        <v>179</v>
      </c>
      <c r="D33" s="181">
        <v>12</v>
      </c>
      <c r="E33" s="181">
        <v>12</v>
      </c>
      <c r="F33" s="181">
        <v>12</v>
      </c>
      <c r="G33" s="181">
        <v>12</v>
      </c>
      <c r="H33" s="181">
        <v>12</v>
      </c>
      <c r="I33" s="181">
        <v>12</v>
      </c>
      <c r="J33" s="181">
        <v>12</v>
      </c>
      <c r="K33" s="181">
        <v>12</v>
      </c>
      <c r="L33" s="181">
        <v>12</v>
      </c>
      <c r="M33" s="181">
        <v>12</v>
      </c>
      <c r="N33" s="181">
        <v>12</v>
      </c>
      <c r="O33" s="181">
        <v>12</v>
      </c>
      <c r="P33" s="194">
        <v>1</v>
      </c>
      <c r="Q33" s="182" t="s">
        <v>190</v>
      </c>
      <c r="R33" s="182">
        <v>73050</v>
      </c>
      <c r="S33" s="183" t="s">
        <v>181</v>
      </c>
    </row>
    <row r="34" spans="1:19" ht="13.95" customHeight="1" x14ac:dyDescent="0.3">
      <c r="A34" s="184">
        <v>152999</v>
      </c>
      <c r="B34" s="179" t="s">
        <v>191</v>
      </c>
      <c r="C34" s="185" t="s">
        <v>179</v>
      </c>
      <c r="D34" s="181">
        <v>422</v>
      </c>
      <c r="E34" s="181">
        <v>422</v>
      </c>
      <c r="F34" s="181">
        <v>422</v>
      </c>
      <c r="G34" s="181">
        <v>422</v>
      </c>
      <c r="H34" s="181">
        <v>422</v>
      </c>
      <c r="I34" s="181">
        <v>422</v>
      </c>
      <c r="J34" s="181">
        <v>422</v>
      </c>
      <c r="K34" s="181">
        <v>422</v>
      </c>
      <c r="L34" s="181">
        <v>422</v>
      </c>
      <c r="M34" s="181">
        <v>422</v>
      </c>
      <c r="N34" s="181">
        <v>422</v>
      </c>
      <c r="O34" s="181">
        <v>422</v>
      </c>
      <c r="P34" s="179">
        <v>1</v>
      </c>
      <c r="Q34" s="182">
        <v>43435</v>
      </c>
      <c r="R34" s="182">
        <v>50678</v>
      </c>
      <c r="S34" s="183" t="s">
        <v>181</v>
      </c>
    </row>
    <row r="35" spans="1:19" ht="13.95" customHeight="1" x14ac:dyDescent="0.3">
      <c r="A35" s="184">
        <v>152999</v>
      </c>
      <c r="B35" s="179" t="s">
        <v>192</v>
      </c>
      <c r="C35" s="185" t="s">
        <v>179</v>
      </c>
      <c r="D35" s="181">
        <v>105.5</v>
      </c>
      <c r="E35" s="181">
        <v>105.5</v>
      </c>
      <c r="F35" s="181">
        <v>105.5</v>
      </c>
      <c r="G35" s="181">
        <v>105.5</v>
      </c>
      <c r="H35" s="181">
        <v>105.5</v>
      </c>
      <c r="I35" s="181">
        <v>105.5</v>
      </c>
      <c r="J35" s="181">
        <v>105.5</v>
      </c>
      <c r="K35" s="181">
        <v>105.5</v>
      </c>
      <c r="L35" s="181">
        <v>105.5</v>
      </c>
      <c r="M35" s="181">
        <v>105.5</v>
      </c>
      <c r="N35" s="181">
        <v>105.5</v>
      </c>
      <c r="O35" s="181">
        <v>105.5</v>
      </c>
      <c r="P35" s="179">
        <v>1</v>
      </c>
      <c r="Q35" s="182">
        <v>43435</v>
      </c>
      <c r="R35" s="182">
        <v>50678</v>
      </c>
      <c r="S35" s="183" t="s">
        <v>181</v>
      </c>
    </row>
    <row r="36" spans="1:19" ht="13.95" customHeight="1" x14ac:dyDescent="0.3">
      <c r="A36" s="184" t="s">
        <v>201</v>
      </c>
      <c r="B36" s="179" t="s">
        <v>193</v>
      </c>
      <c r="C36" s="185" t="s">
        <v>179</v>
      </c>
      <c r="D36" s="181">
        <v>60</v>
      </c>
      <c r="E36" s="181">
        <v>60</v>
      </c>
      <c r="F36" s="181">
        <v>60</v>
      </c>
      <c r="G36" s="181">
        <v>60</v>
      </c>
      <c r="H36" s="181">
        <v>60</v>
      </c>
      <c r="I36" s="181">
        <v>60</v>
      </c>
      <c r="J36" s="181">
        <v>60</v>
      </c>
      <c r="K36" s="181">
        <v>60</v>
      </c>
      <c r="L36" s="181">
        <v>60</v>
      </c>
      <c r="M36" s="181">
        <v>60</v>
      </c>
      <c r="N36" s="181">
        <v>60</v>
      </c>
      <c r="O36" s="181">
        <v>60</v>
      </c>
      <c r="P36" s="194">
        <v>1</v>
      </c>
      <c r="Q36" s="182">
        <v>44409</v>
      </c>
      <c r="R36" s="182">
        <v>73050</v>
      </c>
      <c r="S36" s="183" t="s">
        <v>181</v>
      </c>
    </row>
    <row r="37" spans="1:19" ht="13.95" customHeight="1" x14ac:dyDescent="0.3">
      <c r="A37" s="184" t="s">
        <v>194</v>
      </c>
      <c r="B37" s="179" t="s">
        <v>195</v>
      </c>
      <c r="C37" s="185" t="s">
        <v>179</v>
      </c>
      <c r="D37" s="195">
        <v>80</v>
      </c>
      <c r="E37" s="195">
        <v>80</v>
      </c>
      <c r="F37" s="195">
        <v>80</v>
      </c>
      <c r="G37" s="195">
        <v>80</v>
      </c>
      <c r="H37" s="195">
        <v>80</v>
      </c>
      <c r="I37" s="195">
        <v>80</v>
      </c>
      <c r="J37" s="195">
        <v>80</v>
      </c>
      <c r="K37" s="195">
        <v>80</v>
      </c>
      <c r="L37" s="195">
        <v>80</v>
      </c>
      <c r="M37" s="195">
        <v>80</v>
      </c>
      <c r="N37" s="195">
        <v>80</v>
      </c>
      <c r="O37" s="186">
        <v>80</v>
      </c>
      <c r="P37" s="194">
        <v>1</v>
      </c>
      <c r="Q37" s="182">
        <v>45061</v>
      </c>
      <c r="R37" s="182">
        <v>73050</v>
      </c>
      <c r="S37" s="183" t="s">
        <v>181</v>
      </c>
    </row>
    <row r="38" spans="1:19" x14ac:dyDescent="0.3">
      <c r="A38" s="196" t="s">
        <v>202</v>
      </c>
      <c r="B38" s="196"/>
      <c r="C38" s="189" t="s">
        <v>203</v>
      </c>
      <c r="D38" s="189"/>
      <c r="E38" s="189">
        <v>1124.21</v>
      </c>
      <c r="F38" s="189">
        <v>1106.21</v>
      </c>
      <c r="G38" s="189">
        <v>1106.21</v>
      </c>
      <c r="H38" s="189">
        <v>1106.21</v>
      </c>
      <c r="I38" s="189">
        <v>1106.21</v>
      </c>
      <c r="J38" s="189">
        <v>1106.21</v>
      </c>
      <c r="K38" s="189">
        <v>1106.21</v>
      </c>
      <c r="L38" s="189">
        <v>1106.21</v>
      </c>
      <c r="M38" s="189">
        <v>1106.21</v>
      </c>
      <c r="N38" s="189">
        <v>1106.21</v>
      </c>
      <c r="O38" s="189">
        <v>1106.21</v>
      </c>
      <c r="P38" s="189">
        <v>1106.21</v>
      </c>
    </row>
    <row r="39" spans="1:19" x14ac:dyDescent="0.3">
      <c r="C39" s="189" t="s">
        <v>204</v>
      </c>
      <c r="D39" s="189"/>
      <c r="E39" s="189">
        <v>0</v>
      </c>
      <c r="F39" s="189">
        <v>0</v>
      </c>
      <c r="G39" s="189">
        <v>0</v>
      </c>
      <c r="H39" s="189">
        <v>0</v>
      </c>
      <c r="I39" s="189">
        <v>0</v>
      </c>
      <c r="J39" s="189">
        <v>0</v>
      </c>
      <c r="K39" s="189">
        <v>0</v>
      </c>
      <c r="L39" s="189">
        <v>0</v>
      </c>
      <c r="M39" s="189">
        <v>0</v>
      </c>
      <c r="N39" s="189">
        <v>0</v>
      </c>
      <c r="O39" s="189">
        <v>0</v>
      </c>
      <c r="P39" s="189">
        <v>0</v>
      </c>
    </row>
    <row r="40" spans="1:19" x14ac:dyDescent="0.3">
      <c r="C40" s="197" t="s">
        <v>205</v>
      </c>
      <c r="D40" s="197"/>
      <c r="E40" s="197">
        <v>1124.21</v>
      </c>
      <c r="F40" s="197">
        <v>1106.21</v>
      </c>
      <c r="G40" s="197">
        <v>1106.21</v>
      </c>
      <c r="H40" s="197">
        <v>1106.21</v>
      </c>
      <c r="I40" s="197">
        <v>1106.21</v>
      </c>
      <c r="J40" s="197">
        <v>1106.21</v>
      </c>
      <c r="K40" s="197">
        <v>1106.21</v>
      </c>
      <c r="L40" s="197">
        <v>1106.21</v>
      </c>
      <c r="M40" s="197">
        <v>1106.21</v>
      </c>
      <c r="N40" s="197">
        <v>1106.21</v>
      </c>
      <c r="O40" s="197">
        <v>1106.21</v>
      </c>
      <c r="P40" s="197">
        <v>1106.21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58BD8-199D-422B-A41C-DAFDAFDF3633}">
  <dimension ref="A1:W29"/>
  <sheetViews>
    <sheetView zoomScale="80" zoomScaleNormal="80" workbookViewId="0"/>
  </sheetViews>
  <sheetFormatPr defaultRowHeight="14.4" x14ac:dyDescent="0.3"/>
  <cols>
    <col min="1" max="1" width="28" style="161" bestFit="1" customWidth="1"/>
    <col min="2" max="2" width="28" style="161" customWidth="1"/>
    <col min="3" max="3" width="29.44140625" style="161" customWidth="1"/>
    <col min="4" max="4" width="26.6640625" style="161" customWidth="1"/>
    <col min="5" max="5" width="12" style="161" customWidth="1"/>
    <col min="6" max="10" width="10" style="161" customWidth="1"/>
    <col min="11" max="11" width="13.33203125" style="161" customWidth="1"/>
    <col min="12" max="12" width="9" style="161" bestFit="1" customWidth="1"/>
    <col min="13" max="16" width="10" style="161" customWidth="1"/>
    <col min="17" max="17" width="10.5546875" style="161" customWidth="1"/>
    <col min="18" max="18" width="14.33203125" style="161" customWidth="1"/>
    <col min="19" max="19" width="13.33203125" style="161" customWidth="1"/>
    <col min="20" max="20" width="26.44140625" style="161" customWidth="1"/>
    <col min="21" max="22" width="14.33203125" style="161" customWidth="1"/>
    <col min="23" max="23" width="37.33203125" style="161" bestFit="1" customWidth="1"/>
    <col min="24" max="16384" width="8.88671875" style="161"/>
  </cols>
  <sheetData>
    <row r="1" spans="1:23" ht="15.6" x14ac:dyDescent="0.3">
      <c r="A1" s="207" t="s">
        <v>235</v>
      </c>
      <c r="E1" s="162">
        <v>4</v>
      </c>
      <c r="F1" s="162">
        <v>5</v>
      </c>
      <c r="G1" s="162">
        <v>6</v>
      </c>
      <c r="H1" s="162">
        <v>7</v>
      </c>
      <c r="I1" s="162">
        <v>8</v>
      </c>
      <c r="J1" s="162">
        <v>9</v>
      </c>
      <c r="K1" s="162">
        <v>10</v>
      </c>
      <c r="L1" s="162">
        <v>11</v>
      </c>
      <c r="M1" s="162">
        <v>12</v>
      </c>
      <c r="N1" s="162">
        <v>13</v>
      </c>
      <c r="O1" s="162">
        <v>14</v>
      </c>
      <c r="P1" s="162">
        <v>15</v>
      </c>
      <c r="Q1" s="162"/>
    </row>
    <row r="2" spans="1:23" ht="53.4" x14ac:dyDescent="0.3">
      <c r="A2" s="163" t="s">
        <v>0</v>
      </c>
      <c r="B2" s="163" t="s">
        <v>229</v>
      </c>
      <c r="C2" s="163" t="s">
        <v>1</v>
      </c>
      <c r="D2" s="163" t="s">
        <v>161</v>
      </c>
      <c r="E2" s="164" t="s">
        <v>206</v>
      </c>
      <c r="F2" s="164" t="s">
        <v>206</v>
      </c>
      <c r="G2" s="164" t="s">
        <v>206</v>
      </c>
      <c r="H2" s="164" t="s">
        <v>206</v>
      </c>
      <c r="I2" s="164" t="s">
        <v>206</v>
      </c>
      <c r="J2" s="164" t="s">
        <v>206</v>
      </c>
      <c r="K2" s="164" t="s">
        <v>206</v>
      </c>
      <c r="L2" s="164" t="s">
        <v>206</v>
      </c>
      <c r="M2" s="164" t="s">
        <v>206</v>
      </c>
      <c r="N2" s="164" t="s">
        <v>206</v>
      </c>
      <c r="O2" s="164" t="s">
        <v>206</v>
      </c>
      <c r="P2" s="164" t="s">
        <v>206</v>
      </c>
      <c r="Q2" s="164" t="s">
        <v>163</v>
      </c>
      <c r="R2" s="165" t="s">
        <v>19</v>
      </c>
      <c r="S2" s="166" t="s">
        <v>207</v>
      </c>
      <c r="T2" s="166" t="s">
        <v>22</v>
      </c>
      <c r="U2" s="166" t="s">
        <v>164</v>
      </c>
      <c r="V2" s="166" t="s">
        <v>165</v>
      </c>
    </row>
    <row r="3" spans="1:23" x14ac:dyDescent="0.3">
      <c r="E3" s="168" t="s">
        <v>166</v>
      </c>
      <c r="F3" s="168" t="s">
        <v>167</v>
      </c>
      <c r="G3" s="168" t="s">
        <v>168</v>
      </c>
      <c r="H3" s="168" t="s">
        <v>169</v>
      </c>
      <c r="I3" s="168" t="s">
        <v>73</v>
      </c>
      <c r="J3" s="169" t="s">
        <v>170</v>
      </c>
      <c r="K3" s="170" t="s">
        <v>171</v>
      </c>
      <c r="L3" s="171" t="s">
        <v>172</v>
      </c>
      <c r="M3" s="172" t="s">
        <v>173</v>
      </c>
      <c r="N3" s="171" t="s">
        <v>174</v>
      </c>
      <c r="O3" s="171" t="s">
        <v>175</v>
      </c>
      <c r="P3" s="173" t="s">
        <v>176</v>
      </c>
      <c r="Q3" s="173"/>
      <c r="R3" s="174"/>
      <c r="S3" s="175"/>
      <c r="T3" s="175"/>
      <c r="U3" s="175"/>
      <c r="V3" s="175"/>
    </row>
    <row r="4" spans="1:23" ht="28.8" x14ac:dyDescent="0.3">
      <c r="A4" s="180" t="s">
        <v>208</v>
      </c>
      <c r="B4" s="180" t="s">
        <v>231</v>
      </c>
      <c r="C4" s="180" t="s">
        <v>209</v>
      </c>
      <c r="D4" s="180" t="s">
        <v>179</v>
      </c>
      <c r="E4" s="181">
        <v>10</v>
      </c>
      <c r="F4" s="181">
        <v>10</v>
      </c>
      <c r="G4" s="181">
        <v>10</v>
      </c>
      <c r="H4" s="181">
        <v>10</v>
      </c>
      <c r="I4" s="181">
        <v>10</v>
      </c>
      <c r="J4" s="181">
        <v>10</v>
      </c>
      <c r="K4" s="181">
        <v>10</v>
      </c>
      <c r="L4" s="181">
        <v>10</v>
      </c>
      <c r="M4" s="181">
        <v>10</v>
      </c>
      <c r="N4" s="181">
        <v>10</v>
      </c>
      <c r="O4" s="181">
        <v>10</v>
      </c>
      <c r="P4" s="181">
        <v>10</v>
      </c>
      <c r="Q4" s="181">
        <v>10</v>
      </c>
      <c r="R4" s="181" t="s">
        <v>180</v>
      </c>
      <c r="S4" s="198">
        <v>45992</v>
      </c>
      <c r="T4" s="182">
        <v>73050</v>
      </c>
      <c r="U4" s="183">
        <v>1</v>
      </c>
      <c r="V4" s="183" t="s">
        <v>181</v>
      </c>
    </row>
    <row r="5" spans="1:23" ht="28.8" x14ac:dyDescent="0.3">
      <c r="A5" s="180" t="s">
        <v>210</v>
      </c>
      <c r="B5" s="180" t="s">
        <v>231</v>
      </c>
      <c r="C5" s="180" t="s">
        <v>209</v>
      </c>
      <c r="D5" s="180" t="s">
        <v>179</v>
      </c>
      <c r="E5" s="181"/>
      <c r="F5" s="181">
        <v>29.6</v>
      </c>
      <c r="G5" s="181">
        <v>29.6</v>
      </c>
      <c r="H5" s="181">
        <v>29.6</v>
      </c>
      <c r="I5" s="181">
        <v>29.6</v>
      </c>
      <c r="J5" s="181">
        <v>29.6</v>
      </c>
      <c r="K5" s="181">
        <v>29.6</v>
      </c>
      <c r="L5" s="181">
        <v>29.6</v>
      </c>
      <c r="M5" s="181">
        <v>29.6</v>
      </c>
      <c r="N5" s="181">
        <v>29.6</v>
      </c>
      <c r="O5" s="181">
        <v>29.6</v>
      </c>
      <c r="P5" s="181">
        <v>29.6</v>
      </c>
      <c r="Q5" s="181">
        <v>29.6</v>
      </c>
      <c r="R5" s="181" t="s">
        <v>180</v>
      </c>
      <c r="S5" s="198">
        <v>46054</v>
      </c>
      <c r="T5" s="182">
        <v>73050</v>
      </c>
      <c r="U5" s="183">
        <v>1</v>
      </c>
      <c r="V5" s="183" t="s">
        <v>181</v>
      </c>
    </row>
    <row r="6" spans="1:23" ht="28.8" x14ac:dyDescent="0.3">
      <c r="A6" s="180" t="s">
        <v>211</v>
      </c>
      <c r="B6" s="180" t="s">
        <v>231</v>
      </c>
      <c r="C6" s="180" t="s">
        <v>209</v>
      </c>
      <c r="D6" s="180" t="s">
        <v>179</v>
      </c>
      <c r="E6" s="181">
        <v>100</v>
      </c>
      <c r="F6" s="181">
        <v>100</v>
      </c>
      <c r="G6" s="181">
        <v>100</v>
      </c>
      <c r="H6" s="181">
        <v>100</v>
      </c>
      <c r="I6" s="181">
        <v>100</v>
      </c>
      <c r="J6" s="181">
        <v>100</v>
      </c>
      <c r="K6" s="181">
        <v>100</v>
      </c>
      <c r="L6" s="181">
        <v>100</v>
      </c>
      <c r="M6" s="181">
        <v>100</v>
      </c>
      <c r="N6" s="181">
        <v>100</v>
      </c>
      <c r="O6" s="181">
        <v>100</v>
      </c>
      <c r="P6" s="181">
        <v>100</v>
      </c>
      <c r="Q6" s="181">
        <v>100</v>
      </c>
      <c r="R6" s="181" t="s">
        <v>180</v>
      </c>
      <c r="S6" s="198">
        <v>45901</v>
      </c>
      <c r="T6" s="182">
        <v>73050</v>
      </c>
      <c r="U6" s="183">
        <v>1</v>
      </c>
      <c r="V6" s="183" t="s">
        <v>181</v>
      </c>
    </row>
    <row r="7" spans="1:23" ht="30" customHeight="1" x14ac:dyDescent="0.3">
      <c r="A7" s="180" t="s">
        <v>212</v>
      </c>
      <c r="B7" s="180" t="s">
        <v>230</v>
      </c>
      <c r="C7" s="180" t="s">
        <v>213</v>
      </c>
      <c r="D7" s="180" t="s">
        <v>179</v>
      </c>
      <c r="E7" s="181">
        <v>26.44</v>
      </c>
      <c r="F7" s="181">
        <v>26.44</v>
      </c>
      <c r="G7" s="181">
        <v>26.44</v>
      </c>
      <c r="H7" s="181">
        <v>26.44</v>
      </c>
      <c r="I7" s="181">
        <v>26.44</v>
      </c>
      <c r="J7" s="181">
        <v>26.44</v>
      </c>
      <c r="K7" s="181">
        <v>26.44</v>
      </c>
      <c r="L7" s="181">
        <v>26.44</v>
      </c>
      <c r="M7" s="181">
        <v>26.44</v>
      </c>
      <c r="N7" s="181">
        <v>26.44</v>
      </c>
      <c r="O7" s="181">
        <v>26.44</v>
      </c>
      <c r="P7" s="181">
        <v>26.44</v>
      </c>
      <c r="Q7" s="181">
        <v>26.44</v>
      </c>
      <c r="R7" s="179" t="s">
        <v>2</v>
      </c>
      <c r="S7" s="182">
        <v>44348</v>
      </c>
      <c r="T7" s="182">
        <v>46143</v>
      </c>
      <c r="U7" s="183">
        <v>1</v>
      </c>
      <c r="V7" s="183" t="s">
        <v>181</v>
      </c>
    </row>
    <row r="8" spans="1:23" ht="30" customHeight="1" x14ac:dyDescent="0.3">
      <c r="A8" s="180" t="s">
        <v>214</v>
      </c>
      <c r="B8" s="180" t="s">
        <v>231</v>
      </c>
      <c r="C8" s="180" t="s">
        <v>215</v>
      </c>
      <c r="D8" s="180" t="s">
        <v>179</v>
      </c>
      <c r="E8" s="181">
        <v>20</v>
      </c>
      <c r="F8" s="181">
        <v>20</v>
      </c>
      <c r="G8" s="181">
        <v>20</v>
      </c>
      <c r="H8" s="181">
        <v>20</v>
      </c>
      <c r="I8" s="181">
        <v>20</v>
      </c>
      <c r="J8" s="181">
        <v>20</v>
      </c>
      <c r="K8" s="181">
        <v>20</v>
      </c>
      <c r="L8" s="181">
        <v>20</v>
      </c>
      <c r="M8" s="181">
        <v>20</v>
      </c>
      <c r="N8" s="181">
        <v>20</v>
      </c>
      <c r="O8" s="181">
        <v>20</v>
      </c>
      <c r="P8" s="181">
        <v>20</v>
      </c>
      <c r="Q8" s="181">
        <v>20</v>
      </c>
      <c r="R8" s="181" t="s">
        <v>180</v>
      </c>
      <c r="S8" s="182">
        <v>45444</v>
      </c>
      <c r="T8" s="182">
        <v>73050</v>
      </c>
      <c r="U8" s="183">
        <v>1</v>
      </c>
      <c r="V8" s="183" t="s">
        <v>181</v>
      </c>
    </row>
    <row r="9" spans="1:23" ht="30" customHeight="1" x14ac:dyDescent="0.3">
      <c r="A9" s="180" t="s">
        <v>216</v>
      </c>
      <c r="B9" s="180" t="s">
        <v>231</v>
      </c>
      <c r="C9" s="180" t="s">
        <v>217</v>
      </c>
      <c r="D9" s="180" t="s">
        <v>179</v>
      </c>
      <c r="E9" s="181">
        <v>10</v>
      </c>
      <c r="F9" s="181">
        <v>10</v>
      </c>
      <c r="G9" s="181">
        <v>10</v>
      </c>
      <c r="H9" s="181">
        <v>10</v>
      </c>
      <c r="I9" s="181">
        <v>10</v>
      </c>
      <c r="J9" s="181">
        <v>10</v>
      </c>
      <c r="K9" s="181">
        <v>10</v>
      </c>
      <c r="L9" s="181">
        <v>10</v>
      </c>
      <c r="M9" s="181">
        <v>10</v>
      </c>
      <c r="N9" s="181">
        <v>10</v>
      </c>
      <c r="O9" s="181">
        <v>10</v>
      </c>
      <c r="P9" s="181">
        <v>10</v>
      </c>
      <c r="Q9" s="181">
        <v>10</v>
      </c>
      <c r="R9" s="181" t="s">
        <v>180</v>
      </c>
      <c r="S9" s="182">
        <v>45444</v>
      </c>
      <c r="T9" s="182">
        <v>73050</v>
      </c>
      <c r="U9" s="183">
        <v>1</v>
      </c>
      <c r="V9" s="183" t="s">
        <v>181</v>
      </c>
    </row>
    <row r="10" spans="1:23" ht="30" customHeight="1" x14ac:dyDescent="0.3">
      <c r="A10" s="180" t="s">
        <v>218</v>
      </c>
      <c r="B10" s="180" t="s">
        <v>231</v>
      </c>
      <c r="C10" s="180" t="s">
        <v>219</v>
      </c>
      <c r="D10" s="180" t="s">
        <v>179</v>
      </c>
      <c r="E10" s="181">
        <v>10</v>
      </c>
      <c r="F10" s="181">
        <v>10</v>
      </c>
      <c r="G10" s="181">
        <v>10</v>
      </c>
      <c r="H10" s="181">
        <v>10</v>
      </c>
      <c r="I10" s="181">
        <v>10</v>
      </c>
      <c r="J10" s="181">
        <v>10</v>
      </c>
      <c r="K10" s="181">
        <v>10</v>
      </c>
      <c r="L10" s="181">
        <v>10</v>
      </c>
      <c r="M10" s="181">
        <v>10</v>
      </c>
      <c r="N10" s="181">
        <v>10</v>
      </c>
      <c r="O10" s="181">
        <v>10</v>
      </c>
      <c r="P10" s="181">
        <v>10</v>
      </c>
      <c r="Q10" s="181">
        <v>10</v>
      </c>
      <c r="R10" s="181" t="s">
        <v>180</v>
      </c>
      <c r="S10" s="182">
        <v>45474</v>
      </c>
      <c r="T10" s="182">
        <v>73050</v>
      </c>
      <c r="U10" s="183">
        <v>1</v>
      </c>
      <c r="V10" s="183" t="s">
        <v>181</v>
      </c>
    </row>
    <row r="11" spans="1:23" ht="30" customHeight="1" x14ac:dyDescent="0.3">
      <c r="A11" s="180" t="s">
        <v>220</v>
      </c>
      <c r="B11" s="180" t="s">
        <v>231</v>
      </c>
      <c r="C11" s="180" t="s">
        <v>221</v>
      </c>
      <c r="D11" s="180" t="s">
        <v>179</v>
      </c>
      <c r="E11" s="181">
        <v>10</v>
      </c>
      <c r="F11" s="181">
        <v>10</v>
      </c>
      <c r="G11" s="181">
        <v>10</v>
      </c>
      <c r="H11" s="181">
        <v>10</v>
      </c>
      <c r="I11" s="181">
        <v>10</v>
      </c>
      <c r="J11" s="181">
        <v>10</v>
      </c>
      <c r="K11" s="181">
        <v>10</v>
      </c>
      <c r="L11" s="181">
        <v>10</v>
      </c>
      <c r="M11" s="181">
        <v>10</v>
      </c>
      <c r="N11" s="181">
        <v>10</v>
      </c>
      <c r="O11" s="181">
        <v>10</v>
      </c>
      <c r="P11" s="181">
        <v>10</v>
      </c>
      <c r="Q11" s="181">
        <v>10</v>
      </c>
      <c r="R11" s="181" t="s">
        <v>180</v>
      </c>
      <c r="S11" s="182">
        <v>45474</v>
      </c>
      <c r="T11" s="182">
        <v>73050</v>
      </c>
      <c r="U11" s="183">
        <v>1</v>
      </c>
      <c r="V11" s="183" t="s">
        <v>181</v>
      </c>
    </row>
    <row r="12" spans="1:23" ht="30" customHeight="1" x14ac:dyDescent="0.3">
      <c r="A12" s="180" t="s">
        <v>222</v>
      </c>
      <c r="B12" s="180" t="s">
        <v>231</v>
      </c>
      <c r="C12" s="180" t="s">
        <v>223</v>
      </c>
      <c r="D12" s="180" t="s">
        <v>179</v>
      </c>
      <c r="E12" s="181">
        <v>10</v>
      </c>
      <c r="F12" s="181">
        <v>10</v>
      </c>
      <c r="G12" s="181">
        <v>10</v>
      </c>
      <c r="H12" s="181">
        <v>10</v>
      </c>
      <c r="I12" s="181">
        <v>10</v>
      </c>
      <c r="J12" s="181">
        <v>10</v>
      </c>
      <c r="K12" s="181">
        <v>10</v>
      </c>
      <c r="L12" s="181">
        <v>10</v>
      </c>
      <c r="M12" s="181">
        <v>10</v>
      </c>
      <c r="N12" s="181">
        <v>10</v>
      </c>
      <c r="O12" s="181">
        <v>10</v>
      </c>
      <c r="P12" s="181">
        <v>10</v>
      </c>
      <c r="Q12" s="181">
        <v>10</v>
      </c>
      <c r="R12" s="181" t="s">
        <v>180</v>
      </c>
      <c r="S12" s="182">
        <v>45474</v>
      </c>
      <c r="T12" s="182">
        <v>73050</v>
      </c>
      <c r="U12" s="183">
        <v>1</v>
      </c>
      <c r="V12" s="183" t="s">
        <v>181</v>
      </c>
    </row>
    <row r="13" spans="1:23" ht="30" customHeight="1" x14ac:dyDescent="0.3">
      <c r="A13" s="180" t="s">
        <v>224</v>
      </c>
      <c r="B13" s="180" t="s">
        <v>231</v>
      </c>
      <c r="C13" s="180" t="s">
        <v>225</v>
      </c>
      <c r="D13" s="180" t="s">
        <v>179</v>
      </c>
      <c r="E13" s="181">
        <v>10</v>
      </c>
      <c r="F13" s="181">
        <v>10</v>
      </c>
      <c r="G13" s="181">
        <v>10</v>
      </c>
      <c r="H13" s="181">
        <v>10</v>
      </c>
      <c r="I13" s="181">
        <v>10</v>
      </c>
      <c r="J13" s="181">
        <v>10</v>
      </c>
      <c r="K13" s="181">
        <v>10</v>
      </c>
      <c r="L13" s="181">
        <v>10</v>
      </c>
      <c r="M13" s="181">
        <v>10</v>
      </c>
      <c r="N13" s="181">
        <v>10</v>
      </c>
      <c r="O13" s="181">
        <v>10</v>
      </c>
      <c r="P13" s="181">
        <v>10</v>
      </c>
      <c r="Q13" s="181">
        <v>0</v>
      </c>
      <c r="R13" s="181" t="s">
        <v>180</v>
      </c>
      <c r="S13" s="182">
        <v>45474</v>
      </c>
      <c r="T13" s="182">
        <v>73050</v>
      </c>
      <c r="U13" s="183">
        <v>1</v>
      </c>
      <c r="V13" s="183" t="s">
        <v>181</v>
      </c>
      <c r="W13" s="199"/>
    </row>
    <row r="14" spans="1:23" x14ac:dyDescent="0.3">
      <c r="A14" s="200"/>
      <c r="B14" s="200"/>
      <c r="C14" s="200"/>
      <c r="D14" s="200"/>
      <c r="E14" s="188"/>
      <c r="F14" s="188"/>
      <c r="G14" s="188"/>
      <c r="H14" s="188"/>
      <c r="I14" s="188"/>
      <c r="J14" s="188"/>
      <c r="K14" s="188" t="s">
        <v>226</v>
      </c>
      <c r="L14" s="188">
        <v>236.04</v>
      </c>
      <c r="M14" s="188"/>
      <c r="N14" s="188"/>
      <c r="O14" s="188"/>
      <c r="P14" s="188"/>
      <c r="Q14" s="188"/>
      <c r="R14" s="189"/>
      <c r="S14" s="201"/>
      <c r="T14" s="201"/>
      <c r="U14" s="201"/>
      <c r="V14" s="201"/>
    </row>
    <row r="15" spans="1:23" x14ac:dyDescent="0.3">
      <c r="L15" s="202"/>
    </row>
    <row r="17" spans="1:19" x14ac:dyDescent="0.3"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</row>
    <row r="18" spans="1:19" ht="66.599999999999994" x14ac:dyDescent="0.3">
      <c r="A18" s="163" t="s">
        <v>0</v>
      </c>
      <c r="B18" s="163" t="s">
        <v>1</v>
      </c>
      <c r="C18" s="163" t="s">
        <v>161</v>
      </c>
      <c r="D18" s="163" t="s">
        <v>200</v>
      </c>
      <c r="E18" s="163" t="s">
        <v>200</v>
      </c>
      <c r="F18" s="163" t="s">
        <v>200</v>
      </c>
      <c r="G18" s="163" t="s">
        <v>200</v>
      </c>
      <c r="H18" s="163" t="s">
        <v>200</v>
      </c>
      <c r="I18" s="163" t="s">
        <v>200</v>
      </c>
      <c r="J18" s="163" t="s">
        <v>200</v>
      </c>
      <c r="K18" s="163" t="s">
        <v>200</v>
      </c>
      <c r="L18" s="163" t="s">
        <v>200</v>
      </c>
      <c r="M18" s="163" t="s">
        <v>200</v>
      </c>
      <c r="N18" s="163" t="s">
        <v>200</v>
      </c>
      <c r="O18" s="163" t="s">
        <v>200</v>
      </c>
      <c r="P18" s="163" t="s">
        <v>26</v>
      </c>
      <c r="Q18" s="166" t="s">
        <v>227</v>
      </c>
      <c r="R18" s="166" t="s">
        <v>22</v>
      </c>
      <c r="S18" s="166" t="s">
        <v>165</v>
      </c>
    </row>
    <row r="19" spans="1:19" x14ac:dyDescent="0.3">
      <c r="D19" s="168" t="s">
        <v>166</v>
      </c>
      <c r="E19" s="168" t="s">
        <v>167</v>
      </c>
      <c r="F19" s="168" t="s">
        <v>168</v>
      </c>
      <c r="G19" s="168" t="s">
        <v>169</v>
      </c>
      <c r="H19" s="168" t="s">
        <v>73</v>
      </c>
      <c r="I19" s="169" t="s">
        <v>170</v>
      </c>
      <c r="J19" s="170" t="s">
        <v>171</v>
      </c>
      <c r="K19" s="171" t="s">
        <v>172</v>
      </c>
      <c r="L19" s="172" t="s">
        <v>173</v>
      </c>
      <c r="M19" s="171" t="s">
        <v>174</v>
      </c>
      <c r="N19" s="171" t="s">
        <v>175</v>
      </c>
      <c r="O19" s="173" t="s">
        <v>176</v>
      </c>
      <c r="P19" s="174"/>
      <c r="Q19" s="203"/>
      <c r="R19" s="175"/>
      <c r="S19" s="183"/>
    </row>
    <row r="20" spans="1:19" ht="28.8" x14ac:dyDescent="0.3">
      <c r="A20" s="180" t="s">
        <v>208</v>
      </c>
      <c r="B20" s="180" t="s">
        <v>209</v>
      </c>
      <c r="C20" s="180" t="s">
        <v>179</v>
      </c>
      <c r="D20" s="204">
        <v>20</v>
      </c>
      <c r="E20" s="204">
        <v>20</v>
      </c>
      <c r="F20" s="204">
        <v>20</v>
      </c>
      <c r="G20" s="204">
        <v>20</v>
      </c>
      <c r="H20" s="204">
        <v>20</v>
      </c>
      <c r="I20" s="204">
        <v>20</v>
      </c>
      <c r="J20" s="204">
        <v>20</v>
      </c>
      <c r="K20" s="204">
        <v>20</v>
      </c>
      <c r="L20" s="204">
        <v>20</v>
      </c>
      <c r="M20" s="204">
        <v>20</v>
      </c>
      <c r="N20" s="204">
        <v>20</v>
      </c>
      <c r="O20" s="204">
        <v>20</v>
      </c>
      <c r="P20" s="171">
        <v>1</v>
      </c>
      <c r="Q20" s="198">
        <v>45992</v>
      </c>
      <c r="R20" s="182">
        <v>73050</v>
      </c>
      <c r="S20" s="183" t="s">
        <v>181</v>
      </c>
    </row>
    <row r="21" spans="1:19" ht="28.8" x14ac:dyDescent="0.3">
      <c r="A21" s="180" t="s">
        <v>210</v>
      </c>
      <c r="B21" s="180" t="s">
        <v>209</v>
      </c>
      <c r="C21" s="180" t="s">
        <v>179</v>
      </c>
      <c r="D21" s="204"/>
      <c r="E21" s="204">
        <v>59.2</v>
      </c>
      <c r="F21" s="204">
        <v>59.2</v>
      </c>
      <c r="G21" s="204">
        <v>59.2</v>
      </c>
      <c r="H21" s="204">
        <v>59.2</v>
      </c>
      <c r="I21" s="204">
        <v>59.2</v>
      </c>
      <c r="J21" s="204">
        <v>59.2</v>
      </c>
      <c r="K21" s="204">
        <v>59.2</v>
      </c>
      <c r="L21" s="204">
        <v>59.2</v>
      </c>
      <c r="M21" s="204">
        <v>59.2</v>
      </c>
      <c r="N21" s="204">
        <v>59.2</v>
      </c>
      <c r="O21" s="204">
        <v>59.2</v>
      </c>
      <c r="P21" s="171">
        <v>1</v>
      </c>
      <c r="Q21" s="198">
        <v>46054</v>
      </c>
      <c r="R21" s="182">
        <v>73050</v>
      </c>
      <c r="S21" s="183" t="s">
        <v>181</v>
      </c>
    </row>
    <row r="22" spans="1:19" ht="28.8" x14ac:dyDescent="0.3">
      <c r="A22" s="180" t="s">
        <v>211</v>
      </c>
      <c r="B22" s="180" t="s">
        <v>209</v>
      </c>
      <c r="C22" s="180" t="s">
        <v>179</v>
      </c>
      <c r="D22" s="204">
        <v>200</v>
      </c>
      <c r="E22" s="204">
        <v>200</v>
      </c>
      <c r="F22" s="204">
        <v>200</v>
      </c>
      <c r="G22" s="204">
        <v>200</v>
      </c>
      <c r="H22" s="204">
        <v>200</v>
      </c>
      <c r="I22" s="204">
        <v>200</v>
      </c>
      <c r="J22" s="204">
        <v>200</v>
      </c>
      <c r="K22" s="204">
        <v>200</v>
      </c>
      <c r="L22" s="204">
        <v>200</v>
      </c>
      <c r="M22" s="204">
        <v>200</v>
      </c>
      <c r="N22" s="204">
        <v>200</v>
      </c>
      <c r="O22" s="204">
        <v>200</v>
      </c>
      <c r="P22" s="171">
        <v>1</v>
      </c>
      <c r="Q22" s="198">
        <v>45901</v>
      </c>
      <c r="R22" s="182">
        <v>73050</v>
      </c>
      <c r="S22" s="183" t="s">
        <v>181</v>
      </c>
    </row>
    <row r="23" spans="1:19" ht="42.6" customHeight="1" x14ac:dyDescent="0.3">
      <c r="A23" s="180" t="s">
        <v>212</v>
      </c>
      <c r="B23" s="180" t="s">
        <v>213</v>
      </c>
      <c r="C23" s="180" t="s">
        <v>179</v>
      </c>
      <c r="D23" s="181">
        <v>26.44</v>
      </c>
      <c r="E23" s="181">
        <v>26.44</v>
      </c>
      <c r="F23" s="181">
        <v>26.44</v>
      </c>
      <c r="G23" s="181">
        <v>26.44</v>
      </c>
      <c r="H23" s="181">
        <v>26.44</v>
      </c>
      <c r="I23" s="181">
        <v>26.44</v>
      </c>
      <c r="J23" s="181">
        <v>26.44</v>
      </c>
      <c r="K23" s="181">
        <v>26.44</v>
      </c>
      <c r="L23" s="181">
        <v>26.44</v>
      </c>
      <c r="M23" s="181">
        <v>26.44</v>
      </c>
      <c r="N23" s="181">
        <v>26.44</v>
      </c>
      <c r="O23" s="181">
        <v>26.44</v>
      </c>
      <c r="P23" s="205">
        <v>1</v>
      </c>
      <c r="Q23" s="182">
        <v>44348</v>
      </c>
      <c r="R23" s="182">
        <v>46143</v>
      </c>
      <c r="S23" s="183" t="s">
        <v>181</v>
      </c>
    </row>
    <row r="24" spans="1:19" ht="45" customHeight="1" x14ac:dyDescent="0.3">
      <c r="A24" s="180" t="s">
        <v>214</v>
      </c>
      <c r="B24" s="180" t="s">
        <v>215</v>
      </c>
      <c r="C24" s="180" t="s">
        <v>179</v>
      </c>
      <c r="D24" s="181">
        <v>40</v>
      </c>
      <c r="E24" s="181">
        <v>40</v>
      </c>
      <c r="F24" s="181">
        <v>40</v>
      </c>
      <c r="G24" s="181">
        <v>40</v>
      </c>
      <c r="H24" s="181">
        <v>40</v>
      </c>
      <c r="I24" s="181">
        <v>40</v>
      </c>
      <c r="J24" s="181">
        <v>40</v>
      </c>
      <c r="K24" s="181">
        <v>40</v>
      </c>
      <c r="L24" s="181">
        <v>40</v>
      </c>
      <c r="M24" s="181">
        <v>40</v>
      </c>
      <c r="N24" s="181">
        <v>40</v>
      </c>
      <c r="O24" s="181">
        <v>40</v>
      </c>
      <c r="P24" s="205">
        <v>1</v>
      </c>
      <c r="Q24" s="182">
        <v>45444</v>
      </c>
      <c r="R24" s="182">
        <v>73050</v>
      </c>
      <c r="S24" s="183" t="s">
        <v>181</v>
      </c>
    </row>
    <row r="25" spans="1:19" ht="45" customHeight="1" x14ac:dyDescent="0.3">
      <c r="A25" s="180" t="s">
        <v>216</v>
      </c>
      <c r="B25" s="180" t="s">
        <v>217</v>
      </c>
      <c r="C25" s="180" t="s">
        <v>179</v>
      </c>
      <c r="D25" s="181">
        <v>20</v>
      </c>
      <c r="E25" s="181">
        <v>20</v>
      </c>
      <c r="F25" s="181">
        <v>20</v>
      </c>
      <c r="G25" s="181">
        <v>20</v>
      </c>
      <c r="H25" s="181">
        <v>20</v>
      </c>
      <c r="I25" s="181">
        <v>20</v>
      </c>
      <c r="J25" s="181">
        <v>20</v>
      </c>
      <c r="K25" s="181">
        <v>20</v>
      </c>
      <c r="L25" s="181">
        <v>20</v>
      </c>
      <c r="M25" s="181">
        <v>20</v>
      </c>
      <c r="N25" s="181">
        <v>20</v>
      </c>
      <c r="O25" s="181">
        <v>20</v>
      </c>
      <c r="P25" s="205">
        <v>1</v>
      </c>
      <c r="Q25" s="182">
        <v>45444</v>
      </c>
      <c r="R25" s="182">
        <v>73050</v>
      </c>
      <c r="S25" s="183" t="s">
        <v>181</v>
      </c>
    </row>
    <row r="26" spans="1:19" x14ac:dyDescent="0.3">
      <c r="A26" s="196"/>
      <c r="B26" s="196"/>
      <c r="C26" s="189" t="s">
        <v>203</v>
      </c>
      <c r="E26" s="162">
        <v>306.44</v>
      </c>
      <c r="F26" s="162">
        <v>365.64</v>
      </c>
      <c r="G26" s="162">
        <v>365.64</v>
      </c>
      <c r="H26" s="162">
        <v>365.64</v>
      </c>
      <c r="I26" s="162">
        <v>365.64</v>
      </c>
      <c r="J26" s="162">
        <v>365.64</v>
      </c>
      <c r="K26" s="162">
        <v>365.64</v>
      </c>
      <c r="L26" s="162">
        <v>365.64</v>
      </c>
      <c r="M26" s="162">
        <v>365.64</v>
      </c>
      <c r="N26" s="162">
        <v>365.64</v>
      </c>
      <c r="O26" s="162">
        <v>365.64</v>
      </c>
      <c r="P26" s="162">
        <v>365.64</v>
      </c>
    </row>
    <row r="27" spans="1:19" x14ac:dyDescent="0.3">
      <c r="C27" s="189" t="s">
        <v>204</v>
      </c>
      <c r="E27" s="162">
        <v>0</v>
      </c>
      <c r="F27" s="162">
        <v>0</v>
      </c>
      <c r="G27" s="162">
        <v>0</v>
      </c>
      <c r="H27" s="162">
        <v>0</v>
      </c>
      <c r="I27" s="162">
        <v>0</v>
      </c>
      <c r="J27" s="162">
        <v>0</v>
      </c>
      <c r="K27" s="162">
        <v>0</v>
      </c>
      <c r="L27" s="162">
        <v>0</v>
      </c>
      <c r="M27" s="162">
        <v>0</v>
      </c>
      <c r="N27" s="162">
        <v>0</v>
      </c>
      <c r="O27" s="162">
        <v>0</v>
      </c>
      <c r="P27" s="162">
        <v>0</v>
      </c>
    </row>
    <row r="28" spans="1:19" x14ac:dyDescent="0.3">
      <c r="C28" s="189" t="s">
        <v>228</v>
      </c>
      <c r="E28" s="162">
        <v>0</v>
      </c>
      <c r="F28" s="162">
        <v>0</v>
      </c>
      <c r="G28" s="162">
        <v>0</v>
      </c>
      <c r="H28" s="162">
        <v>0</v>
      </c>
      <c r="I28" s="162">
        <v>0</v>
      </c>
      <c r="J28" s="162">
        <v>0</v>
      </c>
      <c r="K28" s="162">
        <v>0</v>
      </c>
      <c r="L28" s="162">
        <v>0</v>
      </c>
      <c r="M28" s="162">
        <v>0</v>
      </c>
      <c r="N28" s="162">
        <v>0</v>
      </c>
      <c r="O28" s="162">
        <v>0</v>
      </c>
      <c r="P28" s="162">
        <v>0</v>
      </c>
    </row>
    <row r="29" spans="1:19" x14ac:dyDescent="0.3">
      <c r="C29" s="197" t="s">
        <v>205</v>
      </c>
      <c r="E29" s="206">
        <v>306.44</v>
      </c>
      <c r="F29" s="206">
        <v>365.64</v>
      </c>
      <c r="G29" s="206">
        <v>365.64</v>
      </c>
      <c r="H29" s="206">
        <v>365.64</v>
      </c>
      <c r="I29" s="206">
        <v>365.64</v>
      </c>
      <c r="J29" s="206">
        <v>365.64</v>
      </c>
      <c r="K29" s="206">
        <v>365.64</v>
      </c>
      <c r="L29" s="206">
        <v>365.64</v>
      </c>
      <c r="M29" s="206">
        <v>365.64</v>
      </c>
      <c r="N29" s="206">
        <v>365.64</v>
      </c>
      <c r="O29" s="206">
        <v>365.64</v>
      </c>
      <c r="P29" s="206">
        <v>365.64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1669748DF16242B490C8BC3B1A8A46" ma:contentTypeVersion="0" ma:contentTypeDescription="Create a new document." ma:contentTypeScope="" ma:versionID="47e2cad9b645c7a2d0b6dd598f563408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61AE62-6A92-4754-9AD0-63A95ACE0F89}">
  <ds:schemaRefs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5042A86-8221-45B3-B751-1B6BE44C5D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A9F3136-178C-431D-ADCA-2D13F5F1F14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4fb56ae-b253-43b2-ae76-5b0fef4d3037}" enabled="1" method="Privileged" siteId="{44ae661a-ece6-41aa-bc96-7c2c85a08941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PGE CAM eligible contracts '26</vt:lpstr>
      <vt:lpstr>PGE CAM eligible contracts '27</vt:lpstr>
      <vt:lpstr>PGE CAM eligible contracts '28</vt:lpstr>
      <vt:lpstr>SCE CAM List 2026</vt:lpstr>
      <vt:lpstr>SCE CAM List 2027</vt:lpstr>
      <vt:lpstr>SCE CAM List 2028 </vt:lpstr>
      <vt:lpstr>SCE Emgcy Reliability Resources</vt:lpstr>
      <vt:lpstr>SDGE CAM List 2026</vt:lpstr>
      <vt:lpstr>SDGE Emgcy Reliability Resource</vt:lpstr>
    </vt:vector>
  </TitlesOfParts>
  <Company>Pacific Gas and Electric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Jarman</dc:creator>
  <cp:lastModifiedBy>Grieser, Ryan</cp:lastModifiedBy>
  <cp:lastPrinted>2013-05-09T21:16:18Z</cp:lastPrinted>
  <dcterms:created xsi:type="dcterms:W3CDTF">2012-02-06T22:54:11Z</dcterms:created>
  <dcterms:modified xsi:type="dcterms:W3CDTF">2025-08-07T22:07:36Z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0x010100421669748DF16242B490C8BC3B1A8A46</vt:lpwstr>
  </property>
  <property fmtid="{D5CDD505-2E9C-101B-9397-08002B2CF9AE}" pid="3" name="MSIP_Label_fe50d7ff-dac2-44e7-b4b1-f9f0ac2f0a92_Enabled">
    <vt:lpwstr>true</vt:lpwstr>
  </property>
  <property fmtid="{D5CDD505-2E9C-101B-9397-08002B2CF9AE}" pid="4" name="MSIP_Label_fe50d7ff-dac2-44e7-b4b1-f9f0ac2f0a92_SetDate">
    <vt:lpwstr>2022-09-06T21:42:09Z</vt:lpwstr>
  </property>
  <property fmtid="{D5CDD505-2E9C-101B-9397-08002B2CF9AE}" pid="5" name="MSIP_Label_fe50d7ff-dac2-44e7-b4b1-f9f0ac2f0a92_Method">
    <vt:lpwstr>Privileged</vt:lpwstr>
  </property>
  <property fmtid="{D5CDD505-2E9C-101B-9397-08002B2CF9AE}" pid="6" name="MSIP_Label_fe50d7ff-dac2-44e7-b4b1-f9f0ac2f0a92_Name">
    <vt:lpwstr>Internal</vt:lpwstr>
  </property>
  <property fmtid="{D5CDD505-2E9C-101B-9397-08002B2CF9AE}" pid="7" name="MSIP_Label_fe50d7ff-dac2-44e7-b4b1-f9f0ac2f0a92_SiteId">
    <vt:lpwstr>44ae661a-ece6-41aa-bc96-7c2c85a08941</vt:lpwstr>
  </property>
  <property fmtid="{D5CDD505-2E9C-101B-9397-08002B2CF9AE}" pid="8" name="MSIP_Label_fe50d7ff-dac2-44e7-b4b1-f9f0ac2f0a92_ActionId">
    <vt:lpwstr>6e800375-b4bf-40d1-bf28-18658e122ff2</vt:lpwstr>
  </property>
  <property fmtid="{D5CDD505-2E9C-101B-9397-08002B2CF9AE}" pid="9" name="MSIP_Label_fe50d7ff-dac2-44e7-b4b1-f9f0ac2f0a92_ContentBits">
    <vt:lpwstr>3</vt:lpwstr>
  </property>
</Properties>
</file>