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autoCompressPictures="0"/>
  <xr:revisionPtr revIDLastSave="0" documentId="13_ncr:1_{5DC6829F-9F6E-4737-B2A8-4B3E2EC4CA3B}" xr6:coauthVersionLast="47" xr6:coauthVersionMax="47" xr10:uidLastSave="{00000000-0000-0000-0000-000000000000}"/>
  <bookViews>
    <workbookView xWindow="28680" yWindow="-120" windowWidth="29040" windowHeight="15720" tabRatio="587" firstSheet="3" activeTab="3" xr2:uid="{00000000-000D-0000-FFFF-FFFF00000000}"/>
  </bookViews>
  <sheets>
    <sheet name="Instructions" sheetId="7" r:id="rId1"/>
    <sheet name="PG&amp;E 2026 DR Allocations" sheetId="1" r:id="rId2"/>
    <sheet name="PG&amp;E 2026 DR Allocations wDLF" sheetId="4" r:id="rId3"/>
    <sheet name="PG&amp;E 2027 DR Allocations" sheetId="2" r:id="rId4"/>
    <sheet name="PG&amp;E 2027 DR Allocations wDLF" sheetId="5" r:id="rId5"/>
    <sheet name="PG&amp;E 2028 DR Allocations" sheetId="3" r:id="rId6"/>
    <sheet name="PG&amp;E 2028 DR Allocations wDLF" sheetId="6" r:id="rId7"/>
  </sheets>
  <externalReferences>
    <externalReference r:id="rId8"/>
  </externalReferences>
  <definedNames>
    <definedName name="confidential">[1]Lists!$N$5</definedName>
    <definedName name="data">[1]Data!$A:$Q</definedName>
    <definedName name="data_key">[1]Data!$A:$A</definedName>
    <definedName name="public">[1]Lists!$A$7</definedName>
    <definedName name="result_type">'PG&amp;E 2026 DR Allocations'!$C$6</definedName>
    <definedName name="sites">'PG&amp;E 2026 DR Allocations'!$C$20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0" i="1" l="1"/>
  <c r="F90" i="1"/>
  <c r="G90" i="1"/>
  <c r="H90" i="1"/>
  <c r="I90" i="1"/>
  <c r="J90" i="1"/>
  <c r="K90" i="1"/>
  <c r="L90" i="1"/>
  <c r="M90" i="1"/>
  <c r="N90" i="1"/>
  <c r="O90" i="1"/>
  <c r="D90" i="1"/>
  <c r="O94" i="1" l="1"/>
  <c r="O95" i="1"/>
  <c r="O96" i="1"/>
  <c r="O97" i="1"/>
  <c r="O98" i="1"/>
  <c r="O91" i="1"/>
  <c r="N94" i="1"/>
  <c r="N95" i="1"/>
  <c r="N96" i="1"/>
  <c r="N97" i="1"/>
  <c r="N98" i="1"/>
  <c r="M94" i="1"/>
  <c r="M95" i="1"/>
  <c r="M96" i="1"/>
  <c r="M97" i="1"/>
  <c r="M98" i="1"/>
  <c r="L94" i="1"/>
  <c r="L95" i="1"/>
  <c r="L96" i="1"/>
  <c r="L97" i="1"/>
  <c r="L98" i="1"/>
  <c r="K94" i="1"/>
  <c r="K95" i="1"/>
  <c r="K96" i="1"/>
  <c r="K97" i="1"/>
  <c r="K98" i="1"/>
  <c r="J94" i="1"/>
  <c r="J95" i="1"/>
  <c r="J96" i="1"/>
  <c r="J97" i="1"/>
  <c r="J98" i="1"/>
  <c r="I94" i="1"/>
  <c r="I95" i="1"/>
  <c r="I96" i="1"/>
  <c r="I97" i="1"/>
  <c r="I98" i="1"/>
  <c r="H94" i="1"/>
  <c r="H95" i="1"/>
  <c r="H96" i="1"/>
  <c r="H97" i="1"/>
  <c r="H98" i="1"/>
  <c r="G94" i="1"/>
  <c r="G95" i="1"/>
  <c r="G96" i="1"/>
  <c r="G97" i="1"/>
  <c r="G98" i="1"/>
  <c r="F94" i="1"/>
  <c r="F95" i="1"/>
  <c r="F96" i="1"/>
  <c r="F97" i="1"/>
  <c r="F98" i="1"/>
  <c r="E94" i="1"/>
  <c r="E95" i="1"/>
  <c r="E96" i="1"/>
  <c r="E97" i="1"/>
  <c r="E98" i="1"/>
  <c r="E91" i="1"/>
  <c r="F91" i="1"/>
  <c r="G91" i="1"/>
  <c r="H91" i="1"/>
  <c r="I91" i="1"/>
  <c r="J91" i="1"/>
  <c r="K91" i="1"/>
  <c r="L91" i="1"/>
  <c r="M91" i="1"/>
  <c r="N91" i="1"/>
  <c r="D94" i="1"/>
  <c r="D95" i="1"/>
  <c r="D96" i="1"/>
  <c r="D97" i="1"/>
  <c r="D98" i="1"/>
  <c r="D91" i="1"/>
  <c r="F104" i="1"/>
  <c r="H104" i="1"/>
  <c r="J104" i="1"/>
  <c r="K104" i="1"/>
  <c r="N104" i="1"/>
  <c r="M105" i="1"/>
  <c r="K106" i="1"/>
  <c r="F110" i="1"/>
  <c r="J110" i="1"/>
  <c r="M110" i="1"/>
  <c r="N110" i="1"/>
  <c r="D106" i="1"/>
  <c r="D110" i="1"/>
  <c r="I103" i="1"/>
  <c r="J111" i="1" l="1"/>
  <c r="I105" i="1"/>
  <c r="L110" i="1"/>
  <c r="G106" i="1"/>
  <c r="E103" i="1"/>
  <c r="O104" i="1"/>
  <c r="G103" i="1"/>
  <c r="I110" i="1"/>
  <c r="D105" i="1"/>
  <c r="L106" i="1"/>
  <c r="J103" i="1"/>
  <c r="H105" i="1"/>
  <c r="M106" i="1"/>
  <c r="K105" i="1"/>
  <c r="G104" i="1"/>
  <c r="F105" i="1"/>
  <c r="F106" i="1"/>
  <c r="O103" i="1"/>
  <c r="N105" i="1"/>
  <c r="M104" i="1"/>
  <c r="M103" i="1"/>
  <c r="L104" i="1"/>
  <c r="L103" i="1"/>
  <c r="L105" i="1"/>
  <c r="K110" i="1"/>
  <c r="K103" i="1"/>
  <c r="M111" i="1"/>
  <c r="H111" i="1"/>
  <c r="I104" i="1"/>
  <c r="G110" i="1"/>
  <c r="E104" i="1"/>
  <c r="E105" i="1"/>
  <c r="O110" i="1"/>
  <c r="O105" i="1"/>
  <c r="O106" i="1"/>
  <c r="N103" i="1"/>
  <c r="N106" i="1"/>
  <c r="J105" i="1"/>
  <c r="J106" i="1"/>
  <c r="I111" i="1"/>
  <c r="I106" i="1"/>
  <c r="H103" i="1"/>
  <c r="H110" i="1"/>
  <c r="H106" i="1"/>
  <c r="G105" i="1"/>
  <c r="F103" i="1"/>
  <c r="E106" i="1"/>
  <c r="E110" i="1"/>
  <c r="D104" i="1"/>
  <c r="L111" i="1"/>
  <c r="K111" i="1"/>
  <c r="O111" i="1"/>
  <c r="N111" i="1"/>
  <c r="D111" i="1" l="1"/>
  <c r="G111" i="1"/>
  <c r="F111" i="1"/>
  <c r="E111" i="1"/>
  <c r="D103" i="1" l="1"/>
</calcChain>
</file>

<file path=xl/sharedStrings.xml><?xml version="1.0" encoding="utf-8"?>
<sst xmlns="http://schemas.openxmlformats.org/spreadsheetml/2006/main" count="1011" uniqueCount="86">
  <si>
    <t>INSTRUCTIONS</t>
  </si>
  <si>
    <r>
      <t xml:space="preserve">Please complete the requested data fields in the following Allocations worksheets. Each worksheet titled "Year-IOU Name-Allocations" contains the total capacity awards that have been approved by the Energy Division for each program and totals according to whether they are event-based programs (supply-side resources) or non-event based programs (load-modifying resources). Per the Slice-of-Day (SOD) framework, awards are also shown according to how the program is expected to perform during the peak hour, or the resource's capabitlity on the worst hour of the month in terms of load, as projected by the CEC's most recent IEPR forecast, under a 1-in-2 weather year planning horizon. IOUs should include all data for the three-year forward period. Questions can be addressed to </t>
    </r>
    <r>
      <rPr>
        <b/>
        <u/>
        <sz val="11"/>
        <color rgb="FF0070C0"/>
        <rFont val="Times New Roman"/>
        <family val="1"/>
      </rPr>
      <t>natalie.guishar@cpuc.ca.gov</t>
    </r>
    <r>
      <rPr>
        <sz val="11"/>
        <rFont val="Times New Roman"/>
        <family val="1"/>
      </rPr>
      <t xml:space="preserve"> and </t>
    </r>
    <r>
      <rPr>
        <b/>
        <u/>
        <sz val="11"/>
        <color rgb="FF0070C0"/>
        <rFont val="Times New Roman"/>
        <family val="1"/>
      </rPr>
      <t>rebekah.daniel@cpuc.ca.gov</t>
    </r>
    <r>
      <rPr>
        <sz val="11"/>
        <rFont val="Times New Roman"/>
        <family val="1"/>
      </rPr>
      <t>.</t>
    </r>
  </si>
  <si>
    <r>
      <rPr>
        <b/>
        <sz val="11"/>
        <rFont val="Times New Roman"/>
        <family val="1"/>
      </rPr>
      <t>Note</t>
    </r>
    <r>
      <rPr>
        <sz val="11"/>
        <rFont val="Times New Roman"/>
        <family val="1"/>
      </rPr>
      <t xml:space="preserve">: Please provide a public version and a confidential version of the completed file. The public version will be posted to the CPUC's </t>
    </r>
    <r>
      <rPr>
        <u/>
        <sz val="11"/>
        <rFont val="Times New Roman"/>
        <family val="1"/>
      </rPr>
      <t>Resource Adequacy Compliance Materials</t>
    </r>
    <r>
      <rPr>
        <sz val="11"/>
        <rFont val="Times New Roman"/>
        <family val="1"/>
      </rPr>
      <t xml:space="preserve"> webpage. See instructions below on redactions of confidential information for public posting.</t>
    </r>
  </si>
  <si>
    <t>IOU Name:</t>
  </si>
  <si>
    <t>Pacific Gas &amp; Electric Company</t>
  </si>
  <si>
    <t>Primary Contact Name(s):</t>
  </si>
  <si>
    <t>Gil Wong</t>
  </si>
  <si>
    <t>Primary Contact Email(s):</t>
  </si>
  <si>
    <t>Gil.Wong@pge.com</t>
  </si>
  <si>
    <t>Worksheet</t>
  </si>
  <si>
    <t>Field Description(s) or Name(s)</t>
  </si>
  <si>
    <t>Instructions</t>
  </si>
  <si>
    <t>"Year-IOU Name-Allocations"</t>
  </si>
  <si>
    <t>Cells under the peak hour for each month per  Local Capacity Area (LCA)</t>
  </si>
  <si>
    <t>Energy Division has provided the total capacity awards for each program for all IOU service areas for the peak hour of each month, for three forward compliance years. Please apportion them to each LCA by filling in the blank cells.</t>
  </si>
  <si>
    <t>"Year-IOU Name-Allocations w/DLF"</t>
  </si>
  <si>
    <t>Cells under the peak hour for each month per  LCA</t>
  </si>
  <si>
    <r>
      <t xml:space="preserve">This worksheet will automatically populate the values for each LCA from the preceeding worksheet, inclusive of the IOU's Distribution Loss Factor (DLF), as approved in D.15-06-063 and confirmed in D.23-06-029. The DLFs for each IOU are as follows: PG&amp;E: 1.067; SCE: 1.051; and SDG&amp;E: 1.071. </t>
    </r>
    <r>
      <rPr>
        <b/>
        <sz val="11"/>
        <color theme="1"/>
        <rFont val="Times New Roman"/>
        <family val="1"/>
      </rPr>
      <t xml:space="preserve">Please check that the individual and total values are correct. </t>
    </r>
  </si>
  <si>
    <t>Payment</t>
  </si>
  <si>
    <t>Please complete payments and monthly values for each LCA. If payment for a program is from bundled customers only, enter 0. If payment is from distribution customers, enter 1. Please repeat for all worksheets.</t>
  </si>
  <si>
    <t>Confidential treatment of data for the public version of responses to this data request.</t>
  </si>
  <si>
    <r>
      <t xml:space="preserve">Please </t>
    </r>
    <r>
      <rPr>
        <b/>
        <sz val="11"/>
        <color theme="1"/>
        <rFont val="Times New Roman"/>
        <family val="1"/>
      </rPr>
      <t>remove underlying values</t>
    </r>
    <r>
      <rPr>
        <sz val="11"/>
        <color theme="1"/>
        <rFont val="Times New Roman"/>
        <family val="1"/>
      </rPr>
      <t xml:space="preserve"> and </t>
    </r>
    <r>
      <rPr>
        <b/>
        <sz val="11"/>
        <color theme="1"/>
        <rFont val="Times New Roman"/>
        <family val="1"/>
      </rPr>
      <t>highlight the cell in gray</t>
    </r>
    <r>
      <rPr>
        <sz val="11"/>
        <color theme="1"/>
        <rFont val="Times New Roman"/>
        <family val="1"/>
      </rPr>
      <t xml:space="preserve"> to indicate confidential, protected data as directed under Pub. Util. Code §§ 583, 8380; Civ. Code §§ 1798 et seq.; Gov’t Code §§ 7927.700, 7927.705, 7922.000, 7922.540, and consistent with the Commission’s “15/15 Rule” defined in D.97-10-031, D.11-07-056, and D.14-05-016. The 15/15 Rule requires that for commercial, agricultural, or industrial customer classes, if the number of customers in a data set is less than 15, or if a single customer’s load/total consumption is more than 15% of the total data, categories must be combined before the information is made publicly available. Highlighted cells include load information for sets of fewer than 15 customers and/or data sets in which a single customer makes up greater than 15% of load.</t>
    </r>
  </si>
  <si>
    <t>PG&amp;E Demand Response (DR) Allocations for Compliance Year (CY) 2026, Estimated According to the Load Impact Protocols (LIPs) Final Reports, Based on Ex-Ante Impacts at the Portfolio Level, Under 1-in-2 IOU Weather Year Conditions</t>
  </si>
  <si>
    <t xml:space="preserve">If payment for a program is recovered from bundled customers only, the value is 0. If payment is from distribution customers the value is 1. </t>
  </si>
  <si>
    <t>Program Name (Event-Based, Supply-Side Resources)</t>
  </si>
  <si>
    <t>Local Capacity Area (LCA)</t>
  </si>
  <si>
    <t>HE19</t>
  </si>
  <si>
    <t>HE20</t>
  </si>
  <si>
    <t>HE18</t>
  </si>
  <si>
    <t>HE17</t>
  </si>
  <si>
    <t>Base Interruptible Program (BIP)</t>
  </si>
  <si>
    <t>1</t>
  </si>
  <si>
    <t>Greater Bay Area</t>
  </si>
  <si>
    <t>Greater Fresno Area</t>
  </si>
  <si>
    <t>Humboldt</t>
  </si>
  <si>
    <t>Kern</t>
  </si>
  <si>
    <t>Northern Coast</t>
  </si>
  <si>
    <t>Sierra</t>
  </si>
  <si>
    <t>Stockton</t>
  </si>
  <si>
    <t>Outside LCA</t>
  </si>
  <si>
    <t>Total IOU Service Area</t>
  </si>
  <si>
    <t xml:space="preserve">Capacity Bidding Program Day Ahead (CBP DA) -- Non-Residential </t>
  </si>
  <si>
    <t xml:space="preserve">Capacity Bidding Program Day Ahead (CBP DA) -- Residential </t>
  </si>
  <si>
    <t>Automated Response Technology Program (ART)</t>
  </si>
  <si>
    <t>Air Conditioning Cycling (AC Cycling) -- Residential</t>
  </si>
  <si>
    <t>2026 Total Event-Based Programs, Supply-Side Resources</t>
  </si>
  <si>
    <t>Program Name (Non Event-Based, Load-Modifying Resources)*</t>
  </si>
  <si>
    <t>Payments</t>
  </si>
  <si>
    <t>Critical Peak Pricing (CPP)*** -- Residential ("SmartRate")</t>
  </si>
  <si>
    <t>Critical Peak Pricing (CPP)***-- Non-Residential ("Peak Day Pricing")</t>
  </si>
  <si>
    <t>Time of Use (TOU)** -- Residential | Incremental</t>
  </si>
  <si>
    <t>2026 Total Non Event-Based Programs, Load Modifying Resources</t>
  </si>
  <si>
    <t>2026 Total for Non Event-Based Programs, Load Modifying Resources and Event-Based, Supply-Side Resources</t>
  </si>
  <si>
    <t>*RA Benefits for these programs/resources will be reflected in the CEC load forecast adjustments.</t>
  </si>
  <si>
    <t>**Program costs are recovered from all distribution customers</t>
  </si>
  <si>
    <t xml:space="preserve">***Program costs are recovered only from bundled  customers </t>
  </si>
  <si>
    <t>PG&amp;E Demand Response (DR) Allocations w/Distribution Loss Factor (DLF) for Compliance Year (CY) 2026, Estimated According to the Load Impact Protocols (LIPs) Final Reports, Based on Ex-Ante Impacts at the Portfolio Level, Under 1-in-2 IOU Weather Year Conditions</t>
  </si>
  <si>
    <r>
      <rPr>
        <b/>
        <sz val="11"/>
        <rFont val="Calibri"/>
        <family val="2"/>
        <scheme val="minor"/>
      </rPr>
      <t>Instructions</t>
    </r>
    <r>
      <rPr>
        <sz val="11"/>
        <rFont val="Calibri"/>
        <family val="2"/>
        <scheme val="minor"/>
      </rPr>
      <t>: Please complete the Payments and Local Capacity Area (LCA) columns below, inclusive of the DLF. If payment for a program is from bundled customers only, enter 0. If payment is from distribution customers, enter 1. Please include the DLF as directed in D.15-06-063 and D.23-06-029. PG&amp;E's DLF is 1.067.</t>
    </r>
  </si>
  <si>
    <t>PG&amp;E Distribution Loss Factors</t>
  </si>
  <si>
    <t>1.067</t>
  </si>
  <si>
    <t>Program Name (Event-Based, Supply-Side Resources)*</t>
  </si>
  <si>
    <t>2026 Total Non Event-Based Programs, Load Modifying Resources w/DLF</t>
  </si>
  <si>
    <t>2026 Total for Non Event-Based Programs, Load Modifying Resources and Event-Based, Supply-Side Resources w/DLF</t>
  </si>
  <si>
    <t>PG&amp;E Demand Response (DR) Allocations for Compliance Year (CY) 2027, Estimated According to the Load Impact Protocols (LIPs) Final Reports, Based on Ex-Ante Impacts at the Portfolio Level, Unde 1-in-2 IOU Weather Year Conditions</t>
  </si>
  <si>
    <r>
      <rPr>
        <b/>
        <sz val="11"/>
        <rFont val="Calibri"/>
        <family val="2"/>
        <scheme val="minor"/>
      </rPr>
      <t>Instructions</t>
    </r>
    <r>
      <rPr>
        <sz val="11"/>
        <rFont val="Calibri"/>
        <family val="2"/>
        <scheme val="minor"/>
      </rPr>
      <t xml:space="preserve">: Please complete the Payments and monthly values per each Local Capacity Area (LCA) below. If payment for a program is from bundled customers only, enter 0. If payment is from distribution customers, enter 1. </t>
    </r>
  </si>
  <si>
    <t>Capacity Bidding Program Day Ahead (CBP DA) -- Non-Residential</t>
  </si>
  <si>
    <t>2027 Total Event-Based Programs, Supply-Side Resources</t>
  </si>
  <si>
    <t>2027 Total Non Event-Based Programs/Load Modifying Resources</t>
  </si>
  <si>
    <t>2027 Total for Non Event-Based Programs, Load Modifying Resources and Event-Based, Supply-Side Resources</t>
  </si>
  <si>
    <t>PG&amp;E Demand Response (DR) Allocations w/Distribution Loss Factor (DLF) for Compliance Year (CY) 2027, Estimated According to the Load Impact Protocols (LIPs) Final Reports, Based on Ex-Ante Impacts at the Portfolio Level, Under 1-in-2 IOU Weather Year Conditions</t>
  </si>
  <si>
    <r>
      <rPr>
        <b/>
        <sz val="11"/>
        <rFont val="Calibri"/>
        <family val="2"/>
        <scheme val="minor"/>
      </rPr>
      <t xml:space="preserve">Instructions: </t>
    </r>
    <r>
      <rPr>
        <sz val="11"/>
        <rFont val="Calibri"/>
        <family val="2"/>
        <scheme val="minor"/>
      </rPr>
      <t>Please complete the Payments and Local Capacity Area (LCA) columns below, inclusive of the DLF. If payment for a program is from bundled customers only, enter 0. If payment is from distribution customers, enter 1. Please include the DLF as directed in D.15-06-063 and D.23-06-029. PG&amp;E's DLF is 1.067.</t>
    </r>
  </si>
  <si>
    <t>2027 Total Event-Based Programs, Supply-Side Resources w/DLF</t>
  </si>
  <si>
    <t>0</t>
  </si>
  <si>
    <t>2027 Total Non Event-Based Programs, Load Modifying Resources w/DLF</t>
  </si>
  <si>
    <t>2027 Total for Non Event-Based Programs, Load Modifying Resources and Event-Based Programs, Supply-Side Resources w/DLF</t>
  </si>
  <si>
    <t>PG&amp;E Demand Response (DR) Allocations for Compliance Year (CY) 2028, Estimated According to the Load Impact Protocols (LIPs) Final Reports, Based on Ex-Ante Impacts at the Portfolio Level, Under 1-in-2 IOU Weather Year Conditions</t>
  </si>
  <si>
    <r>
      <rPr>
        <b/>
        <sz val="14"/>
        <rFont val="Calibri"/>
        <family val="2"/>
        <scheme val="minor"/>
      </rPr>
      <t>Instructions</t>
    </r>
    <r>
      <rPr>
        <sz val="14"/>
        <rFont val="Calibri"/>
        <family val="2"/>
        <scheme val="minor"/>
      </rPr>
      <t xml:space="preserve">: Please complete the Payments and monthly values per each Local Capacity Area (LCA) below. If payment for a program is from bundled customers only, enter 0. If payment is from distribution customers, enter 1. </t>
    </r>
  </si>
  <si>
    <t>2028 Total Event-Based Programs, Supply-Side Resources</t>
  </si>
  <si>
    <t>2028 Total Non Event-Based Programs, Load Modifying Resources</t>
  </si>
  <si>
    <t>2028 Total for Non Event-Based Programs, Load Modifying Resources and Event-Based Programs, Supply-Side Resources</t>
  </si>
  <si>
    <t>PG&amp;E Demand Response (DR) Allocations w/Distribution Loss Factor (DLF) for Compliance Year (CY) 2028, Estimated According to the Load Impact Protocols (LIPs) Final Reports, Based on Ex-Ante Impacts at the Portfolio Level, Under 1-in-2 IOU Weather Year Conditions</t>
  </si>
  <si>
    <t>2026 Total Event-Based Programs, Supply-Side Resources w/DLF</t>
  </si>
  <si>
    <t>2028 Total Non Event-Based Programs, Load Modifying Resources w/DLF</t>
  </si>
  <si>
    <t>2028 Total for Non Event-Based Programs, Load Modifying Resources and Event-Based Programs, Supply-Side Resources w/DLF</t>
  </si>
  <si>
    <t>2028 Total Event-Based Programs, Supply-Side Resources w/DLF</t>
  </si>
  <si>
    <t xml:space="preserve">The following values show the ex-ante load impacts (MW) during the peak hour of each month, as forecasted by the California Energy Commission's (CEC) most recent Integrated Energy Policy Report (IEPR). The Resource Adequacy (RA) Availability Assessment Hours (AAH) were adopted in D.10-06-036 and revised in D.18-06-030, D.22-06-050, and D.23-06-029. The AAH reflected in these templates for: June to February are 4-9 pm (HE17-HE21); and March to May are 5-10 pm (HE18-HE22). Per D. 25-06-048 in R.23-10-011, the new AAH beginning with CYs 2026-2028 for: November to February are 5-10 pm (HE18-HE22); March to May are 5-10 pm (HE18-HE22); and June to October are 4-9 pm (HE17-HE21). These hours are to be incorporated in the LIP studies launched in the fall of 2025, with final reports submitted to the Commission on April 1, 2026, for the valuation of CYs 2027-2029 demand response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</si>
</sst>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u/>
      <sz val="12"/>
      <color theme="10"/>
      <name val="Calibri"/>
      <family val="2"/>
      <scheme val="minor"/>
    </font>
    <font>
      <u/>
      <sz val="12"/>
      <color theme="11"/>
      <name val="Calibri"/>
      <family val="2"/>
      <scheme val="minor"/>
    </font>
    <font>
      <b/>
      <sz val="12"/>
      <color rgb="FF000000"/>
      <name val="Calibri"/>
      <family val="2"/>
      <scheme val="minor"/>
    </font>
    <font>
      <b/>
      <sz val="11"/>
      <name val="Calibri"/>
      <family val="2"/>
      <scheme val="minor"/>
    </font>
    <font>
      <b/>
      <sz val="11"/>
      <color rgb="FF000000"/>
      <name val="Calibri"/>
      <family val="2"/>
      <scheme val="minor"/>
    </font>
    <font>
      <sz val="11"/>
      <name val="Calibri"/>
      <family val="2"/>
      <scheme val="minor"/>
    </font>
    <font>
      <sz val="11"/>
      <color rgb="FF000000"/>
      <name val="Calibri"/>
      <family val="2"/>
      <scheme val="minor"/>
    </font>
    <font>
      <b/>
      <sz val="11"/>
      <name val="Calibri"/>
      <family val="2"/>
    </font>
    <font>
      <b/>
      <sz val="11"/>
      <color theme="1"/>
      <name val="Calibri"/>
      <family val="2"/>
      <scheme val="minor"/>
    </font>
    <font>
      <b/>
      <sz val="12"/>
      <color theme="1"/>
      <name val="Calibri"/>
      <family val="2"/>
      <scheme val="minor"/>
    </font>
    <font>
      <sz val="14"/>
      <name val="Calibri"/>
      <family val="2"/>
      <scheme val="minor"/>
    </font>
    <font>
      <b/>
      <sz val="14"/>
      <name val="Calibri"/>
      <family val="2"/>
      <scheme val="minor"/>
    </font>
    <font>
      <sz val="8"/>
      <name val="Calibri"/>
      <family val="2"/>
      <scheme val="minor"/>
    </font>
    <font>
      <b/>
      <sz val="11"/>
      <color rgb="FF000000"/>
      <name val="Calibri"/>
      <family val="2"/>
      <scheme val="minor"/>
    </font>
    <font>
      <b/>
      <sz val="14"/>
      <name val="Times New Roman"/>
      <family val="1"/>
    </font>
    <font>
      <sz val="11"/>
      <name val="Times New Roman"/>
      <family val="1"/>
    </font>
    <font>
      <b/>
      <u/>
      <sz val="11"/>
      <color rgb="FF0070C0"/>
      <name val="Times New Roman"/>
      <family val="1"/>
    </font>
    <font>
      <b/>
      <sz val="11"/>
      <name val="Times New Roman"/>
      <family val="1"/>
    </font>
    <font>
      <u/>
      <sz val="11"/>
      <name val="Times New Roman"/>
      <family val="1"/>
    </font>
    <font>
      <b/>
      <sz val="11"/>
      <color theme="1"/>
      <name val="Times New Roman"/>
      <family val="1"/>
    </font>
    <font>
      <b/>
      <sz val="12"/>
      <color theme="1"/>
      <name val="Times New Roman"/>
      <family val="1"/>
    </font>
    <font>
      <sz val="11"/>
      <color theme="1"/>
      <name val="Times New Roman"/>
      <family val="1"/>
    </font>
    <font>
      <sz val="11"/>
      <color indexed="8"/>
      <name val="Calibri"/>
      <family val="2"/>
      <scheme val="minor"/>
    </font>
    <font>
      <sz val="10"/>
      <name val="Arial"/>
      <family val="2"/>
    </font>
    <font>
      <b/>
      <i/>
      <sz val="10"/>
      <color theme="1"/>
      <name val="Arial"/>
      <family val="2"/>
    </font>
    <font>
      <sz val="12"/>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79998168889431442"/>
        <bgColor indexed="65"/>
      </patternFill>
    </fill>
    <fill>
      <patternFill patternType="solid">
        <fgColor theme="6" tint="0.79998168889431442"/>
        <bgColor indexed="65"/>
      </patternFill>
    </fill>
  </fills>
  <borders count="18">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03">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12" borderId="0" applyNumberFormat="0" applyBorder="0" applyAlignment="0" applyProtection="0"/>
    <xf numFmtId="0" fontId="2" fillId="13" borderId="0" applyNumberFormat="0" applyBorder="0" applyAlignment="0" applyProtection="0"/>
    <xf numFmtId="0" fontId="27" fillId="0" borderId="0"/>
    <xf numFmtId="0" fontId="5" fillId="0" borderId="0" applyNumberFormat="0" applyFill="0" applyBorder="0" applyAlignment="0" applyProtection="0"/>
    <xf numFmtId="0" fontId="28" fillId="0" borderId="0"/>
  </cellStyleXfs>
  <cellXfs count="238">
    <xf numFmtId="0" fontId="0" fillId="0" borderId="0" xfId="0"/>
    <xf numFmtId="0" fontId="4" fillId="0" borderId="0" xfId="0" applyFont="1"/>
    <xf numFmtId="2" fontId="11" fillId="0" borderId="0" xfId="0" applyNumberFormat="1" applyFont="1" applyAlignment="1">
      <alignment horizontal="center"/>
    </xf>
    <xf numFmtId="0" fontId="0" fillId="2" borderId="0" xfId="0" applyFill="1"/>
    <xf numFmtId="0" fontId="0" fillId="0" borderId="0" xfId="0" applyAlignment="1">
      <alignment vertical="top"/>
    </xf>
    <xf numFmtId="0" fontId="4" fillId="0" borderId="0" xfId="0" applyFont="1" applyAlignment="1">
      <alignment horizontal="center" vertical="center"/>
    </xf>
    <xf numFmtId="0" fontId="14" fillId="0" borderId="0" xfId="0" applyFont="1"/>
    <xf numFmtId="2" fontId="4" fillId="0" borderId="0" xfId="0" applyNumberFormat="1" applyFont="1" applyAlignment="1">
      <alignment horizontal="center" vertical="center"/>
    </xf>
    <xf numFmtId="2" fontId="0" fillId="0" borderId="0" xfId="0" applyNumberFormat="1"/>
    <xf numFmtId="0" fontId="0" fillId="0" borderId="0" xfId="0" applyAlignment="1">
      <alignment horizontal="center" vertical="center"/>
    </xf>
    <xf numFmtId="49" fontId="8" fillId="6" borderId="3" xfId="0" applyNumberFormat="1" applyFont="1" applyFill="1" applyBorder="1" applyAlignment="1">
      <alignment horizontal="left" vertical="center" wrapText="1"/>
    </xf>
    <xf numFmtId="49" fontId="10" fillId="0" borderId="0" xfId="0" applyNumberFormat="1" applyFont="1" applyAlignment="1">
      <alignment horizontal="center" vertical="top" wrapText="1"/>
    </xf>
    <xf numFmtId="49" fontId="10" fillId="4" borderId="2" xfId="0" applyNumberFormat="1" applyFont="1" applyFill="1" applyBorder="1" applyAlignment="1">
      <alignment horizontal="left" vertical="center" wrapText="1"/>
    </xf>
    <xf numFmtId="49" fontId="10" fillId="0" borderId="1"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14" xfId="0" applyNumberFormat="1" applyFont="1" applyBorder="1" applyAlignment="1">
      <alignment horizontal="center" vertical="top" wrapText="1"/>
    </xf>
    <xf numFmtId="17" fontId="8" fillId="8" borderId="2" xfId="0" applyNumberFormat="1" applyFont="1" applyFill="1" applyBorder="1" applyAlignment="1">
      <alignment horizontal="center" vertical="top" wrapText="1"/>
    </xf>
    <xf numFmtId="49" fontId="10" fillId="6" borderId="2" xfId="0" applyNumberFormat="1" applyFont="1" applyFill="1" applyBorder="1" applyAlignment="1">
      <alignment horizontal="left" vertical="center" wrapText="1"/>
    </xf>
    <xf numFmtId="2" fontId="8" fillId="4" borderId="2" xfId="0" applyNumberFormat="1" applyFont="1" applyFill="1" applyBorder="1" applyAlignment="1">
      <alignment horizontal="center" vertical="top" wrapText="1"/>
    </xf>
    <xf numFmtId="49" fontId="8" fillId="0" borderId="0" xfId="0" applyNumberFormat="1" applyFont="1" applyAlignment="1">
      <alignment horizontal="left" vertical="center" wrapText="1"/>
    </xf>
    <xf numFmtId="0" fontId="8" fillId="3" borderId="0" xfId="0" applyFont="1" applyFill="1" applyAlignment="1">
      <alignment horizontal="center" wrapText="1"/>
    </xf>
    <xf numFmtId="17" fontId="8" fillId="8" borderId="2" xfId="0" applyNumberFormat="1" applyFont="1" applyFill="1" applyBorder="1" applyAlignment="1">
      <alignment horizontal="center" vertical="center" wrapText="1"/>
    </xf>
    <xf numFmtId="1" fontId="10" fillId="6" borderId="2" xfId="0" applyNumberFormat="1" applyFont="1" applyFill="1" applyBorder="1" applyAlignment="1">
      <alignment horizontal="left" vertical="center" wrapText="1"/>
    </xf>
    <xf numFmtId="1" fontId="8" fillId="6" borderId="2" xfId="0" applyNumberFormat="1" applyFont="1" applyFill="1" applyBorder="1" applyAlignment="1">
      <alignment horizontal="left" vertical="center" wrapText="1"/>
    </xf>
    <xf numFmtId="1" fontId="10" fillId="4" borderId="2" xfId="0" applyNumberFormat="1" applyFont="1" applyFill="1" applyBorder="1" applyAlignment="1">
      <alignment horizontal="left" vertical="center" wrapText="1"/>
    </xf>
    <xf numFmtId="1" fontId="8" fillId="4" borderId="2" xfId="0" applyNumberFormat="1" applyFont="1" applyFill="1" applyBorder="1" applyAlignment="1">
      <alignment horizontal="left" vertical="center" wrapText="1"/>
    </xf>
    <xf numFmtId="2" fontId="8" fillId="5" borderId="2" xfId="0" applyNumberFormat="1" applyFont="1" applyFill="1" applyBorder="1" applyAlignment="1">
      <alignment horizontal="left" vertical="center" wrapText="1"/>
    </xf>
    <xf numFmtId="49" fontId="8" fillId="5" borderId="6" xfId="0" applyNumberFormat="1" applyFont="1" applyFill="1" applyBorder="1" applyAlignment="1">
      <alignment horizontal="left" vertical="center" wrapText="1"/>
    </xf>
    <xf numFmtId="49" fontId="10" fillId="0" borderId="13" xfId="0" applyNumberFormat="1" applyFont="1" applyBorder="1" applyAlignment="1">
      <alignment horizontal="center" vertical="top" wrapText="1"/>
    </xf>
    <xf numFmtId="0" fontId="13" fillId="6" borderId="2" xfId="0" applyFont="1" applyFill="1" applyBorder="1" applyAlignment="1">
      <alignment horizontal="left"/>
    </xf>
    <xf numFmtId="1" fontId="8" fillId="4" borderId="9" xfId="0" applyNumberFormat="1" applyFont="1" applyFill="1" applyBorder="1" applyAlignment="1">
      <alignment horizontal="left" vertical="center" wrapText="1"/>
    </xf>
    <xf numFmtId="0" fontId="8" fillId="3" borderId="1" xfId="0" applyFont="1" applyFill="1" applyBorder="1" applyAlignment="1">
      <alignment horizontal="center" wrapText="1"/>
    </xf>
    <xf numFmtId="0" fontId="0" fillId="0" borderId="0" xfId="0" applyAlignment="1">
      <alignment vertical="center"/>
    </xf>
    <xf numFmtId="0" fontId="8" fillId="3" borderId="0" xfId="0" applyFont="1" applyFill="1" applyAlignment="1">
      <alignment horizontal="left" wrapText="1"/>
    </xf>
    <xf numFmtId="2" fontId="8" fillId="3" borderId="0" xfId="0" applyNumberFormat="1" applyFont="1" applyFill="1" applyAlignment="1">
      <alignment horizontal="center" vertical="center" wrapText="1"/>
    </xf>
    <xf numFmtId="1" fontId="8" fillId="5" borderId="2" xfId="0" applyNumberFormat="1" applyFont="1" applyFill="1" applyBorder="1" applyAlignment="1">
      <alignment horizontal="left" vertical="center" wrapText="1"/>
    </xf>
    <xf numFmtId="0" fontId="8" fillId="3" borderId="13" xfId="0" applyFont="1" applyFill="1" applyBorder="1" applyAlignment="1">
      <alignment horizontal="center" wrapText="1"/>
    </xf>
    <xf numFmtId="49" fontId="8" fillId="7" borderId="2" xfId="0" applyNumberFormat="1" applyFont="1" applyFill="1" applyBorder="1" applyAlignment="1">
      <alignment horizontal="center" vertical="top" wrapText="1"/>
    </xf>
    <xf numFmtId="49" fontId="8" fillId="7" borderId="2" xfId="0" applyNumberFormat="1"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49" fontId="8" fillId="0" borderId="3" xfId="0" applyNumberFormat="1" applyFont="1" applyBorder="1" applyAlignment="1">
      <alignment horizontal="left" vertical="center" wrapText="1"/>
    </xf>
    <xf numFmtId="1" fontId="9" fillId="0" borderId="10" xfId="0" applyNumberFormat="1" applyFont="1" applyBorder="1" applyAlignment="1">
      <alignment horizontal="center" vertical="center"/>
    </xf>
    <xf numFmtId="1" fontId="9" fillId="0" borderId="13" xfId="0" applyNumberFormat="1" applyFont="1" applyBorder="1" applyAlignment="1">
      <alignment horizontal="center" vertical="center"/>
    </xf>
    <xf numFmtId="1" fontId="9" fillId="0" borderId="0" xfId="0" applyNumberFormat="1" applyFont="1" applyAlignment="1">
      <alignment horizontal="center" vertical="center"/>
    </xf>
    <xf numFmtId="1" fontId="9" fillId="0" borderId="1" xfId="0" applyNumberFormat="1" applyFont="1" applyBorder="1" applyAlignment="1">
      <alignment horizontal="center" vertical="center"/>
    </xf>
    <xf numFmtId="17" fontId="8" fillId="9" borderId="2" xfId="0" applyNumberFormat="1" applyFont="1" applyFill="1" applyBorder="1" applyAlignment="1">
      <alignment horizontal="center" vertical="center" wrapText="1"/>
    </xf>
    <xf numFmtId="0" fontId="8" fillId="0" borderId="0" xfId="0" applyFont="1" applyAlignment="1">
      <alignment horizontal="left" vertical="center" wrapText="1"/>
    </xf>
    <xf numFmtId="1" fontId="13" fillId="0" borderId="0" xfId="0" applyNumberFormat="1" applyFont="1" applyAlignment="1">
      <alignment horizontal="center" vertical="center"/>
    </xf>
    <xf numFmtId="49" fontId="8" fillId="6" borderId="8" xfId="0" applyNumberFormat="1" applyFont="1" applyFill="1" applyBorder="1" applyAlignment="1">
      <alignment horizontal="left" vertical="center" wrapText="1"/>
    </xf>
    <xf numFmtId="49" fontId="8" fillId="0" borderId="0" xfId="0" applyNumberFormat="1" applyFont="1" applyAlignment="1">
      <alignment horizontal="center" vertical="top" wrapText="1"/>
    </xf>
    <xf numFmtId="49" fontId="8" fillId="0" borderId="0" xfId="0" applyNumberFormat="1" applyFont="1" applyAlignment="1">
      <alignment horizontal="left" vertical="top" wrapText="1"/>
    </xf>
    <xf numFmtId="1" fontId="8" fillId="0" borderId="0" xfId="0" applyNumberFormat="1" applyFont="1" applyAlignment="1">
      <alignment horizontal="left" vertical="center" wrapText="1"/>
    </xf>
    <xf numFmtId="1" fontId="13" fillId="0" borderId="0" xfId="0" applyNumberFormat="1" applyFont="1" applyAlignment="1">
      <alignment horizontal="center"/>
    </xf>
    <xf numFmtId="0" fontId="8" fillId="3" borderId="0" xfId="0" applyFont="1" applyFill="1" applyAlignment="1">
      <alignment horizontal="center" vertical="center" wrapText="1"/>
    </xf>
    <xf numFmtId="2" fontId="10" fillId="0" borderId="0" xfId="0" applyNumberFormat="1" applyFont="1" applyAlignment="1">
      <alignment horizontal="center" vertical="top" wrapText="1"/>
    </xf>
    <xf numFmtId="2" fontId="10" fillId="0" borderId="1" xfId="0" applyNumberFormat="1" applyFont="1" applyBorder="1" applyAlignment="1">
      <alignment horizontal="center" vertical="top" wrapText="1"/>
    </xf>
    <xf numFmtId="0" fontId="22" fillId="8" borderId="2" xfId="0" applyFont="1" applyFill="1" applyBorder="1" applyAlignment="1">
      <alignment horizontal="left" vertical="top" wrapText="1"/>
    </xf>
    <xf numFmtId="0" fontId="22" fillId="0" borderId="13" xfId="0" applyFont="1" applyBorder="1" applyAlignment="1">
      <alignment horizontal="left" vertical="top" wrapText="1"/>
    </xf>
    <xf numFmtId="0" fontId="20" fillId="0" borderId="0" xfId="0" applyFont="1" applyAlignment="1">
      <alignment horizontal="left" vertical="top" wrapText="1"/>
    </xf>
    <xf numFmtId="0" fontId="25" fillId="0" borderId="2" xfId="0" applyFont="1" applyBorder="1" applyAlignment="1">
      <alignment horizontal="left" vertical="center" wrapText="1"/>
    </xf>
    <xf numFmtId="0" fontId="20" fillId="0" borderId="2" xfId="0" applyFont="1" applyBorder="1" applyAlignment="1">
      <alignment horizontal="left" vertical="center" wrapText="1"/>
    </xf>
    <xf numFmtId="0" fontId="26" fillId="0" borderId="2" xfId="0" applyFont="1" applyBorder="1" applyAlignment="1">
      <alignment vertical="top" wrapText="1"/>
    </xf>
    <xf numFmtId="0" fontId="26" fillId="0" borderId="2" xfId="0" applyFont="1" applyBorder="1" applyAlignment="1">
      <alignment horizontal="left" vertical="top" wrapText="1"/>
    </xf>
    <xf numFmtId="0" fontId="22" fillId="0" borderId="2" xfId="0" applyFont="1" applyBorder="1" applyAlignment="1">
      <alignment horizontal="left" vertical="center" wrapText="1"/>
    </xf>
    <xf numFmtId="0" fontId="26" fillId="0" borderId="2" xfId="0" applyFont="1" applyBorder="1" applyAlignment="1">
      <alignment wrapText="1"/>
    </xf>
    <xf numFmtId="0" fontId="26" fillId="7" borderId="2" xfId="0" applyFont="1" applyFill="1" applyBorder="1" applyAlignment="1">
      <alignment vertical="top" wrapText="1"/>
    </xf>
    <xf numFmtId="0" fontId="22" fillId="8" borderId="2" xfId="0" applyFont="1" applyFill="1" applyBorder="1" applyAlignment="1">
      <alignment horizontal="center" vertical="top" wrapText="1"/>
    </xf>
    <xf numFmtId="0" fontId="24" fillId="8" borderId="2" xfId="0" applyFont="1" applyFill="1" applyBorder="1" applyAlignment="1">
      <alignment horizontal="center" vertical="top"/>
    </xf>
    <xf numFmtId="1" fontId="8" fillId="4" borderId="2" xfId="0" applyNumberFormat="1" applyFont="1" applyFill="1" applyBorder="1" applyAlignment="1">
      <alignment horizontal="center" vertical="center" wrapText="1"/>
    </xf>
    <xf numFmtId="1" fontId="8" fillId="4" borderId="2" xfId="0" applyNumberFormat="1" applyFont="1" applyFill="1" applyBorder="1" applyAlignment="1">
      <alignment horizontal="center" vertical="top" wrapText="1"/>
    </xf>
    <xf numFmtId="1" fontId="10" fillId="4" borderId="2" xfId="0" applyNumberFormat="1" applyFont="1" applyFill="1" applyBorder="1" applyAlignment="1">
      <alignment horizontal="center" vertical="top" wrapText="1"/>
    </xf>
    <xf numFmtId="1" fontId="10" fillId="4" borderId="2" xfId="0" applyNumberFormat="1" applyFont="1" applyFill="1" applyBorder="1" applyAlignment="1">
      <alignment horizontal="center" vertical="center" wrapText="1"/>
    </xf>
    <xf numFmtId="17" fontId="8" fillId="0" borderId="0" xfId="0" applyNumberFormat="1" applyFont="1" applyAlignment="1">
      <alignment horizontal="center" vertical="center" wrapText="1"/>
    </xf>
    <xf numFmtId="0" fontId="29" fillId="0" borderId="17" xfId="202" applyFont="1" applyBorder="1" applyAlignment="1">
      <alignment vertical="center" wrapText="1"/>
    </xf>
    <xf numFmtId="1" fontId="13" fillId="6" borderId="2" xfId="0" applyNumberFormat="1" applyFont="1" applyFill="1" applyBorder="1" applyAlignment="1">
      <alignment horizontal="center" vertical="center"/>
    </xf>
    <xf numFmtId="1" fontId="10" fillId="6" borderId="2" xfId="0" applyNumberFormat="1" applyFont="1" applyFill="1" applyBorder="1" applyAlignment="1">
      <alignment horizontal="center" vertical="center" wrapText="1"/>
    </xf>
    <xf numFmtId="1" fontId="8" fillId="6" borderId="2" xfId="0" applyNumberFormat="1" applyFont="1" applyFill="1" applyBorder="1" applyAlignment="1">
      <alignment horizontal="center" vertical="center" wrapText="1"/>
    </xf>
    <xf numFmtId="1" fontId="1" fillId="4" borderId="2" xfId="0" applyNumberFormat="1" applyFont="1" applyFill="1" applyBorder="1" applyAlignment="1">
      <alignment horizontal="center"/>
    </xf>
    <xf numFmtId="1" fontId="13" fillId="5" borderId="2" xfId="0" applyNumberFormat="1" applyFont="1" applyFill="1" applyBorder="1" applyAlignment="1">
      <alignment horizontal="center"/>
    </xf>
    <xf numFmtId="1" fontId="13" fillId="6" borderId="2" xfId="0" applyNumberFormat="1" applyFont="1" applyFill="1" applyBorder="1" applyAlignment="1">
      <alignment horizontal="center"/>
    </xf>
    <xf numFmtId="0" fontId="1" fillId="0" borderId="0" xfId="0" applyFont="1"/>
    <xf numFmtId="0" fontId="1" fillId="0" borderId="0" xfId="0" applyFont="1" applyAlignment="1">
      <alignment horizontal="center" vertical="center"/>
    </xf>
    <xf numFmtId="1" fontId="1" fillId="6" borderId="2" xfId="0" applyNumberFormat="1" applyFont="1" applyFill="1" applyBorder="1" applyAlignment="1">
      <alignment horizontal="center" vertical="center"/>
    </xf>
    <xf numFmtId="2" fontId="1" fillId="0" borderId="0" xfId="0" applyNumberFormat="1" applyFont="1" applyAlignment="1">
      <alignment horizontal="center" vertical="center"/>
    </xf>
    <xf numFmtId="0" fontId="1" fillId="0" borderId="0" xfId="0" applyFont="1" applyAlignment="1">
      <alignment horizontal="left"/>
    </xf>
    <xf numFmtId="2" fontId="1" fillId="0" borderId="0" xfId="0" applyNumberFormat="1" applyFont="1" applyAlignment="1">
      <alignment horizontal="left"/>
    </xf>
    <xf numFmtId="1" fontId="1" fillId="5" borderId="2" xfId="0" applyNumberFormat="1" applyFont="1" applyFill="1" applyBorder="1" applyAlignment="1">
      <alignment horizontal="center"/>
    </xf>
    <xf numFmtId="1" fontId="1" fillId="6" borderId="2" xfId="0" applyNumberFormat="1" applyFont="1" applyFill="1" applyBorder="1" applyAlignment="1">
      <alignment horizontal="center"/>
    </xf>
    <xf numFmtId="0" fontId="1" fillId="6" borderId="2" xfId="0" applyFont="1" applyFill="1" applyBorder="1" applyAlignment="1">
      <alignment horizontal="left"/>
    </xf>
    <xf numFmtId="2" fontId="1" fillId="4" borderId="2" xfId="0" applyNumberFormat="1" applyFont="1" applyFill="1" applyBorder="1" applyAlignment="1">
      <alignment horizontal="center" vertical="center"/>
    </xf>
    <xf numFmtId="2" fontId="0" fillId="4" borderId="2" xfId="0" applyNumberFormat="1" applyFill="1" applyBorder="1" applyAlignment="1">
      <alignment horizontal="center" vertical="center"/>
    </xf>
    <xf numFmtId="2" fontId="8" fillId="4" borderId="2" xfId="0" applyNumberFormat="1" applyFont="1" applyFill="1" applyBorder="1" applyAlignment="1">
      <alignment horizontal="center" wrapText="1"/>
    </xf>
    <xf numFmtId="2" fontId="10" fillId="4" borderId="2" xfId="0" applyNumberFormat="1" applyFont="1" applyFill="1" applyBorder="1" applyAlignment="1">
      <alignment horizontal="center" wrapText="1"/>
    </xf>
    <xf numFmtId="2" fontId="10" fillId="6" borderId="2" xfId="0" applyNumberFormat="1" applyFont="1" applyFill="1" applyBorder="1" applyAlignment="1">
      <alignment horizontal="center" wrapText="1"/>
    </xf>
    <xf numFmtId="2" fontId="8" fillId="6" borderId="2" xfId="0" applyNumberFormat="1" applyFont="1" applyFill="1" applyBorder="1" applyAlignment="1">
      <alignment horizontal="center" wrapText="1"/>
    </xf>
    <xf numFmtId="2" fontId="1" fillId="5" borderId="2" xfId="0" applyNumberFormat="1" applyFont="1" applyFill="1" applyBorder="1" applyAlignment="1">
      <alignment horizontal="center" vertical="center"/>
    </xf>
    <xf numFmtId="2" fontId="13" fillId="5" borderId="2" xfId="0" applyNumberFormat="1" applyFont="1" applyFill="1" applyBorder="1" applyAlignment="1">
      <alignment horizontal="center" vertical="center"/>
    </xf>
    <xf numFmtId="2" fontId="1" fillId="6" borderId="2" xfId="0" applyNumberFormat="1" applyFont="1" applyFill="1" applyBorder="1" applyAlignment="1">
      <alignment horizontal="center" vertical="center"/>
    </xf>
    <xf numFmtId="2" fontId="13" fillId="6" borderId="2" xfId="0" applyNumberFormat="1" applyFont="1" applyFill="1" applyBorder="1" applyAlignment="1">
      <alignment horizontal="center" vertical="center"/>
    </xf>
    <xf numFmtId="2" fontId="11" fillId="6" borderId="2" xfId="0" applyNumberFormat="1" applyFont="1" applyFill="1" applyBorder="1" applyAlignment="1">
      <alignment horizontal="center"/>
    </xf>
    <xf numFmtId="2" fontId="9" fillId="6" borderId="2" xfId="0" applyNumberFormat="1" applyFont="1" applyFill="1" applyBorder="1" applyAlignment="1">
      <alignment horizontal="center"/>
    </xf>
    <xf numFmtId="2" fontId="2" fillId="12" borderId="2" xfId="198" applyNumberFormat="1" applyBorder="1" applyAlignment="1">
      <alignment horizontal="center" vertical="center"/>
    </xf>
    <xf numFmtId="2" fontId="8" fillId="4" borderId="2" xfId="0" applyNumberFormat="1" applyFont="1" applyFill="1" applyBorder="1" applyAlignment="1">
      <alignment horizontal="center" vertical="center" wrapText="1"/>
    </xf>
    <xf numFmtId="2" fontId="1" fillId="11" borderId="2" xfId="0" applyNumberFormat="1" applyFont="1" applyFill="1" applyBorder="1" applyAlignment="1">
      <alignment horizontal="center" vertical="center"/>
    </xf>
    <xf numFmtId="2" fontId="8" fillId="6" borderId="2" xfId="0" applyNumberFormat="1" applyFont="1" applyFill="1" applyBorder="1" applyAlignment="1">
      <alignment horizontal="center" vertical="top" wrapText="1"/>
    </xf>
    <xf numFmtId="2" fontId="2" fillId="13" borderId="2" xfId="199" applyNumberFormat="1" applyBorder="1" applyAlignment="1">
      <alignment horizontal="center" vertical="center"/>
    </xf>
    <xf numFmtId="2" fontId="12" fillId="5"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6" borderId="2" xfId="0" applyNumberFormat="1" applyFont="1" applyFill="1" applyBorder="1" applyAlignment="1">
      <alignment horizontal="center" vertical="center" wrapText="1"/>
    </xf>
    <xf numFmtId="2" fontId="0" fillId="5" borderId="2" xfId="0" applyNumberFormat="1" applyFill="1" applyBorder="1" applyAlignment="1">
      <alignment horizontal="center" vertical="center"/>
    </xf>
    <xf numFmtId="2" fontId="9" fillId="0" borderId="0" xfId="0" applyNumberFormat="1" applyFont="1" applyAlignment="1">
      <alignment horizontal="center" vertical="center"/>
    </xf>
    <xf numFmtId="49" fontId="8" fillId="4" borderId="2" xfId="0" applyNumberFormat="1" applyFont="1" applyFill="1" applyBorder="1" applyAlignment="1">
      <alignment horizontal="left" vertical="center" wrapText="1"/>
    </xf>
    <xf numFmtId="49" fontId="10" fillId="0" borderId="6" xfId="0" applyNumberFormat="1" applyFont="1" applyBorder="1" applyAlignment="1">
      <alignment horizontal="center" vertical="top" wrapText="1"/>
    </xf>
    <xf numFmtId="49" fontId="10" fillId="0" borderId="7"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49" fontId="8" fillId="6" borderId="2" xfId="0" applyNumberFormat="1" applyFont="1" applyFill="1" applyBorder="1" applyAlignment="1">
      <alignment horizontal="left" vertical="center" wrapText="1"/>
    </xf>
    <xf numFmtId="49" fontId="8" fillId="5" borderId="2" xfId="0" applyNumberFormat="1" applyFont="1" applyFill="1" applyBorder="1" applyAlignment="1">
      <alignment horizontal="left" vertical="center" wrapText="1"/>
    </xf>
    <xf numFmtId="1" fontId="1" fillId="4" borderId="2" xfId="0" applyNumberFormat="1" applyFont="1" applyFill="1" applyBorder="1" applyAlignment="1">
      <alignment horizontal="center" vertical="center"/>
    </xf>
    <xf numFmtId="1" fontId="2" fillId="12" borderId="2" xfId="198" applyNumberFormat="1" applyBorder="1" applyAlignment="1">
      <alignment horizontal="center" vertical="center"/>
    </xf>
    <xf numFmtId="1" fontId="1" fillId="11" borderId="2" xfId="0" applyNumberFormat="1" applyFont="1" applyFill="1" applyBorder="1" applyAlignment="1">
      <alignment horizontal="center" vertical="center"/>
    </xf>
    <xf numFmtId="1" fontId="13" fillId="12" borderId="2" xfId="198" applyNumberFormat="1" applyFont="1" applyBorder="1" applyAlignment="1">
      <alignment horizontal="center" vertical="top" wrapText="1"/>
    </xf>
    <xf numFmtId="1" fontId="2" fillId="12" borderId="2" xfId="198" applyNumberFormat="1" applyBorder="1" applyAlignment="1">
      <alignment horizontal="center" vertical="top" wrapText="1"/>
    </xf>
    <xf numFmtId="1" fontId="10" fillId="6" borderId="2" xfId="0" applyNumberFormat="1" applyFont="1" applyFill="1" applyBorder="1" applyAlignment="1">
      <alignment horizontal="center" vertical="top" wrapText="1"/>
    </xf>
    <xf numFmtId="1" fontId="8" fillId="6" borderId="2" xfId="0" applyNumberFormat="1" applyFont="1" applyFill="1" applyBorder="1" applyAlignment="1">
      <alignment horizontal="center" vertical="top" wrapText="1"/>
    </xf>
    <xf numFmtId="1" fontId="4" fillId="0" borderId="0" xfId="0" applyNumberFormat="1" applyFont="1"/>
    <xf numFmtId="1" fontId="1" fillId="5" borderId="2" xfId="0" applyNumberFormat="1" applyFont="1" applyFill="1" applyBorder="1" applyAlignment="1">
      <alignment horizontal="center" vertical="center"/>
    </xf>
    <xf numFmtId="1" fontId="2" fillId="13" borderId="2" xfId="199" applyNumberFormat="1" applyBorder="1" applyAlignment="1">
      <alignment horizontal="center" vertical="center"/>
    </xf>
    <xf numFmtId="1" fontId="12" fillId="5" borderId="2" xfId="0" applyNumberFormat="1" applyFont="1" applyFill="1" applyBorder="1" applyAlignment="1">
      <alignment horizontal="center" vertical="center" wrapText="1"/>
    </xf>
    <xf numFmtId="1" fontId="11" fillId="6" borderId="2" xfId="0" applyNumberFormat="1" applyFont="1" applyFill="1" applyBorder="1" applyAlignment="1">
      <alignment horizontal="center"/>
    </xf>
    <xf numFmtId="1" fontId="9" fillId="6" borderId="2" xfId="0" applyNumberFormat="1" applyFont="1" applyFill="1" applyBorder="1" applyAlignment="1">
      <alignment horizontal="center"/>
    </xf>
    <xf numFmtId="1" fontId="12" fillId="11" borderId="2" xfId="0" applyNumberFormat="1" applyFont="1" applyFill="1" applyBorder="1" applyAlignment="1">
      <alignment horizontal="center" vertical="center" wrapText="1"/>
    </xf>
    <xf numFmtId="1" fontId="2" fillId="11" borderId="2" xfId="199" applyNumberFormat="1" applyFill="1" applyBorder="1" applyAlignment="1">
      <alignment horizontal="center" vertical="center"/>
    </xf>
    <xf numFmtId="1" fontId="10" fillId="11" borderId="2" xfId="0" applyNumberFormat="1" applyFont="1" applyFill="1" applyBorder="1" applyAlignment="1">
      <alignment horizontal="center" vertical="center" wrapText="1"/>
    </xf>
    <xf numFmtId="1" fontId="13" fillId="11" borderId="2" xfId="0" applyNumberFormat="1" applyFont="1" applyFill="1" applyBorder="1" applyAlignment="1">
      <alignment horizontal="center" vertical="center"/>
    </xf>
    <xf numFmtId="1" fontId="13" fillId="5" borderId="2" xfId="0" applyNumberFormat="1" applyFont="1" applyFill="1" applyBorder="1" applyAlignment="1">
      <alignment horizontal="center" vertical="center"/>
    </xf>
    <xf numFmtId="1" fontId="10" fillId="4" borderId="9" xfId="0" applyNumberFormat="1" applyFont="1" applyFill="1" applyBorder="1" applyAlignment="1">
      <alignment horizontal="center" vertical="center" wrapText="1"/>
    </xf>
    <xf numFmtId="1" fontId="8" fillId="4" borderId="6" xfId="0" applyNumberFormat="1" applyFont="1" applyFill="1" applyBorder="1" applyAlignment="1">
      <alignment horizontal="center" vertical="top" wrapText="1"/>
    </xf>
    <xf numFmtId="1" fontId="8" fillId="4" borderId="16" xfId="0" applyNumberFormat="1" applyFont="1" applyFill="1" applyBorder="1" applyAlignment="1">
      <alignment horizontal="center" vertical="top" wrapText="1"/>
    </xf>
    <xf numFmtId="1" fontId="1" fillId="4" borderId="6" xfId="0" applyNumberFormat="1" applyFont="1" applyFill="1" applyBorder="1" applyAlignment="1">
      <alignment horizontal="center" vertical="center"/>
    </xf>
    <xf numFmtId="1" fontId="1" fillId="4" borderId="16" xfId="0" applyNumberFormat="1" applyFont="1" applyFill="1" applyBorder="1" applyAlignment="1">
      <alignment horizontal="center" vertical="center"/>
    </xf>
    <xf numFmtId="1" fontId="1" fillId="4" borderId="3" xfId="0" applyNumberFormat="1" applyFont="1" applyFill="1" applyBorder="1" applyAlignment="1">
      <alignment horizontal="center" vertical="center"/>
    </xf>
    <xf numFmtId="1" fontId="10" fillId="11" borderId="2" xfId="0" applyNumberFormat="1" applyFont="1" applyFill="1" applyBorder="1" applyAlignment="1">
      <alignment horizontal="center" vertical="top" wrapText="1"/>
    </xf>
    <xf numFmtId="1" fontId="1" fillId="11" borderId="2" xfId="0" applyNumberFormat="1" applyFont="1" applyFill="1" applyBorder="1" applyAlignment="1">
      <alignment horizontal="center"/>
    </xf>
    <xf numFmtId="1" fontId="13" fillId="11" borderId="2" xfId="0" applyNumberFormat="1" applyFont="1" applyFill="1" applyBorder="1" applyAlignment="1">
      <alignment horizontal="center"/>
    </xf>
    <xf numFmtId="2" fontId="10" fillId="11" borderId="2" xfId="0" applyNumberFormat="1" applyFont="1" applyFill="1" applyBorder="1" applyAlignment="1">
      <alignment horizontal="center" wrapText="1"/>
    </xf>
    <xf numFmtId="0" fontId="26" fillId="8" borderId="6" xfId="0" applyFont="1" applyFill="1" applyBorder="1" applyAlignment="1">
      <alignment horizontal="left" vertical="top" wrapText="1"/>
    </xf>
    <xf numFmtId="0" fontId="26" fillId="8" borderId="8" xfId="0" applyFont="1" applyFill="1" applyBorder="1" applyAlignment="1">
      <alignment horizontal="left" vertical="top" wrapText="1"/>
    </xf>
    <xf numFmtId="0" fontId="19" fillId="8" borderId="2" xfId="0" applyFont="1" applyFill="1" applyBorder="1" applyAlignment="1">
      <alignment horizontal="center" vertical="top" wrapText="1"/>
    </xf>
    <xf numFmtId="0" fontId="20" fillId="8" borderId="2" xfId="0" applyFont="1" applyFill="1" applyBorder="1" applyAlignment="1">
      <alignment horizontal="center" vertical="top" wrapText="1"/>
    </xf>
    <xf numFmtId="0" fontId="20" fillId="7" borderId="6" xfId="0" applyFont="1" applyFill="1" applyBorder="1" applyAlignment="1">
      <alignment horizontal="center" vertical="top" wrapText="1"/>
    </xf>
    <xf numFmtId="0" fontId="20" fillId="7" borderId="7" xfId="0" applyFont="1" applyFill="1" applyBorder="1" applyAlignment="1">
      <alignment horizontal="center" vertical="top" wrapText="1"/>
    </xf>
    <xf numFmtId="0" fontId="20" fillId="7" borderId="8" xfId="0" applyFont="1" applyFill="1" applyBorder="1" applyAlignment="1">
      <alignment horizontal="center" vertical="top" wrapText="1"/>
    </xf>
    <xf numFmtId="0" fontId="20" fillId="10" borderId="2" xfId="0" applyFont="1" applyFill="1" applyBorder="1" applyAlignment="1">
      <alignment horizontal="left" vertical="top" wrapText="1"/>
    </xf>
    <xf numFmtId="0" fontId="5" fillId="10" borderId="2" xfId="201" applyFill="1" applyBorder="1" applyAlignment="1">
      <alignment horizontal="left" vertical="top" wrapText="1"/>
    </xf>
    <xf numFmtId="0" fontId="8" fillId="9" borderId="2" xfId="0" applyFont="1" applyFill="1" applyBorder="1" applyAlignment="1">
      <alignment horizontal="left" vertical="center" wrapText="1"/>
    </xf>
    <xf numFmtId="0" fontId="8" fillId="8" borderId="2" xfId="0" applyFont="1" applyFill="1" applyBorder="1" applyAlignment="1">
      <alignment horizontal="left" vertical="center" wrapText="1"/>
    </xf>
    <xf numFmtId="2" fontId="8" fillId="8" borderId="2" xfId="0" applyNumberFormat="1" applyFont="1" applyFill="1" applyBorder="1" applyAlignment="1">
      <alignment horizontal="left" vertical="center" wrapText="1"/>
    </xf>
    <xf numFmtId="49" fontId="8" fillId="5" borderId="9" xfId="0" applyNumberFormat="1" applyFont="1" applyFill="1" applyBorder="1" applyAlignment="1">
      <alignment horizontal="left" vertical="center" wrapText="1"/>
    </xf>
    <xf numFmtId="49" fontId="8" fillId="5" borderId="10" xfId="0" applyNumberFormat="1" applyFont="1" applyFill="1" applyBorder="1" applyAlignment="1">
      <alignment horizontal="left" vertical="center" wrapText="1"/>
    </xf>
    <xf numFmtId="49" fontId="8" fillId="5" borderId="3" xfId="0" applyNumberFormat="1" applyFont="1" applyFill="1" applyBorder="1" applyAlignment="1">
      <alignment horizontal="left"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3" xfId="0" applyFont="1" applyFill="1" applyBorder="1" applyAlignment="1">
      <alignment horizontal="center" vertical="center" wrapText="1"/>
    </xf>
    <xf numFmtId="49" fontId="8" fillId="4" borderId="2" xfId="0" applyNumberFormat="1" applyFont="1" applyFill="1" applyBorder="1" applyAlignment="1">
      <alignment horizontal="left" vertical="center" wrapText="1"/>
    </xf>
    <xf numFmtId="0" fontId="1" fillId="0" borderId="2" xfId="0" applyFont="1" applyBorder="1" applyAlignment="1">
      <alignment horizontal="left" vertical="top" wrapText="1"/>
    </xf>
    <xf numFmtId="0" fontId="1" fillId="0" borderId="2" xfId="0" applyFont="1" applyBorder="1" applyAlignment="1">
      <alignment horizontal="left"/>
    </xf>
    <xf numFmtId="0" fontId="8" fillId="8" borderId="2" xfId="0" applyFont="1" applyFill="1" applyBorder="1" applyAlignment="1">
      <alignment horizontal="center" vertical="center" wrapText="1"/>
    </xf>
    <xf numFmtId="0" fontId="8" fillId="6" borderId="11" xfId="0" applyFont="1" applyFill="1" applyBorder="1" applyAlignment="1">
      <alignment horizontal="left" vertical="center" wrapText="1"/>
    </xf>
    <xf numFmtId="0" fontId="8" fillId="6" borderId="14"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4"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7" fillId="8" borderId="2" xfId="0" applyFont="1" applyFill="1" applyBorder="1" applyAlignment="1">
      <alignment horizontal="center" wrapText="1"/>
    </xf>
    <xf numFmtId="49" fontId="30" fillId="6" borderId="2" xfId="0" applyNumberFormat="1" applyFont="1" applyFill="1" applyBorder="1" applyAlignment="1">
      <alignment horizontal="center" vertical="top" wrapText="1"/>
    </xf>
    <xf numFmtId="49" fontId="30" fillId="7" borderId="2" xfId="0" applyNumberFormat="1" applyFont="1" applyFill="1" applyBorder="1" applyAlignment="1">
      <alignment horizontal="center" vertical="top" wrapText="1"/>
    </xf>
    <xf numFmtId="49" fontId="10" fillId="0" borderId="6" xfId="0" applyNumberFormat="1" applyFont="1" applyBorder="1" applyAlignment="1">
      <alignment horizontal="center" vertical="top" wrapText="1"/>
    </xf>
    <xf numFmtId="49" fontId="10" fillId="0" borderId="7"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49" fontId="8" fillId="7" borderId="2" xfId="0" applyNumberFormat="1" applyFont="1" applyFill="1" applyBorder="1" applyAlignment="1">
      <alignment horizontal="center" vertical="center" wrapText="1"/>
    </xf>
    <xf numFmtId="49" fontId="8" fillId="7" borderId="9" xfId="0" applyNumberFormat="1" applyFont="1" applyFill="1" applyBorder="1" applyAlignment="1">
      <alignment horizontal="center" vertical="center" wrapText="1"/>
    </xf>
    <xf numFmtId="49" fontId="8" fillId="7" borderId="10" xfId="0" applyNumberFormat="1" applyFont="1" applyFill="1" applyBorder="1" applyAlignment="1">
      <alignment horizontal="center" vertical="center" wrapText="1"/>
    </xf>
    <xf numFmtId="49" fontId="8" fillId="7" borderId="3" xfId="0" applyNumberFormat="1" applyFont="1" applyFill="1" applyBorder="1" applyAlignment="1">
      <alignment horizontal="center" vertical="center" wrapText="1"/>
    </xf>
    <xf numFmtId="49" fontId="8" fillId="6" borderId="11" xfId="0" applyNumberFormat="1" applyFont="1" applyFill="1" applyBorder="1" applyAlignment="1">
      <alignment horizontal="left" vertical="center" wrapText="1"/>
    </xf>
    <xf numFmtId="49" fontId="8" fillId="6" borderId="12" xfId="0" applyNumberFormat="1" applyFont="1" applyFill="1" applyBorder="1" applyAlignment="1">
      <alignment horizontal="left" vertical="center" wrapText="1"/>
    </xf>
    <xf numFmtId="49" fontId="8" fillId="6" borderId="13" xfId="0" applyNumberFormat="1" applyFont="1" applyFill="1" applyBorder="1" applyAlignment="1">
      <alignment horizontal="left" vertical="center" wrapText="1"/>
    </xf>
    <xf numFmtId="49" fontId="8" fillId="6" borderId="1" xfId="0" applyNumberFormat="1" applyFont="1" applyFill="1" applyBorder="1" applyAlignment="1">
      <alignment horizontal="left" vertical="center" wrapText="1"/>
    </xf>
    <xf numFmtId="49" fontId="8" fillId="6" borderId="4" xfId="0" applyNumberFormat="1" applyFont="1" applyFill="1" applyBorder="1" applyAlignment="1">
      <alignment horizontal="left" vertical="center" wrapText="1"/>
    </xf>
    <xf numFmtId="49" fontId="8" fillId="6" borderId="5" xfId="0" applyNumberFormat="1" applyFont="1" applyFill="1" applyBorder="1" applyAlignment="1">
      <alignment horizontal="left" vertical="center" wrapText="1"/>
    </xf>
    <xf numFmtId="49" fontId="8" fillId="4" borderId="9" xfId="0" applyNumberFormat="1" applyFont="1" applyFill="1" applyBorder="1" applyAlignment="1">
      <alignment horizontal="left" vertical="center" wrapText="1"/>
    </xf>
    <xf numFmtId="49" fontId="8" fillId="4" borderId="10" xfId="0" applyNumberFormat="1" applyFont="1" applyFill="1" applyBorder="1" applyAlignment="1">
      <alignment horizontal="left" vertical="center" wrapText="1"/>
    </xf>
    <xf numFmtId="49" fontId="8" fillId="4" borderId="3" xfId="0" applyNumberFormat="1" applyFont="1" applyFill="1" applyBorder="1" applyAlignment="1">
      <alignment horizontal="left" vertical="center" wrapText="1"/>
    </xf>
    <xf numFmtId="0" fontId="8" fillId="6" borderId="12"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8" borderId="12"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6" borderId="2" xfId="0" applyFont="1" applyFill="1" applyBorder="1" applyAlignment="1">
      <alignment horizontal="left" vertical="center" wrapText="1"/>
    </xf>
    <xf numFmtId="0" fontId="8" fillId="9" borderId="11" xfId="0" applyFont="1" applyFill="1" applyBorder="1" applyAlignment="1">
      <alignment horizontal="left" vertical="center" wrapText="1"/>
    </xf>
    <xf numFmtId="0" fontId="8" fillId="9" borderId="4" xfId="0" applyFont="1" applyFill="1" applyBorder="1" applyAlignment="1">
      <alignment horizontal="left" vertical="center" wrapText="1"/>
    </xf>
    <xf numFmtId="49" fontId="10" fillId="7" borderId="2" xfId="0" applyNumberFormat="1" applyFont="1" applyFill="1" applyBorder="1" applyAlignment="1">
      <alignment horizontal="center" vertical="center" wrapText="1"/>
    </xf>
    <xf numFmtId="49" fontId="8" fillId="8" borderId="2" xfId="0" applyNumberFormat="1" applyFont="1" applyFill="1" applyBorder="1" applyAlignment="1">
      <alignment horizontal="left" vertical="center" wrapText="1"/>
    </xf>
    <xf numFmtId="49" fontId="18" fillId="4" borderId="9" xfId="0" applyNumberFormat="1" applyFont="1" applyFill="1" applyBorder="1" applyAlignment="1">
      <alignment horizontal="left" vertical="center" wrapText="1"/>
    </xf>
    <xf numFmtId="49" fontId="18" fillId="4" borderId="10" xfId="0" applyNumberFormat="1" applyFont="1" applyFill="1" applyBorder="1" applyAlignment="1">
      <alignment horizontal="left" vertical="center" wrapText="1"/>
    </xf>
    <xf numFmtId="49" fontId="18" fillId="4" borderId="3" xfId="0" applyNumberFormat="1" applyFont="1" applyFill="1" applyBorder="1" applyAlignment="1">
      <alignment horizontal="left" vertical="center" wrapText="1"/>
    </xf>
    <xf numFmtId="49" fontId="10" fillId="7" borderId="9" xfId="0" applyNumberFormat="1" applyFont="1" applyFill="1" applyBorder="1" applyAlignment="1">
      <alignment horizontal="center" vertical="center" wrapText="1"/>
    </xf>
    <xf numFmtId="49" fontId="10" fillId="7" borderId="10" xfId="0" applyNumberFormat="1" applyFont="1" applyFill="1" applyBorder="1" applyAlignment="1">
      <alignment horizontal="center" vertical="center" wrapText="1"/>
    </xf>
    <xf numFmtId="49" fontId="10" fillId="7" borderId="3" xfId="0" applyNumberFormat="1" applyFont="1" applyFill="1" applyBorder="1" applyAlignment="1">
      <alignment horizontal="center" vertical="center" wrapText="1"/>
    </xf>
    <xf numFmtId="49" fontId="10" fillId="6" borderId="2" xfId="0" applyNumberFormat="1" applyFont="1" applyFill="1" applyBorder="1" applyAlignment="1">
      <alignment horizontal="center" vertical="top" wrapText="1"/>
    </xf>
    <xf numFmtId="49" fontId="8" fillId="7" borderId="6" xfId="0" applyNumberFormat="1" applyFont="1" applyFill="1" applyBorder="1" applyAlignment="1">
      <alignment horizontal="left" vertical="top" wrapText="1"/>
    </xf>
    <xf numFmtId="49" fontId="8" fillId="7" borderId="7" xfId="0" applyNumberFormat="1" applyFont="1" applyFill="1" applyBorder="1" applyAlignment="1">
      <alignment horizontal="left" vertical="top" wrapText="1"/>
    </xf>
    <xf numFmtId="49" fontId="8" fillId="7" borderId="8" xfId="0" applyNumberFormat="1" applyFont="1" applyFill="1" applyBorder="1" applyAlignment="1">
      <alignment horizontal="left" vertical="top" wrapText="1"/>
    </xf>
    <xf numFmtId="0" fontId="8" fillId="8" borderId="12" xfId="0" applyFont="1" applyFill="1" applyBorder="1" applyAlignment="1">
      <alignment horizontal="left" vertical="center" wrapText="1"/>
    </xf>
    <xf numFmtId="0" fontId="8" fillId="8" borderId="5" xfId="0" applyFont="1" applyFill="1" applyBorder="1" applyAlignment="1">
      <alignment horizontal="left" vertical="center" wrapText="1"/>
    </xf>
    <xf numFmtId="49" fontId="8" fillId="6" borderId="2" xfId="0" applyNumberFormat="1" applyFont="1" applyFill="1" applyBorder="1" applyAlignment="1">
      <alignment horizontal="left" vertical="center" wrapText="1"/>
    </xf>
    <xf numFmtId="49" fontId="8" fillId="5" borderId="2" xfId="0" applyNumberFormat="1"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7" fillId="8" borderId="2" xfId="0" applyFont="1" applyFill="1" applyBorder="1" applyAlignment="1">
      <alignment horizontal="center" vertical="center" wrapText="1"/>
    </xf>
    <xf numFmtId="49" fontId="10" fillId="7" borderId="2" xfId="0" applyNumberFormat="1" applyFont="1" applyFill="1" applyBorder="1" applyAlignment="1">
      <alignment horizontal="center" vertical="top" wrapText="1"/>
    </xf>
    <xf numFmtId="49" fontId="10" fillId="0" borderId="2" xfId="0" applyNumberFormat="1" applyFont="1" applyBorder="1" applyAlignment="1">
      <alignment horizontal="center" vertical="top" wrapText="1"/>
    </xf>
    <xf numFmtId="0" fontId="13" fillId="6" borderId="2" xfId="0" applyFont="1" applyFill="1" applyBorder="1" applyAlignment="1">
      <alignment horizontal="left" vertical="center" wrapText="1"/>
    </xf>
    <xf numFmtId="49" fontId="8" fillId="7" borderId="2" xfId="0" applyNumberFormat="1" applyFont="1" applyFill="1" applyBorder="1" applyAlignment="1">
      <alignment horizontal="left" vertical="top"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49" fontId="10" fillId="6" borderId="2" xfId="0" applyNumberFormat="1" applyFon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0" fontId="8" fillId="4" borderId="2" xfId="0" applyFont="1" applyFill="1" applyBorder="1" applyAlignment="1">
      <alignment horizontal="left" vertical="center" wrapText="1"/>
    </xf>
    <xf numFmtId="49" fontId="8" fillId="7" borderId="6" xfId="0" applyNumberFormat="1" applyFont="1" applyFill="1" applyBorder="1" applyAlignment="1">
      <alignment horizontal="left" vertical="center" wrapText="1"/>
    </xf>
    <xf numFmtId="49" fontId="8" fillId="7" borderId="7" xfId="0" applyNumberFormat="1" applyFont="1" applyFill="1" applyBorder="1" applyAlignment="1">
      <alignment horizontal="left" vertical="center" wrapText="1"/>
    </xf>
    <xf numFmtId="49" fontId="8" fillId="7" borderId="8" xfId="0" applyNumberFormat="1" applyFont="1" applyFill="1" applyBorder="1" applyAlignment="1">
      <alignment horizontal="left" vertical="center" wrapText="1"/>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8" fillId="3" borderId="8" xfId="0" applyFont="1" applyFill="1" applyBorder="1" applyAlignment="1">
      <alignment horizontal="center" wrapText="1"/>
    </xf>
    <xf numFmtId="49" fontId="15" fillId="6" borderId="2" xfId="0" applyNumberFormat="1" applyFont="1" applyFill="1" applyBorder="1" applyAlignment="1">
      <alignment horizontal="center" vertical="top" wrapText="1"/>
    </xf>
  </cellXfs>
  <cellStyles count="203">
    <cellStyle name="20% - Accent1" xfId="198" builtinId="30"/>
    <cellStyle name="20% - Accent3" xfId="199" builtinId="3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Followed Hyperlink" xfId="93" hidden="1" xr:uid="{00000000-0005-0000-0000-00005D000000}"/>
    <cellStyle name="Followed Hyperlink" xfId="139" hidden="1" xr:uid="{00000000-0005-0000-0000-00008B000000}"/>
    <cellStyle name="Followed Hyperlink" xfId="157" hidden="1" xr:uid="{00000000-0005-0000-0000-00009D000000}"/>
    <cellStyle name="Followed Hyperlink" xfId="85" hidden="1" xr:uid="{00000000-0005-0000-0000-000055000000}"/>
    <cellStyle name="Followed Hyperlink" xfId="37" hidden="1" xr:uid="{00000000-0005-0000-0000-000025000000}"/>
    <cellStyle name="Followed Hyperlink" xfId="77" hidden="1" xr:uid="{00000000-0005-0000-0000-00004D000000}"/>
    <cellStyle name="Followed Hyperlink" xfId="197" hidden="1" xr:uid="{00000000-0005-0000-0000-0000C5000000}"/>
    <cellStyle name="Followed Hyperlink" xfId="87" hidden="1" xr:uid="{00000000-0005-0000-0000-000057000000}"/>
    <cellStyle name="Followed Hyperlink" xfId="63" hidden="1" xr:uid="{00000000-0005-0000-0000-00003F000000}"/>
    <cellStyle name="Followed Hyperlink" xfId="31" hidden="1" xr:uid="{00000000-0005-0000-0000-00001F000000}"/>
    <cellStyle name="Followed Hyperlink" xfId="107" hidden="1" xr:uid="{00000000-0005-0000-0000-00006B000000}"/>
    <cellStyle name="Followed Hyperlink" xfId="189" hidden="1" xr:uid="{00000000-0005-0000-0000-0000BD000000}"/>
    <cellStyle name="Followed Hyperlink" xfId="81" hidden="1" xr:uid="{00000000-0005-0000-0000-000051000000}"/>
    <cellStyle name="Followed Hyperlink" xfId="149" hidden="1" xr:uid="{00000000-0005-0000-0000-000095000000}"/>
    <cellStyle name="Followed Hyperlink" xfId="43" hidden="1" xr:uid="{00000000-0005-0000-0000-00002B000000}"/>
    <cellStyle name="Followed Hyperlink" xfId="25" hidden="1" xr:uid="{00000000-0005-0000-0000-000019000000}"/>
    <cellStyle name="Followed Hyperlink" xfId="191" hidden="1" xr:uid="{00000000-0005-0000-0000-0000BF000000}"/>
    <cellStyle name="Followed Hyperlink" xfId="75" hidden="1" xr:uid="{00000000-0005-0000-0000-00004B000000}"/>
    <cellStyle name="Followed Hyperlink" xfId="103" hidden="1" xr:uid="{00000000-0005-0000-0000-000067000000}"/>
    <cellStyle name="Followed Hyperlink" xfId="79" hidden="1" xr:uid="{00000000-0005-0000-0000-00004F000000}"/>
    <cellStyle name="Followed Hyperlink" xfId="15" hidden="1" xr:uid="{00000000-0005-0000-0000-00000F000000}"/>
    <cellStyle name="Followed Hyperlink" xfId="101" hidden="1" xr:uid="{00000000-0005-0000-0000-000065000000}"/>
    <cellStyle name="Followed Hyperlink" xfId="83" hidden="1" xr:uid="{00000000-0005-0000-0000-000053000000}"/>
    <cellStyle name="Followed Hyperlink" xfId="159" hidden="1" xr:uid="{00000000-0005-0000-0000-00009F000000}"/>
    <cellStyle name="Followed Hyperlink" xfId="27" hidden="1" xr:uid="{00000000-0005-0000-0000-00001B000000}"/>
    <cellStyle name="Followed Hyperlink" xfId="29" hidden="1" xr:uid="{00000000-0005-0000-0000-00001D000000}"/>
    <cellStyle name="Followed Hyperlink" xfId="111" hidden="1" xr:uid="{00000000-0005-0000-0000-00006F000000}"/>
    <cellStyle name="Followed Hyperlink" xfId="195" hidden="1" xr:uid="{00000000-0005-0000-0000-0000C3000000}"/>
    <cellStyle name="Followed Hyperlink" xfId="51" hidden="1" xr:uid="{00000000-0005-0000-0000-000033000000}"/>
    <cellStyle name="Followed Hyperlink" xfId="165" hidden="1" xr:uid="{00000000-0005-0000-0000-0000A5000000}"/>
    <cellStyle name="Followed Hyperlink" xfId="193" hidden="1" xr:uid="{00000000-0005-0000-0000-0000C1000000}"/>
    <cellStyle name="Followed Hyperlink" xfId="181" hidden="1" xr:uid="{00000000-0005-0000-0000-0000B5000000}"/>
    <cellStyle name="Followed Hyperlink" xfId="119" hidden="1" xr:uid="{00000000-0005-0000-0000-000077000000}"/>
    <cellStyle name="Followed Hyperlink" xfId="151" hidden="1" xr:uid="{00000000-0005-0000-0000-000097000000}"/>
    <cellStyle name="Followed Hyperlink" xfId="39" hidden="1" xr:uid="{00000000-0005-0000-0000-000027000000}"/>
    <cellStyle name="Followed Hyperlink" xfId="33" hidden="1" xr:uid="{00000000-0005-0000-0000-000021000000}"/>
    <cellStyle name="Followed Hyperlink" xfId="41" hidden="1" xr:uid="{00000000-0005-0000-0000-000029000000}"/>
    <cellStyle name="Followed Hyperlink" xfId="57" hidden="1" xr:uid="{00000000-0005-0000-0000-000039000000}"/>
    <cellStyle name="Followed Hyperlink" xfId="105" hidden="1" xr:uid="{00000000-0005-0000-0000-000069000000}"/>
    <cellStyle name="Followed Hyperlink" xfId="167" hidden="1" xr:uid="{00000000-0005-0000-0000-0000A7000000}"/>
    <cellStyle name="Followed Hyperlink" xfId="153" hidden="1" xr:uid="{00000000-0005-0000-0000-000099000000}"/>
    <cellStyle name="Followed Hyperlink" xfId="133" hidden="1" xr:uid="{00000000-0005-0000-0000-000085000000}"/>
    <cellStyle name="Followed Hyperlink" xfId="59" hidden="1" xr:uid="{00000000-0005-0000-0000-00003B000000}"/>
    <cellStyle name="Followed Hyperlink" xfId="183" hidden="1" xr:uid="{00000000-0005-0000-0000-0000B7000000}"/>
    <cellStyle name="Followed Hyperlink" xfId="35" hidden="1" xr:uid="{00000000-0005-0000-0000-000023000000}"/>
    <cellStyle name="Followed Hyperlink" xfId="7" hidden="1" xr:uid="{00000000-0005-0000-0000-000007000000}"/>
    <cellStyle name="Followed Hyperlink" xfId="147" hidden="1" xr:uid="{00000000-0005-0000-0000-000093000000}"/>
    <cellStyle name="Followed Hyperlink" xfId="163" hidden="1" xr:uid="{00000000-0005-0000-0000-0000A3000000}"/>
    <cellStyle name="Followed Hyperlink" xfId="97" hidden="1" xr:uid="{00000000-0005-0000-0000-000061000000}"/>
    <cellStyle name="Followed Hyperlink" xfId="185" hidden="1" xr:uid="{00000000-0005-0000-0000-0000B9000000}"/>
    <cellStyle name="Followed Hyperlink" xfId="55" hidden="1" xr:uid="{00000000-0005-0000-0000-000037000000}"/>
    <cellStyle name="Followed Hyperlink" xfId="121" hidden="1" xr:uid="{00000000-0005-0000-0000-000079000000}"/>
    <cellStyle name="Followed Hyperlink" xfId="91" hidden="1" xr:uid="{00000000-0005-0000-0000-00005B000000}"/>
    <cellStyle name="Followed Hyperlink" xfId="123" hidden="1" xr:uid="{00000000-0005-0000-0000-00007B000000}"/>
    <cellStyle name="Followed Hyperlink" xfId="155" hidden="1" xr:uid="{00000000-0005-0000-0000-00009B000000}"/>
    <cellStyle name="Followed Hyperlink" xfId="19" hidden="1" xr:uid="{00000000-0005-0000-0000-000013000000}"/>
    <cellStyle name="Followed Hyperlink" xfId="95" hidden="1" xr:uid="{00000000-0005-0000-0000-00005F000000}"/>
    <cellStyle name="Followed Hyperlink" xfId="175" hidden="1" xr:uid="{00000000-0005-0000-0000-0000AF000000}"/>
    <cellStyle name="Followed Hyperlink" xfId="169" hidden="1" xr:uid="{00000000-0005-0000-0000-0000A9000000}"/>
    <cellStyle name="Followed Hyperlink" xfId="47" hidden="1" xr:uid="{00000000-0005-0000-0000-00002F000000}"/>
    <cellStyle name="Followed Hyperlink" xfId="23" hidden="1" xr:uid="{00000000-0005-0000-0000-000017000000}"/>
    <cellStyle name="Followed Hyperlink" xfId="145" hidden="1" xr:uid="{00000000-0005-0000-0000-000091000000}"/>
    <cellStyle name="Followed Hyperlink" xfId="143" hidden="1" xr:uid="{00000000-0005-0000-0000-00008F000000}"/>
    <cellStyle name="Followed Hyperlink" xfId="109" hidden="1" xr:uid="{00000000-0005-0000-0000-00006D000000}"/>
    <cellStyle name="Followed Hyperlink" xfId="65" hidden="1" xr:uid="{00000000-0005-0000-0000-000041000000}"/>
    <cellStyle name="Followed Hyperlink" xfId="11" hidden="1" xr:uid="{00000000-0005-0000-0000-00000B000000}"/>
    <cellStyle name="Followed Hyperlink" xfId="45" hidden="1" xr:uid="{00000000-0005-0000-0000-00002D000000}"/>
    <cellStyle name="Followed Hyperlink" xfId="187" hidden="1" xr:uid="{00000000-0005-0000-0000-0000BB000000}"/>
    <cellStyle name="Followed Hyperlink" xfId="73" hidden="1" xr:uid="{00000000-0005-0000-0000-000049000000}"/>
    <cellStyle name="Followed Hyperlink" xfId="131" hidden="1" xr:uid="{00000000-0005-0000-0000-000083000000}"/>
    <cellStyle name="Followed Hyperlink" xfId="129" hidden="1" xr:uid="{00000000-0005-0000-0000-000081000000}"/>
    <cellStyle name="Followed Hyperlink" xfId="179" hidden="1" xr:uid="{00000000-0005-0000-0000-0000B3000000}"/>
    <cellStyle name="Followed Hyperlink" xfId="21" hidden="1" xr:uid="{00000000-0005-0000-0000-000015000000}"/>
    <cellStyle name="Followed Hyperlink" xfId="89" hidden="1" xr:uid="{00000000-0005-0000-0000-000059000000}"/>
    <cellStyle name="Followed Hyperlink" xfId="177" hidden="1" xr:uid="{00000000-0005-0000-0000-0000B1000000}"/>
    <cellStyle name="Followed Hyperlink" xfId="135" hidden="1" xr:uid="{00000000-0005-0000-0000-000087000000}"/>
    <cellStyle name="Followed Hyperlink" xfId="71" hidden="1" xr:uid="{00000000-0005-0000-0000-000047000000}"/>
    <cellStyle name="Followed Hyperlink" xfId="171" hidden="1" xr:uid="{00000000-0005-0000-0000-0000AB000000}"/>
    <cellStyle name="Followed Hyperlink" xfId="53" hidden="1" xr:uid="{00000000-0005-0000-0000-000035000000}"/>
    <cellStyle name="Followed Hyperlink" xfId="61" hidden="1" xr:uid="{00000000-0005-0000-0000-00003D000000}"/>
    <cellStyle name="Followed Hyperlink" xfId="67" hidden="1" xr:uid="{00000000-0005-0000-0000-000043000000}"/>
    <cellStyle name="Followed Hyperlink" xfId="113" hidden="1" xr:uid="{00000000-0005-0000-0000-000071000000}"/>
    <cellStyle name="Followed Hyperlink" xfId="127" hidden="1" xr:uid="{00000000-0005-0000-0000-00007F000000}"/>
    <cellStyle name="Followed Hyperlink" xfId="117" hidden="1" xr:uid="{00000000-0005-0000-0000-000075000000}"/>
    <cellStyle name="Followed Hyperlink" xfId="173" hidden="1" xr:uid="{00000000-0005-0000-0000-0000AD000000}"/>
    <cellStyle name="Followed Hyperlink" xfId="115" hidden="1" xr:uid="{00000000-0005-0000-0000-000073000000}"/>
    <cellStyle name="Followed Hyperlink" xfId="141" hidden="1" xr:uid="{00000000-0005-0000-0000-00008D000000}"/>
    <cellStyle name="Followed Hyperlink" xfId="9" hidden="1" xr:uid="{00000000-0005-0000-0000-000009000000}"/>
    <cellStyle name="Followed Hyperlink" xfId="125" hidden="1" xr:uid="{00000000-0005-0000-0000-00007D000000}"/>
    <cellStyle name="Followed Hyperlink" xfId="161" hidden="1" xr:uid="{00000000-0005-0000-0000-0000A1000000}"/>
    <cellStyle name="Followed Hyperlink" xfId="137" hidden="1" xr:uid="{00000000-0005-0000-0000-000089000000}"/>
    <cellStyle name="Followed Hyperlink" xfId="69" hidden="1" xr:uid="{00000000-0005-0000-0000-000045000000}"/>
    <cellStyle name="Followed Hyperlink" xfId="49" hidden="1" xr:uid="{00000000-0005-0000-0000-000031000000}"/>
    <cellStyle name="Followed Hyperlink" xfId="13" hidden="1" xr:uid="{00000000-0005-0000-0000-00000D000000}"/>
    <cellStyle name="Followed Hyperlink" xfId="99" hidden="1" xr:uid="{00000000-0005-0000-0000-000063000000}"/>
    <cellStyle name="Followed Hyperlink" xfId="17" hidden="1" xr:uid="{00000000-0005-0000-0000-000011000000}"/>
    <cellStyle name="Hyperlink" xfId="30" hidden="1" xr:uid="{00000000-0005-0000-0000-00001E000000}"/>
    <cellStyle name="Hyperlink" xfId="136" hidden="1" xr:uid="{00000000-0005-0000-0000-000088000000}"/>
    <cellStyle name="Hyperlink" xfId="80" hidden="1" xr:uid="{00000000-0005-0000-0000-000050000000}"/>
    <cellStyle name="Hyperlink" xfId="42" hidden="1" xr:uid="{00000000-0005-0000-0000-00002A000000}"/>
    <cellStyle name="Hyperlink" xfId="102" hidden="1" xr:uid="{00000000-0005-0000-0000-000066000000}"/>
    <cellStyle name="Hyperlink" xfId="46" hidden="1" xr:uid="{00000000-0005-0000-0000-00002E000000}"/>
    <cellStyle name="Hyperlink" xfId="54" hidden="1" xr:uid="{00000000-0005-0000-0000-000036000000}"/>
    <cellStyle name="Hyperlink" xfId="28" hidden="1" xr:uid="{00000000-0005-0000-0000-00001C000000}"/>
    <cellStyle name="Hyperlink" xfId="50" hidden="1" xr:uid="{00000000-0005-0000-0000-000032000000}"/>
    <cellStyle name="Hyperlink" xfId="40" hidden="1" xr:uid="{00000000-0005-0000-0000-000028000000}"/>
    <cellStyle name="Hyperlink" xfId="12" hidden="1" xr:uid="{00000000-0005-0000-0000-00000C000000}"/>
    <cellStyle name="Hyperlink" xfId="146" hidden="1" xr:uid="{00000000-0005-0000-0000-000092000000}"/>
    <cellStyle name="Hyperlink" xfId="76" hidden="1" xr:uid="{00000000-0005-0000-0000-00004C000000}"/>
    <cellStyle name="Hyperlink" xfId="100" hidden="1" xr:uid="{00000000-0005-0000-0000-000064000000}"/>
    <cellStyle name="Hyperlink" xfId="72" hidden="1" xr:uid="{00000000-0005-0000-0000-000048000000}"/>
    <cellStyle name="Hyperlink" xfId="48" hidden="1" xr:uid="{00000000-0005-0000-0000-000030000000}"/>
    <cellStyle name="Hyperlink" xfId="26" hidden="1" xr:uid="{00000000-0005-0000-0000-00001A000000}"/>
    <cellStyle name="Hyperlink" xfId="34" hidden="1" xr:uid="{00000000-0005-0000-0000-000022000000}"/>
    <cellStyle name="Hyperlink" xfId="94" hidden="1" xr:uid="{00000000-0005-0000-0000-00005E000000}"/>
    <cellStyle name="Hyperlink" xfId="196" hidden="1" xr:uid="{00000000-0005-0000-0000-0000C4000000}"/>
    <cellStyle name="Hyperlink" xfId="24" hidden="1" xr:uid="{00000000-0005-0000-0000-000018000000}"/>
    <cellStyle name="Hyperlink" xfId="60" hidden="1" xr:uid="{00000000-0005-0000-0000-00003C000000}"/>
    <cellStyle name="Hyperlink" xfId="86" hidden="1" xr:uid="{00000000-0005-0000-0000-000056000000}"/>
    <cellStyle name="Hyperlink" xfId="70" hidden="1" xr:uid="{00000000-0005-0000-0000-000046000000}"/>
    <cellStyle name="Hyperlink" xfId="66" hidden="1" xr:uid="{00000000-0005-0000-0000-000042000000}"/>
    <cellStyle name="Hyperlink" xfId="78" hidden="1" xr:uid="{00000000-0005-0000-0000-00004E000000}"/>
    <cellStyle name="Hyperlink" xfId="110" hidden="1" xr:uid="{00000000-0005-0000-0000-00006E000000}"/>
    <cellStyle name="Hyperlink" xfId="190" hidden="1" xr:uid="{00000000-0005-0000-0000-0000BE000000}"/>
    <cellStyle name="Hyperlink" xfId="98" hidden="1" xr:uid="{00000000-0005-0000-0000-000062000000}"/>
    <cellStyle name="Hyperlink" xfId="20" hidden="1" xr:uid="{00000000-0005-0000-0000-000014000000}"/>
    <cellStyle name="Hyperlink" xfId="62" hidden="1" xr:uid="{00000000-0005-0000-0000-00003E000000}"/>
    <cellStyle name="Hyperlink" xfId="16" hidden="1" xr:uid="{00000000-0005-0000-0000-000010000000}"/>
    <cellStyle name="Hyperlink" xfId="22" hidden="1" xr:uid="{00000000-0005-0000-0000-000016000000}"/>
    <cellStyle name="Hyperlink" xfId="18" hidden="1" xr:uid="{00000000-0005-0000-0000-000012000000}"/>
    <cellStyle name="Hyperlink" xfId="92" hidden="1" xr:uid="{00000000-0005-0000-0000-00005C000000}"/>
    <cellStyle name="Hyperlink" xfId="58" hidden="1" xr:uid="{00000000-0005-0000-0000-00003A000000}"/>
    <cellStyle name="Hyperlink" xfId="68" hidden="1" xr:uid="{00000000-0005-0000-0000-000044000000}"/>
    <cellStyle name="Hyperlink" xfId="172" hidden="1" xr:uid="{00000000-0005-0000-0000-0000AC000000}"/>
    <cellStyle name="Hyperlink" xfId="90" hidden="1" xr:uid="{00000000-0005-0000-0000-00005A000000}"/>
    <cellStyle name="Hyperlink" xfId="96" hidden="1" xr:uid="{00000000-0005-0000-0000-000060000000}"/>
    <cellStyle name="Hyperlink" xfId="14" hidden="1" xr:uid="{00000000-0005-0000-0000-00000E000000}"/>
    <cellStyle name="Hyperlink" xfId="56" hidden="1" xr:uid="{00000000-0005-0000-0000-000038000000}"/>
    <cellStyle name="Hyperlink" xfId="38" hidden="1" xr:uid="{00000000-0005-0000-0000-000026000000}"/>
    <cellStyle name="Hyperlink" xfId="32" hidden="1" xr:uid="{00000000-0005-0000-0000-000020000000}"/>
    <cellStyle name="Hyperlink" xfId="88" hidden="1" xr:uid="{00000000-0005-0000-0000-000058000000}"/>
    <cellStyle name="Hyperlink" xfId="128" hidden="1" xr:uid="{00000000-0005-0000-0000-000080000000}"/>
    <cellStyle name="Hyperlink" xfId="74" hidden="1" xr:uid="{00000000-0005-0000-0000-00004A000000}"/>
    <cellStyle name="Hyperlink" xfId="194" hidden="1" xr:uid="{00000000-0005-0000-0000-0000C2000000}"/>
    <cellStyle name="Hyperlink" xfId="52" hidden="1" xr:uid="{00000000-0005-0000-0000-000034000000}"/>
    <cellStyle name="Hyperlink" xfId="144" hidden="1" xr:uid="{00000000-0005-0000-0000-000090000000}"/>
    <cellStyle name="Hyperlink" xfId="118" hidden="1" xr:uid="{00000000-0005-0000-0000-000076000000}"/>
    <cellStyle name="Hyperlink" xfId="148" hidden="1" xr:uid="{00000000-0005-0000-0000-000094000000}"/>
    <cellStyle name="Hyperlink" xfId="82" hidden="1" xr:uid="{00000000-0005-0000-0000-000052000000}"/>
    <cellStyle name="Hyperlink" xfId="160" hidden="1" xr:uid="{00000000-0005-0000-0000-0000A0000000}"/>
    <cellStyle name="Hyperlink" xfId="124" hidden="1" xr:uid="{00000000-0005-0000-0000-00007C000000}"/>
    <cellStyle name="Hyperlink" xfId="154" hidden="1" xr:uid="{00000000-0005-0000-0000-00009A000000}"/>
    <cellStyle name="Hyperlink" xfId="156" hidden="1" xr:uid="{00000000-0005-0000-0000-00009C000000}"/>
    <cellStyle name="Hyperlink" xfId="140" hidden="1" xr:uid="{00000000-0005-0000-0000-00008C000000}"/>
    <cellStyle name="Hyperlink" xfId="104" hidden="1" xr:uid="{00000000-0005-0000-0000-000068000000}"/>
    <cellStyle name="Hyperlink" xfId="84" hidden="1" xr:uid="{00000000-0005-0000-0000-000054000000}"/>
    <cellStyle name="Hyperlink" xfId="8" hidden="1" xr:uid="{00000000-0005-0000-0000-000008000000}"/>
    <cellStyle name="Hyperlink" xfId="188" hidden="1" xr:uid="{00000000-0005-0000-0000-0000BC000000}"/>
    <cellStyle name="Hyperlink" xfId="126" hidden="1" xr:uid="{00000000-0005-0000-0000-00007E000000}"/>
    <cellStyle name="Hyperlink" xfId="184" hidden="1" xr:uid="{00000000-0005-0000-0000-0000B8000000}"/>
    <cellStyle name="Hyperlink" xfId="186" hidden="1" xr:uid="{00000000-0005-0000-0000-0000BA000000}"/>
    <cellStyle name="Hyperlink" xfId="152" hidden="1" xr:uid="{00000000-0005-0000-0000-000098000000}"/>
    <cellStyle name="Hyperlink" xfId="122" hidden="1" xr:uid="{00000000-0005-0000-0000-00007A000000}"/>
    <cellStyle name="Hyperlink" xfId="132" hidden="1" xr:uid="{00000000-0005-0000-0000-000084000000}"/>
    <cellStyle name="Hyperlink" xfId="64" hidden="1" xr:uid="{00000000-0005-0000-0000-000040000000}"/>
    <cellStyle name="Hyperlink" xfId="150" hidden="1" xr:uid="{00000000-0005-0000-0000-000096000000}"/>
    <cellStyle name="Hyperlink" xfId="6" hidden="1" xr:uid="{00000000-0005-0000-0000-000006000000}"/>
    <cellStyle name="Hyperlink" xfId="120" hidden="1" xr:uid="{00000000-0005-0000-0000-000078000000}"/>
    <cellStyle name="Hyperlink" xfId="174" hidden="1" xr:uid="{00000000-0005-0000-0000-0000AE000000}"/>
    <cellStyle name="Hyperlink" xfId="168" hidden="1" xr:uid="{00000000-0005-0000-0000-0000A8000000}"/>
    <cellStyle name="Hyperlink" xfId="182" hidden="1" xr:uid="{00000000-0005-0000-0000-0000B6000000}"/>
    <cellStyle name="Hyperlink" xfId="180" hidden="1" xr:uid="{00000000-0005-0000-0000-0000B4000000}"/>
    <cellStyle name="Hyperlink" xfId="130" hidden="1" xr:uid="{00000000-0005-0000-0000-000082000000}"/>
    <cellStyle name="Hyperlink" xfId="176" hidden="1" xr:uid="{00000000-0005-0000-0000-0000B0000000}"/>
    <cellStyle name="Hyperlink" xfId="192" hidden="1" xr:uid="{00000000-0005-0000-0000-0000C0000000}"/>
    <cellStyle name="Hyperlink" xfId="44" hidden="1" xr:uid="{00000000-0005-0000-0000-00002C000000}"/>
    <cellStyle name="Hyperlink" xfId="138" hidden="1" xr:uid="{00000000-0005-0000-0000-00008A000000}"/>
    <cellStyle name="Hyperlink" xfId="10" hidden="1" xr:uid="{00000000-0005-0000-0000-00000A000000}"/>
    <cellStyle name="Hyperlink" xfId="134" hidden="1" xr:uid="{00000000-0005-0000-0000-000086000000}"/>
    <cellStyle name="Hyperlink" xfId="114" hidden="1" xr:uid="{00000000-0005-0000-0000-000072000000}"/>
    <cellStyle name="Hyperlink" xfId="162" hidden="1" xr:uid="{00000000-0005-0000-0000-0000A2000000}"/>
    <cellStyle name="Hyperlink" xfId="170" hidden="1" xr:uid="{00000000-0005-0000-0000-0000AA000000}"/>
    <cellStyle name="Hyperlink" xfId="108" hidden="1" xr:uid="{00000000-0005-0000-0000-00006C000000}"/>
    <cellStyle name="Hyperlink" xfId="116" hidden="1" xr:uid="{00000000-0005-0000-0000-000074000000}"/>
    <cellStyle name="Hyperlink" xfId="106" hidden="1" xr:uid="{00000000-0005-0000-0000-00006A000000}"/>
    <cellStyle name="Hyperlink" xfId="112" hidden="1" xr:uid="{00000000-0005-0000-0000-000070000000}"/>
    <cellStyle name="Hyperlink" xfId="158" hidden="1" xr:uid="{00000000-0005-0000-0000-00009E000000}"/>
    <cellStyle name="Hyperlink" xfId="164" hidden="1" xr:uid="{00000000-0005-0000-0000-0000A4000000}"/>
    <cellStyle name="Hyperlink" xfId="142" hidden="1" xr:uid="{00000000-0005-0000-0000-00008E000000}"/>
    <cellStyle name="Hyperlink" xfId="178" hidden="1" xr:uid="{00000000-0005-0000-0000-0000B2000000}"/>
    <cellStyle name="Hyperlink" xfId="36" hidden="1" xr:uid="{00000000-0005-0000-0000-000024000000}"/>
    <cellStyle name="Hyperlink" xfId="166" hidden="1" xr:uid="{00000000-0005-0000-0000-0000A6000000}"/>
    <cellStyle name="Hyperlink" xfId="201" builtinId="8"/>
    <cellStyle name="Normal" xfId="0" builtinId="0"/>
    <cellStyle name="Normal 2" xfId="200" xr:uid="{17C19127-8A97-40F2-B6BA-1A506B83CDE9}"/>
    <cellStyle name="Normal 21" xfId="202" xr:uid="{09947664-4EA6-480E-A71F-C671795B443E}"/>
    <cellStyle name="Percent" xfId="1" xr:uid="{00000000-0005-0000-0000-00000100000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DRTeam/06%20DR%20EMV/1.%20Load%20Impact%20Protocols%20(LIP)/2025%20LIP%20Process/Final%20LIP%20Reports/PG&amp;E/6.%20Non-Residential%20Critical%20Peak%20Pricing/6b.%20PGE_2024_CPP_Ex_Ante_CONFIDENTI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Data"/>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Gil.Wong@pg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CD83-227D-4D04-9CB2-FDF24524743A}">
  <dimension ref="B2:D13"/>
  <sheetViews>
    <sheetView topLeftCell="B1" workbookViewId="0">
      <selection activeCell="O11" sqref="O11"/>
    </sheetView>
  </sheetViews>
  <sheetFormatPr defaultRowHeight="15.75" x14ac:dyDescent="0.25"/>
  <cols>
    <col min="2" max="2" width="23.625" customWidth="1"/>
    <col min="3" max="3" width="27.375" customWidth="1"/>
    <col min="4" max="4" width="36" customWidth="1"/>
  </cols>
  <sheetData>
    <row r="2" spans="2:4" ht="18.75" x14ac:dyDescent="0.25">
      <c r="B2" s="148" t="s">
        <v>0</v>
      </c>
      <c r="C2" s="148"/>
      <c r="D2" s="148"/>
    </row>
    <row r="3" spans="2:4" ht="124.5" customHeight="1" x14ac:dyDescent="0.25">
      <c r="B3" s="149" t="s">
        <v>1</v>
      </c>
      <c r="C3" s="149"/>
      <c r="D3" s="149"/>
    </row>
    <row r="4" spans="2:4" ht="46.5" customHeight="1" x14ac:dyDescent="0.25">
      <c r="B4" s="150" t="s">
        <v>2</v>
      </c>
      <c r="C4" s="151"/>
      <c r="D4" s="152"/>
    </row>
    <row r="5" spans="2:4" x14ac:dyDescent="0.25">
      <c r="B5" s="57" t="s">
        <v>3</v>
      </c>
      <c r="C5" s="153" t="s">
        <v>4</v>
      </c>
      <c r="D5" s="153"/>
    </row>
    <row r="6" spans="2:4" x14ac:dyDescent="0.25">
      <c r="B6" s="57" t="s">
        <v>5</v>
      </c>
      <c r="C6" s="153" t="s">
        <v>6</v>
      </c>
      <c r="D6" s="153"/>
    </row>
    <row r="7" spans="2:4" x14ac:dyDescent="0.25">
      <c r="B7" s="57" t="s">
        <v>7</v>
      </c>
      <c r="C7" s="154" t="s">
        <v>8</v>
      </c>
      <c r="D7" s="153"/>
    </row>
    <row r="8" spans="2:4" x14ac:dyDescent="0.25">
      <c r="B8" s="58"/>
      <c r="C8" s="59"/>
    </row>
    <row r="9" spans="2:4" x14ac:dyDescent="0.25">
      <c r="B9" s="67" t="s">
        <v>9</v>
      </c>
      <c r="C9" s="67" t="s">
        <v>10</v>
      </c>
      <c r="D9" s="68" t="s">
        <v>11</v>
      </c>
    </row>
    <row r="10" spans="2:4" ht="90" x14ac:dyDescent="0.25">
      <c r="B10" s="60" t="s">
        <v>12</v>
      </c>
      <c r="C10" s="61" t="s">
        <v>13</v>
      </c>
      <c r="D10" s="62" t="s">
        <v>14</v>
      </c>
    </row>
    <row r="11" spans="2:4" ht="133.5" x14ac:dyDescent="0.25">
      <c r="B11" s="60" t="s">
        <v>15</v>
      </c>
      <c r="C11" s="61" t="s">
        <v>16</v>
      </c>
      <c r="D11" s="63" t="s">
        <v>17</v>
      </c>
    </row>
    <row r="12" spans="2:4" ht="75" x14ac:dyDescent="0.25">
      <c r="B12" s="60"/>
      <c r="C12" s="64" t="s">
        <v>18</v>
      </c>
      <c r="D12" s="65" t="s">
        <v>19</v>
      </c>
    </row>
    <row r="13" spans="2:4" ht="45" x14ac:dyDescent="0.25">
      <c r="B13" s="66" t="s">
        <v>20</v>
      </c>
      <c r="C13" s="146" t="s">
        <v>21</v>
      </c>
      <c r="D13" s="147"/>
    </row>
  </sheetData>
  <mergeCells count="7">
    <mergeCell ref="C13:D13"/>
    <mergeCell ref="B2:D2"/>
    <mergeCell ref="B3:D3"/>
    <mergeCell ref="B4:D4"/>
    <mergeCell ref="C5:D5"/>
    <mergeCell ref="C6:D6"/>
    <mergeCell ref="C7:D7"/>
  </mergeCells>
  <hyperlinks>
    <hyperlink ref="C7" r:id="rId1" xr:uid="{6CDD2A57-A118-4636-8B3C-7AF3A92E0D19}"/>
  </hyperlinks>
  <pageMargins left="0.7" right="0.7" top="0.75" bottom="0.75" header="0.3" footer="0.3"/>
  <headerFooter>
    <oddFooter xml:space="preserve">&amp;C_x000D_&amp;1#&amp;"Calibri"&amp;12&amp;K000000 Confidential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3"/>
  <sheetViews>
    <sheetView topLeftCell="A2" zoomScale="66" zoomScaleNormal="66" workbookViewId="0">
      <selection activeCell="A2" sqref="A2:O2"/>
    </sheetView>
  </sheetViews>
  <sheetFormatPr defaultColWidth="11" defaultRowHeight="15" x14ac:dyDescent="0.25"/>
  <cols>
    <col min="1" max="1" width="54.875" style="1" bestFit="1" customWidth="1"/>
    <col min="2" max="2" width="11.875" style="7" bestFit="1" customWidth="1"/>
    <col min="3" max="3" width="30" style="1" bestFit="1" customWidth="1"/>
    <col min="4" max="4" width="9.25" style="1" bestFit="1" customWidth="1"/>
    <col min="5" max="5" width="9.375" style="1" bestFit="1" customWidth="1"/>
    <col min="6" max="6" width="9.25" style="1" bestFit="1" customWidth="1"/>
    <col min="7" max="7" width="9" style="1" bestFit="1" customWidth="1"/>
    <col min="8" max="8" width="9.625" style="1" bestFit="1" customWidth="1"/>
    <col min="9" max="9" width="9.25" style="1" bestFit="1" customWidth="1"/>
    <col min="10" max="10" width="9" style="1" bestFit="1" customWidth="1"/>
    <col min="11" max="12" width="9.625" style="1" bestFit="1" customWidth="1"/>
    <col min="13" max="13" width="9.25" style="1" bestFit="1" customWidth="1"/>
    <col min="14" max="14" width="9.375" style="1" bestFit="1" customWidth="1"/>
    <col min="15" max="15" width="9.625" style="1" bestFit="1" customWidth="1"/>
    <col min="16" max="16" width="11" style="1"/>
    <col min="17" max="17" width="21.125" style="1" bestFit="1" customWidth="1"/>
    <col min="18" max="16384" width="11" style="1"/>
  </cols>
  <sheetData>
    <row r="1" spans="1:16" ht="36.75" customHeight="1" x14ac:dyDescent="0.25">
      <c r="A1" s="174" t="s">
        <v>22</v>
      </c>
      <c r="B1" s="174"/>
      <c r="C1" s="174"/>
      <c r="D1" s="174"/>
      <c r="E1" s="174"/>
      <c r="F1" s="174"/>
      <c r="G1" s="174"/>
      <c r="H1" s="174"/>
      <c r="I1" s="174"/>
      <c r="J1" s="174"/>
      <c r="K1" s="174"/>
      <c r="L1" s="174"/>
      <c r="M1" s="174"/>
      <c r="N1" s="174"/>
      <c r="O1" s="174"/>
      <c r="P1" s="81"/>
    </row>
    <row r="2" spans="1:16" ht="114" customHeight="1" x14ac:dyDescent="0.25">
      <c r="A2" s="237" t="s">
        <v>85</v>
      </c>
      <c r="B2" s="209"/>
      <c r="C2" s="209"/>
      <c r="D2" s="209"/>
      <c r="E2" s="209"/>
      <c r="F2" s="209"/>
      <c r="G2" s="209"/>
      <c r="H2" s="209"/>
      <c r="I2" s="209"/>
      <c r="J2" s="209"/>
      <c r="K2" s="209"/>
      <c r="L2" s="209"/>
      <c r="M2" s="209"/>
      <c r="N2" s="209"/>
      <c r="O2" s="209"/>
      <c r="P2" s="81"/>
    </row>
    <row r="3" spans="1:16" ht="24" customHeight="1" x14ac:dyDescent="0.25">
      <c r="A3" s="176" t="s">
        <v>23</v>
      </c>
      <c r="B3" s="176"/>
      <c r="C3" s="176"/>
      <c r="D3" s="176"/>
      <c r="E3" s="176"/>
      <c r="F3" s="176"/>
      <c r="G3" s="176"/>
      <c r="H3" s="176"/>
      <c r="I3" s="176"/>
      <c r="J3" s="176"/>
      <c r="K3" s="176"/>
      <c r="L3" s="176"/>
      <c r="M3" s="176"/>
      <c r="N3" s="176"/>
      <c r="O3" s="176"/>
      <c r="P3" s="81"/>
    </row>
    <row r="4" spans="1:16" ht="16.149999999999999" customHeight="1" x14ac:dyDescent="0.25">
      <c r="A4" s="177"/>
      <c r="B4" s="178"/>
      <c r="C4" s="178"/>
      <c r="D4" s="178"/>
      <c r="E4" s="178"/>
      <c r="F4" s="178"/>
      <c r="G4" s="178"/>
      <c r="H4" s="178"/>
      <c r="I4" s="178"/>
      <c r="J4" s="178"/>
      <c r="K4" s="178"/>
      <c r="L4" s="178"/>
      <c r="M4" s="178"/>
      <c r="N4" s="178"/>
      <c r="O4" s="179"/>
      <c r="P4" s="81"/>
    </row>
    <row r="5" spans="1:16" ht="16.149999999999999" customHeight="1" x14ac:dyDescent="0.25">
      <c r="A5" s="155" t="s">
        <v>24</v>
      </c>
      <c r="B5" s="155" t="s">
        <v>18</v>
      </c>
      <c r="C5" s="156" t="s">
        <v>25</v>
      </c>
      <c r="D5" s="21" t="s">
        <v>26</v>
      </c>
      <c r="E5" s="21" t="s">
        <v>26</v>
      </c>
      <c r="F5" s="21" t="s">
        <v>26</v>
      </c>
      <c r="G5" s="21" t="s">
        <v>26</v>
      </c>
      <c r="H5" s="21" t="s">
        <v>27</v>
      </c>
      <c r="I5" s="21" t="s">
        <v>28</v>
      </c>
      <c r="J5" s="21" t="s">
        <v>29</v>
      </c>
      <c r="K5" s="21" t="s">
        <v>28</v>
      </c>
      <c r="L5" s="21" t="s">
        <v>29</v>
      </c>
      <c r="M5" s="21" t="s">
        <v>29</v>
      </c>
      <c r="N5" s="21" t="s">
        <v>28</v>
      </c>
      <c r="O5" s="21" t="s">
        <v>28</v>
      </c>
      <c r="P5" s="81"/>
    </row>
    <row r="6" spans="1:16" ht="16.149999999999999" customHeight="1" x14ac:dyDescent="0.25">
      <c r="A6" s="155"/>
      <c r="B6" s="155"/>
      <c r="C6" s="156"/>
      <c r="D6" s="46">
        <v>46023</v>
      </c>
      <c r="E6" s="46">
        <v>46054</v>
      </c>
      <c r="F6" s="46">
        <v>46082</v>
      </c>
      <c r="G6" s="46">
        <v>46113</v>
      </c>
      <c r="H6" s="46">
        <v>46143</v>
      </c>
      <c r="I6" s="46">
        <v>46174</v>
      </c>
      <c r="J6" s="46">
        <v>46204</v>
      </c>
      <c r="K6" s="46">
        <v>46235</v>
      </c>
      <c r="L6" s="46">
        <v>46266</v>
      </c>
      <c r="M6" s="46">
        <v>46296</v>
      </c>
      <c r="N6" s="46">
        <v>46327</v>
      </c>
      <c r="O6" s="46">
        <v>46357</v>
      </c>
      <c r="P6" s="81"/>
    </row>
    <row r="7" spans="1:16" ht="16.149999999999999" customHeight="1" x14ac:dyDescent="0.25">
      <c r="A7" s="164" t="s">
        <v>30</v>
      </c>
      <c r="B7" s="180" t="s">
        <v>31</v>
      </c>
      <c r="C7" s="112" t="s">
        <v>32</v>
      </c>
      <c r="D7" s="118">
        <v>32.071334519015402</v>
      </c>
      <c r="E7" s="118">
        <v>31.459397568686999</v>
      </c>
      <c r="F7" s="118">
        <v>32.914336955268197</v>
      </c>
      <c r="G7" s="118">
        <v>33.563653687860601</v>
      </c>
      <c r="H7" s="118">
        <v>34.065033433488196</v>
      </c>
      <c r="I7" s="118">
        <v>34.97776311710772</v>
      </c>
      <c r="J7" s="118">
        <v>35.280091537173</v>
      </c>
      <c r="K7" s="118">
        <v>38.790065897870697</v>
      </c>
      <c r="L7" s="118">
        <v>36.210008558399345</v>
      </c>
      <c r="M7" s="119">
        <v>40.911581496758281</v>
      </c>
      <c r="N7" s="118">
        <v>41.546832378896902</v>
      </c>
      <c r="O7" s="118">
        <v>35.823577540041939</v>
      </c>
      <c r="P7" s="81"/>
    </row>
    <row r="8" spans="1:16" ht="16.149999999999999" customHeight="1" x14ac:dyDescent="0.25">
      <c r="A8" s="164"/>
      <c r="B8" s="180"/>
      <c r="C8" s="112" t="s">
        <v>33</v>
      </c>
      <c r="D8" s="118">
        <v>12.32520365439165</v>
      </c>
      <c r="E8" s="118">
        <v>11.733920780854799</v>
      </c>
      <c r="F8" s="118">
        <v>17.971663831927728</v>
      </c>
      <c r="G8" s="118">
        <v>17.614129705449901</v>
      </c>
      <c r="H8" s="118">
        <v>15.450862313368276</v>
      </c>
      <c r="I8" s="118">
        <v>15.858643032064125</v>
      </c>
      <c r="J8" s="118">
        <v>12.703944332890426</v>
      </c>
      <c r="K8" s="118">
        <v>12.437667982921852</v>
      </c>
      <c r="L8" s="118">
        <v>13.020507848274017</v>
      </c>
      <c r="M8" s="119">
        <v>11.527471751358267</v>
      </c>
      <c r="N8" s="118">
        <v>15.913675356159576</v>
      </c>
      <c r="O8" s="118">
        <v>11.740515542101784</v>
      </c>
      <c r="P8" s="81"/>
    </row>
    <row r="9" spans="1:16" ht="16.149999999999999" customHeight="1" x14ac:dyDescent="0.25">
      <c r="A9" s="164"/>
      <c r="B9" s="180"/>
      <c r="C9" s="112" t="s">
        <v>34</v>
      </c>
      <c r="D9" s="119">
        <v>0</v>
      </c>
      <c r="E9" s="119">
        <v>0</v>
      </c>
      <c r="F9" s="119">
        <v>0</v>
      </c>
      <c r="G9" s="119">
        <v>0</v>
      </c>
      <c r="H9" s="119">
        <v>0</v>
      </c>
      <c r="I9" s="119">
        <v>0</v>
      </c>
      <c r="J9" s="119">
        <v>0</v>
      </c>
      <c r="K9" s="119">
        <v>0</v>
      </c>
      <c r="L9" s="119">
        <v>0</v>
      </c>
      <c r="M9" s="119">
        <v>2.1234614622775701E-2</v>
      </c>
      <c r="N9" s="119">
        <v>0</v>
      </c>
      <c r="O9" s="119">
        <v>0</v>
      </c>
      <c r="P9" s="81"/>
    </row>
    <row r="10" spans="1:16" ht="16.149999999999999" customHeight="1" x14ac:dyDescent="0.25">
      <c r="A10" s="164"/>
      <c r="B10" s="180"/>
      <c r="C10" s="112" t="s">
        <v>35</v>
      </c>
      <c r="D10" s="118">
        <v>26.42006651475301</v>
      </c>
      <c r="E10" s="118">
        <v>25.987256511895581</v>
      </c>
      <c r="F10" s="118">
        <v>27.081748819340049</v>
      </c>
      <c r="G10" s="118">
        <v>28.110907426736418</v>
      </c>
      <c r="H10" s="118">
        <v>29.82154650627372</v>
      </c>
      <c r="I10" s="118">
        <v>29.912236814096008</v>
      </c>
      <c r="J10" s="118">
        <v>27.437501041562037</v>
      </c>
      <c r="K10" s="118">
        <v>30.017653640328419</v>
      </c>
      <c r="L10" s="118">
        <v>26.630439078457936</v>
      </c>
      <c r="M10" s="119">
        <v>25.743309901103082</v>
      </c>
      <c r="N10" s="118">
        <v>26.36059860763384</v>
      </c>
      <c r="O10" s="118">
        <v>25.589881394258281</v>
      </c>
      <c r="P10" s="81"/>
    </row>
    <row r="11" spans="1:16" ht="16.149999999999999" customHeight="1" x14ac:dyDescent="0.25">
      <c r="A11" s="164"/>
      <c r="B11" s="180"/>
      <c r="C11" s="112" t="s">
        <v>36</v>
      </c>
      <c r="D11" s="118">
        <v>3.1705811302399503</v>
      </c>
      <c r="E11" s="118">
        <v>3.3271528139637061</v>
      </c>
      <c r="F11" s="118">
        <v>2.9598586281579</v>
      </c>
      <c r="G11" s="118">
        <v>2.5901469595800539</v>
      </c>
      <c r="H11" s="118">
        <v>2.407881464192799</v>
      </c>
      <c r="I11" s="118">
        <v>2.7324480344914832</v>
      </c>
      <c r="J11" s="118">
        <v>2.198072936317776</v>
      </c>
      <c r="K11" s="118">
        <v>2.4569590412226088</v>
      </c>
      <c r="L11" s="118">
        <v>2.4388813435665981</v>
      </c>
      <c r="M11" s="119">
        <v>2.4922380288345467</v>
      </c>
      <c r="N11" s="118">
        <v>3.0228301491225742</v>
      </c>
      <c r="O11" s="118">
        <v>2.4553057752372798</v>
      </c>
      <c r="P11" s="81"/>
    </row>
    <row r="12" spans="1:16" ht="16.149999999999999" customHeight="1" x14ac:dyDescent="0.25">
      <c r="A12" s="164"/>
      <c r="B12" s="180"/>
      <c r="C12" s="112" t="s">
        <v>37</v>
      </c>
      <c r="D12" s="118">
        <v>5.25195517624479</v>
      </c>
      <c r="E12" s="118">
        <v>5.5310277674422101</v>
      </c>
      <c r="F12" s="118">
        <v>6.5383677644463205</v>
      </c>
      <c r="G12" s="118">
        <v>7.2883606792524809</v>
      </c>
      <c r="H12" s="118">
        <v>6.9399571204152908</v>
      </c>
      <c r="I12" s="118">
        <v>6.4454115769361593</v>
      </c>
      <c r="J12" s="118">
        <v>6.93171067482072</v>
      </c>
      <c r="K12" s="118">
        <v>7.4333165835312567</v>
      </c>
      <c r="L12" s="118">
        <v>7.5662421825961736</v>
      </c>
      <c r="M12" s="119">
        <v>9.5314372427731264</v>
      </c>
      <c r="N12" s="118">
        <v>8.3883665130420653</v>
      </c>
      <c r="O12" s="118">
        <v>6.7397182871171673</v>
      </c>
      <c r="P12" s="81"/>
    </row>
    <row r="13" spans="1:16" ht="16.149999999999999" customHeight="1" x14ac:dyDescent="0.25">
      <c r="A13" s="164"/>
      <c r="B13" s="180"/>
      <c r="C13" s="112" t="s">
        <v>38</v>
      </c>
      <c r="D13" s="118">
        <v>3.2449823303841718</v>
      </c>
      <c r="E13" s="118">
        <v>3.5238286289390945</v>
      </c>
      <c r="F13" s="118">
        <v>3.4015412925977939</v>
      </c>
      <c r="G13" s="118">
        <v>4.0475116663951685</v>
      </c>
      <c r="H13" s="118">
        <v>3.7164298901136124</v>
      </c>
      <c r="I13" s="118">
        <v>3.7447218423103505</v>
      </c>
      <c r="J13" s="118">
        <v>3.9376507047089313</v>
      </c>
      <c r="K13" s="118">
        <v>3.85772590569078</v>
      </c>
      <c r="L13" s="118">
        <v>4.5002532447343802</v>
      </c>
      <c r="M13" s="119">
        <v>5.0436794859699399</v>
      </c>
      <c r="N13" s="118">
        <v>4.0057416415274405</v>
      </c>
      <c r="O13" s="118">
        <v>4.0261075685672001</v>
      </c>
      <c r="P13" s="81"/>
    </row>
    <row r="14" spans="1:16" ht="16.149999999999999" customHeight="1" x14ac:dyDescent="0.25">
      <c r="A14" s="164"/>
      <c r="B14" s="180"/>
      <c r="C14" s="112" t="s">
        <v>39</v>
      </c>
      <c r="D14" s="118">
        <v>42.983955231141145</v>
      </c>
      <c r="E14" s="118">
        <v>48.192625231883881</v>
      </c>
      <c r="F14" s="118">
        <v>47.227731450691444</v>
      </c>
      <c r="G14" s="118">
        <v>47.654183482981239</v>
      </c>
      <c r="H14" s="118">
        <v>46.557517015585844</v>
      </c>
      <c r="I14" s="118">
        <v>46.211710448444641</v>
      </c>
      <c r="J14" s="118">
        <v>43.412503383540454</v>
      </c>
      <c r="K14" s="118">
        <v>42.212398204473061</v>
      </c>
      <c r="L14" s="118">
        <v>47.396983153064824</v>
      </c>
      <c r="M14" s="119">
        <v>46.647344714844884</v>
      </c>
      <c r="N14" s="118">
        <v>49.828070976418623</v>
      </c>
      <c r="O14" s="118">
        <v>46.967704418005638</v>
      </c>
      <c r="P14" s="81"/>
    </row>
    <row r="15" spans="1:16" ht="16.149999999999999" customHeight="1" x14ac:dyDescent="0.25">
      <c r="A15" s="164"/>
      <c r="B15" s="180"/>
      <c r="C15" s="112" t="s">
        <v>40</v>
      </c>
      <c r="D15" s="69">
        <v>125</v>
      </c>
      <c r="E15" s="69">
        <v>130</v>
      </c>
      <c r="F15" s="69">
        <v>138</v>
      </c>
      <c r="G15" s="69">
        <v>141</v>
      </c>
      <c r="H15" s="69">
        <v>139</v>
      </c>
      <c r="I15" s="69">
        <v>140</v>
      </c>
      <c r="J15" s="69">
        <v>132</v>
      </c>
      <c r="K15" s="69">
        <v>137</v>
      </c>
      <c r="L15" s="69">
        <v>138</v>
      </c>
      <c r="M15" s="69">
        <v>142</v>
      </c>
      <c r="N15" s="69">
        <v>149</v>
      </c>
      <c r="O15" s="69">
        <v>133</v>
      </c>
      <c r="P15" s="81"/>
    </row>
    <row r="16" spans="1:16" ht="16.149999999999999" customHeight="1" x14ac:dyDescent="0.25">
      <c r="A16" s="164" t="s">
        <v>41</v>
      </c>
      <c r="B16" s="180" t="s">
        <v>31</v>
      </c>
      <c r="C16" s="112" t="s">
        <v>32</v>
      </c>
      <c r="D16" s="118">
        <v>0</v>
      </c>
      <c r="E16" s="118">
        <v>0</v>
      </c>
      <c r="F16" s="118">
        <v>0</v>
      </c>
      <c r="G16" s="118">
        <v>0</v>
      </c>
      <c r="H16" s="118">
        <v>2.7229802316786804</v>
      </c>
      <c r="I16" s="118">
        <v>4.2280217275817193</v>
      </c>
      <c r="J16" s="118">
        <v>7.5205350872513552</v>
      </c>
      <c r="K16" s="118">
        <v>7.6716395509307205</v>
      </c>
      <c r="L16" s="118">
        <v>6.7522355045936182</v>
      </c>
      <c r="M16" s="119">
        <v>3.6750587889422457</v>
      </c>
      <c r="N16" s="118">
        <v>0</v>
      </c>
      <c r="O16" s="118">
        <v>0</v>
      </c>
      <c r="P16" s="81"/>
    </row>
    <row r="17" spans="1:16" ht="16.149999999999999" customHeight="1" x14ac:dyDescent="0.25">
      <c r="A17" s="164"/>
      <c r="B17" s="180"/>
      <c r="C17" s="112" t="s">
        <v>33</v>
      </c>
      <c r="D17" s="118">
        <v>0</v>
      </c>
      <c r="E17" s="118">
        <v>0</v>
      </c>
      <c r="F17" s="118">
        <v>0</v>
      </c>
      <c r="G17" s="118">
        <v>0</v>
      </c>
      <c r="H17" s="118">
        <v>11.287945871483798</v>
      </c>
      <c r="I17" s="118">
        <v>13.216835882106022</v>
      </c>
      <c r="J17" s="118">
        <v>16.34494834278512</v>
      </c>
      <c r="K17" s="118">
        <v>18.974184553691227</v>
      </c>
      <c r="L17" s="118">
        <v>14.792918264488796</v>
      </c>
      <c r="M17" s="119">
        <v>12.394338272572046</v>
      </c>
      <c r="N17" s="118">
        <v>0</v>
      </c>
      <c r="O17" s="118">
        <v>0</v>
      </c>
      <c r="P17" s="81"/>
    </row>
    <row r="18" spans="1:16" ht="16.149999999999999" customHeight="1" x14ac:dyDescent="0.25">
      <c r="A18" s="164"/>
      <c r="B18" s="180"/>
      <c r="C18" s="112" t="s">
        <v>34</v>
      </c>
      <c r="D18" s="118">
        <v>0</v>
      </c>
      <c r="E18" s="118">
        <v>0</v>
      </c>
      <c r="F18" s="118">
        <v>0</v>
      </c>
      <c r="G18" s="118">
        <v>0</v>
      </c>
      <c r="H18" s="118">
        <v>0</v>
      </c>
      <c r="I18" s="118">
        <v>0</v>
      </c>
      <c r="J18" s="118">
        <v>0</v>
      </c>
      <c r="K18" s="118">
        <v>0</v>
      </c>
      <c r="L18" s="118">
        <v>0</v>
      </c>
      <c r="M18" s="119">
        <v>0</v>
      </c>
      <c r="N18" s="118">
        <v>0</v>
      </c>
      <c r="O18" s="118">
        <v>0</v>
      </c>
      <c r="P18" s="81"/>
    </row>
    <row r="19" spans="1:16" ht="16.149999999999999" customHeight="1" x14ac:dyDescent="0.25">
      <c r="A19" s="164"/>
      <c r="B19" s="180"/>
      <c r="C19" s="112" t="s">
        <v>35</v>
      </c>
      <c r="D19" s="118">
        <v>0</v>
      </c>
      <c r="E19" s="118">
        <v>0</v>
      </c>
      <c r="F19" s="118">
        <v>0</v>
      </c>
      <c r="G19" s="118">
        <v>0</v>
      </c>
      <c r="H19" s="118">
        <v>0.34137353533155801</v>
      </c>
      <c r="I19" s="118">
        <v>0.48986575224544748</v>
      </c>
      <c r="J19" s="118">
        <v>0.97447106414622131</v>
      </c>
      <c r="K19" s="118">
        <v>0.94778973438531655</v>
      </c>
      <c r="L19" s="118">
        <v>0.73905894007073591</v>
      </c>
      <c r="M19" s="119">
        <v>0.37534738215571439</v>
      </c>
      <c r="N19" s="118">
        <v>0</v>
      </c>
      <c r="O19" s="118">
        <v>0</v>
      </c>
      <c r="P19" s="81"/>
    </row>
    <row r="20" spans="1:16" ht="16.149999999999999" customHeight="1" x14ac:dyDescent="0.25">
      <c r="A20" s="164"/>
      <c r="B20" s="180"/>
      <c r="C20" s="112" t="s">
        <v>36</v>
      </c>
      <c r="D20" s="118">
        <v>0</v>
      </c>
      <c r="E20" s="118">
        <v>0</v>
      </c>
      <c r="F20" s="118">
        <v>0</v>
      </c>
      <c r="G20" s="118">
        <v>0</v>
      </c>
      <c r="H20" s="120"/>
      <c r="I20" s="120"/>
      <c r="J20" s="119">
        <v>-0.1800806252801328</v>
      </c>
      <c r="K20" s="119">
        <v>8.6426828114597593E-2</v>
      </c>
      <c r="L20" s="119">
        <v>-0.16200461100787761</v>
      </c>
      <c r="M20" s="119">
        <v>-0.11485073502368791</v>
      </c>
      <c r="N20" s="118">
        <v>0</v>
      </c>
      <c r="O20" s="118">
        <v>0</v>
      </c>
      <c r="P20" s="81"/>
    </row>
    <row r="21" spans="1:16" ht="16.149999999999999" customHeight="1" x14ac:dyDescent="0.25">
      <c r="A21" s="164"/>
      <c r="B21" s="180"/>
      <c r="C21" s="112" t="s">
        <v>37</v>
      </c>
      <c r="D21" s="118">
        <v>0</v>
      </c>
      <c r="E21" s="118">
        <v>0</v>
      </c>
      <c r="F21" s="118">
        <v>0</v>
      </c>
      <c r="G21" s="118">
        <v>0</v>
      </c>
      <c r="H21" s="120"/>
      <c r="I21" s="120"/>
      <c r="J21" s="120"/>
      <c r="K21" s="120"/>
      <c r="L21" s="120"/>
      <c r="M21" s="120"/>
      <c r="N21" s="118">
        <v>0</v>
      </c>
      <c r="O21" s="118">
        <v>0</v>
      </c>
      <c r="P21" s="81"/>
    </row>
    <row r="22" spans="1:16" ht="16.149999999999999" customHeight="1" x14ac:dyDescent="0.25">
      <c r="A22" s="164"/>
      <c r="B22" s="180"/>
      <c r="C22" s="112" t="s">
        <v>38</v>
      </c>
      <c r="D22" s="118">
        <v>0</v>
      </c>
      <c r="E22" s="118">
        <v>0</v>
      </c>
      <c r="F22" s="118">
        <v>0</v>
      </c>
      <c r="G22" s="118">
        <v>0</v>
      </c>
      <c r="H22" s="120"/>
      <c r="I22" s="120"/>
      <c r="J22" s="120"/>
      <c r="K22" s="120"/>
      <c r="L22" s="120"/>
      <c r="M22" s="120"/>
      <c r="N22" s="118">
        <v>0</v>
      </c>
      <c r="O22" s="118">
        <v>0</v>
      </c>
      <c r="P22" s="81"/>
    </row>
    <row r="23" spans="1:16" ht="16.149999999999999" customHeight="1" x14ac:dyDescent="0.25">
      <c r="A23" s="164"/>
      <c r="B23" s="180"/>
      <c r="C23" s="112" t="s">
        <v>39</v>
      </c>
      <c r="D23" s="118">
        <v>0</v>
      </c>
      <c r="E23" s="118">
        <v>0</v>
      </c>
      <c r="F23" s="118">
        <v>0</v>
      </c>
      <c r="G23" s="118">
        <v>0</v>
      </c>
      <c r="H23" s="118">
        <v>6.0035620648259291</v>
      </c>
      <c r="I23" s="118">
        <v>10.906985467349143</v>
      </c>
      <c r="J23" s="118">
        <v>13.343213860087427</v>
      </c>
      <c r="K23" s="118">
        <v>13.64450561378789</v>
      </c>
      <c r="L23" s="118">
        <v>10.411497991310444</v>
      </c>
      <c r="M23" s="119">
        <v>6.1800311196518818</v>
      </c>
      <c r="N23" s="118">
        <v>0</v>
      </c>
      <c r="O23" s="118">
        <v>0</v>
      </c>
      <c r="P23" s="81"/>
    </row>
    <row r="24" spans="1:16" ht="16.149999999999999" customHeight="1" x14ac:dyDescent="0.25">
      <c r="A24" s="164"/>
      <c r="B24" s="180"/>
      <c r="C24" s="112" t="s">
        <v>40</v>
      </c>
      <c r="D24" s="70">
        <v>0</v>
      </c>
      <c r="E24" s="70">
        <v>0</v>
      </c>
      <c r="F24" s="70">
        <v>0</v>
      </c>
      <c r="G24" s="70">
        <v>0</v>
      </c>
      <c r="H24" s="70">
        <v>21</v>
      </c>
      <c r="I24" s="70">
        <v>30</v>
      </c>
      <c r="J24" s="70">
        <v>40</v>
      </c>
      <c r="K24" s="70">
        <v>43</v>
      </c>
      <c r="L24" s="70">
        <v>34</v>
      </c>
      <c r="M24" s="121">
        <v>23</v>
      </c>
      <c r="N24" s="70">
        <v>0</v>
      </c>
      <c r="O24" s="70">
        <v>0</v>
      </c>
      <c r="P24" s="81"/>
    </row>
    <row r="25" spans="1:16" ht="16.149999999999999" customHeight="1" x14ac:dyDescent="0.25">
      <c r="A25" s="164" t="s">
        <v>42</v>
      </c>
      <c r="B25" s="180" t="s">
        <v>31</v>
      </c>
      <c r="C25" s="112" t="s">
        <v>32</v>
      </c>
      <c r="D25" s="118">
        <v>0</v>
      </c>
      <c r="E25" s="118">
        <v>0</v>
      </c>
      <c r="F25" s="118">
        <v>0</v>
      </c>
      <c r="G25" s="118">
        <v>0</v>
      </c>
      <c r="H25" s="118">
        <v>0.19038862969388454</v>
      </c>
      <c r="I25" s="118">
        <v>0.18585558895889184</v>
      </c>
      <c r="J25" s="118">
        <v>0.22665315097297609</v>
      </c>
      <c r="K25" s="118">
        <v>0.18585558895889184</v>
      </c>
      <c r="L25" s="118">
        <v>0.22665315097297609</v>
      </c>
      <c r="M25" s="119">
        <v>0.22665315097297609</v>
      </c>
      <c r="N25" s="118">
        <v>0</v>
      </c>
      <c r="O25" s="118">
        <v>0</v>
      </c>
      <c r="P25" s="81"/>
    </row>
    <row r="26" spans="1:16" ht="16.149999999999999" customHeight="1" x14ac:dyDescent="0.25">
      <c r="A26" s="164"/>
      <c r="B26" s="180"/>
      <c r="C26" s="112" t="s">
        <v>33</v>
      </c>
      <c r="D26" s="118">
        <v>0</v>
      </c>
      <c r="E26" s="118">
        <v>0</v>
      </c>
      <c r="F26" s="118">
        <v>0</v>
      </c>
      <c r="G26" s="118">
        <v>0</v>
      </c>
      <c r="H26" s="118">
        <v>2.974062469917672E-2</v>
      </c>
      <c r="I26" s="118">
        <v>2.9032513742875212E-2</v>
      </c>
      <c r="J26" s="118">
        <v>3.5405505256491443E-2</v>
      </c>
      <c r="K26" s="118">
        <v>2.9032513742875212E-2</v>
      </c>
      <c r="L26" s="118">
        <v>3.5405505256491443E-2</v>
      </c>
      <c r="M26" s="119">
        <v>3.5405505256491443E-2</v>
      </c>
      <c r="N26" s="118">
        <v>0</v>
      </c>
      <c r="O26" s="118">
        <v>0</v>
      </c>
      <c r="P26" s="81"/>
    </row>
    <row r="27" spans="1:16" ht="16.149999999999999" customHeight="1" x14ac:dyDescent="0.25">
      <c r="A27" s="164"/>
      <c r="B27" s="180"/>
      <c r="C27" s="112" t="s">
        <v>34</v>
      </c>
      <c r="D27" s="118">
        <v>0</v>
      </c>
      <c r="E27" s="118">
        <v>0</v>
      </c>
      <c r="F27" s="118">
        <v>0</v>
      </c>
      <c r="G27" s="118">
        <v>0</v>
      </c>
      <c r="H27" s="118">
        <v>3.71757808739709E-3</v>
      </c>
      <c r="I27" s="118">
        <v>3.6290642178594015E-3</v>
      </c>
      <c r="J27" s="118">
        <v>4.4256881570614304E-3</v>
      </c>
      <c r="K27" s="118">
        <v>3.6290642178594015E-3</v>
      </c>
      <c r="L27" s="118">
        <v>4.4256881570614304E-3</v>
      </c>
      <c r="M27" s="119">
        <v>4.4256881570614304E-3</v>
      </c>
      <c r="N27" s="118">
        <v>0</v>
      </c>
      <c r="O27" s="118">
        <v>0</v>
      </c>
      <c r="P27" s="81"/>
    </row>
    <row r="28" spans="1:16" ht="16.149999999999999" customHeight="1" x14ac:dyDescent="0.25">
      <c r="A28" s="164"/>
      <c r="B28" s="180"/>
      <c r="C28" s="112" t="s">
        <v>35</v>
      </c>
      <c r="D28" s="118">
        <v>0</v>
      </c>
      <c r="E28" s="118">
        <v>0</v>
      </c>
      <c r="F28" s="118">
        <v>0</v>
      </c>
      <c r="G28" s="118">
        <v>0</v>
      </c>
      <c r="H28" s="118">
        <v>5.045284547181764E-3</v>
      </c>
      <c r="I28" s="118">
        <v>4.9251585813806171E-3</v>
      </c>
      <c r="J28" s="118">
        <v>6.0062910702976561E-3</v>
      </c>
      <c r="K28" s="118">
        <v>4.9251585813806171E-3</v>
      </c>
      <c r="L28" s="118">
        <v>6.0062910702976561E-3</v>
      </c>
      <c r="M28" s="119">
        <v>6.0062910702976561E-3</v>
      </c>
      <c r="N28" s="118">
        <v>0</v>
      </c>
      <c r="O28" s="118">
        <v>0</v>
      </c>
      <c r="P28" s="81"/>
    </row>
    <row r="29" spans="1:16" ht="16.149999999999999" customHeight="1" x14ac:dyDescent="0.25">
      <c r="A29" s="164"/>
      <c r="B29" s="180"/>
      <c r="C29" s="112" t="s">
        <v>36</v>
      </c>
      <c r="D29" s="118">
        <v>0</v>
      </c>
      <c r="E29" s="118">
        <v>0</v>
      </c>
      <c r="F29" s="118">
        <v>0</v>
      </c>
      <c r="G29" s="118">
        <v>0</v>
      </c>
      <c r="H29" s="118">
        <v>3.664469829005703E-2</v>
      </c>
      <c r="I29" s="118">
        <v>3.5772204433185531E-2</v>
      </c>
      <c r="J29" s="118">
        <v>4.3624640405319812E-2</v>
      </c>
      <c r="K29" s="118">
        <v>3.5772204433185531E-2</v>
      </c>
      <c r="L29" s="118">
        <v>4.3624640405319812E-2</v>
      </c>
      <c r="M29" s="119">
        <v>4.3624640405319812E-2</v>
      </c>
      <c r="N29" s="118">
        <v>0</v>
      </c>
      <c r="O29" s="118">
        <v>0</v>
      </c>
      <c r="P29" s="81"/>
    </row>
    <row r="30" spans="1:16" ht="16.149999999999999" customHeight="1" x14ac:dyDescent="0.25">
      <c r="A30" s="164"/>
      <c r="B30" s="180"/>
      <c r="C30" s="112" t="s">
        <v>37</v>
      </c>
      <c r="D30" s="118">
        <v>0</v>
      </c>
      <c r="E30" s="118">
        <v>0</v>
      </c>
      <c r="F30" s="118">
        <v>0</v>
      </c>
      <c r="G30" s="118">
        <v>0</v>
      </c>
      <c r="H30" s="118">
        <v>3.2927120202659935E-2</v>
      </c>
      <c r="I30" s="118">
        <v>3.2143140215326126E-2</v>
      </c>
      <c r="J30" s="118">
        <v>3.9198952248258381E-2</v>
      </c>
      <c r="K30" s="118">
        <v>3.2143140215326126E-2</v>
      </c>
      <c r="L30" s="118">
        <v>3.9198952248258381E-2</v>
      </c>
      <c r="M30" s="119">
        <v>3.9198952248258381E-2</v>
      </c>
      <c r="N30" s="118">
        <v>0</v>
      </c>
      <c r="O30" s="118">
        <v>0</v>
      </c>
      <c r="P30" s="81"/>
    </row>
    <row r="31" spans="1:16" ht="16.149999999999999" customHeight="1" x14ac:dyDescent="0.25">
      <c r="A31" s="164"/>
      <c r="B31" s="180"/>
      <c r="C31" s="112" t="s">
        <v>38</v>
      </c>
      <c r="D31" s="118">
        <v>0</v>
      </c>
      <c r="E31" s="118">
        <v>0</v>
      </c>
      <c r="F31" s="118">
        <v>0</v>
      </c>
      <c r="G31" s="118">
        <v>0</v>
      </c>
      <c r="H31" s="118">
        <v>2.1774385940468668E-2</v>
      </c>
      <c r="I31" s="118">
        <v>2.1255947561747923E-2</v>
      </c>
      <c r="J31" s="118">
        <v>2.592188777707409E-2</v>
      </c>
      <c r="K31" s="118">
        <v>2.1255947561747923E-2</v>
      </c>
      <c r="L31" s="118">
        <v>2.592188777707409E-2</v>
      </c>
      <c r="M31" s="119">
        <v>2.592188777707409E-2</v>
      </c>
      <c r="N31" s="118">
        <v>0</v>
      </c>
      <c r="O31" s="118">
        <v>0</v>
      </c>
      <c r="P31" s="81"/>
    </row>
    <row r="32" spans="1:16" ht="16.149999999999999" customHeight="1" x14ac:dyDescent="0.25">
      <c r="A32" s="164"/>
      <c r="B32" s="180"/>
      <c r="C32" s="112" t="s">
        <v>39</v>
      </c>
      <c r="D32" s="118">
        <v>0</v>
      </c>
      <c r="E32" s="118">
        <v>0</v>
      </c>
      <c r="F32" s="118">
        <v>0</v>
      </c>
      <c r="G32" s="118">
        <v>0</v>
      </c>
      <c r="H32" s="118">
        <v>3.9831193793540248E-2</v>
      </c>
      <c r="I32" s="118">
        <v>3.8882830905636448E-2</v>
      </c>
      <c r="J32" s="118">
        <v>4.741808739708675E-2</v>
      </c>
      <c r="K32" s="118">
        <v>3.8882830905636448E-2</v>
      </c>
      <c r="L32" s="118">
        <v>4.741808739708675E-2</v>
      </c>
      <c r="M32" s="119">
        <v>4.741808739708675E-2</v>
      </c>
      <c r="N32" s="118">
        <v>0</v>
      </c>
      <c r="O32" s="118">
        <v>0</v>
      </c>
      <c r="P32" s="81"/>
    </row>
    <row r="33" spans="1:16" ht="16.149999999999999" customHeight="1" x14ac:dyDescent="0.25">
      <c r="A33" s="164"/>
      <c r="B33" s="180"/>
      <c r="C33" s="112" t="s">
        <v>40</v>
      </c>
      <c r="D33" s="70">
        <v>0</v>
      </c>
      <c r="E33" s="70">
        <v>0</v>
      </c>
      <c r="F33" s="70">
        <v>0</v>
      </c>
      <c r="G33" s="70">
        <v>0</v>
      </c>
      <c r="H33" s="70">
        <v>0.36006951525436592</v>
      </c>
      <c r="I33" s="70">
        <v>0.3514964486169031</v>
      </c>
      <c r="J33" s="70">
        <v>0.42865420328456572</v>
      </c>
      <c r="K33" s="70">
        <v>0.3514964486169031</v>
      </c>
      <c r="L33" s="70">
        <v>0.42865420328456572</v>
      </c>
      <c r="M33" s="121">
        <v>0.42865420328456572</v>
      </c>
      <c r="N33" s="70">
        <v>0</v>
      </c>
      <c r="O33" s="70">
        <v>0</v>
      </c>
      <c r="P33" s="81"/>
    </row>
    <row r="34" spans="1:16" ht="16.149999999999999" customHeight="1" x14ac:dyDescent="0.25">
      <c r="A34" s="190" t="s">
        <v>43</v>
      </c>
      <c r="B34" s="181" t="s">
        <v>31</v>
      </c>
      <c r="C34" s="112" t="s">
        <v>32</v>
      </c>
      <c r="D34" s="71">
        <v>3.1192589187622071</v>
      </c>
      <c r="E34" s="71">
        <v>3.3071830520629883</v>
      </c>
      <c r="F34" s="71">
        <v>3.1788906402587891</v>
      </c>
      <c r="G34" s="71">
        <v>4.4078109130859371</v>
      </c>
      <c r="H34" s="71">
        <v>8.6115473556518563</v>
      </c>
      <c r="I34" s="71">
        <v>23.600157287597657</v>
      </c>
      <c r="J34" s="71">
        <v>34.125086639404294</v>
      </c>
      <c r="K34" s="71">
        <v>22.027081085205079</v>
      </c>
      <c r="L34" s="71">
        <v>40.674791282653807</v>
      </c>
      <c r="M34" s="122">
        <v>6.2190377578735347</v>
      </c>
      <c r="N34" s="71">
        <v>4.5488926315307614</v>
      </c>
      <c r="O34" s="71">
        <v>7.1490104827880856</v>
      </c>
      <c r="P34" s="81"/>
    </row>
    <row r="35" spans="1:16" ht="16.149999999999999" customHeight="1" x14ac:dyDescent="0.25">
      <c r="A35" s="191"/>
      <c r="B35" s="182"/>
      <c r="C35" s="112" t="s">
        <v>33</v>
      </c>
      <c r="D35" s="71">
        <v>0.33870648193359376</v>
      </c>
      <c r="E35" s="71">
        <v>0.37710412597656245</v>
      </c>
      <c r="F35" s="71">
        <v>0.41850762939453123</v>
      </c>
      <c r="G35" s="71">
        <v>2.6859538574218749</v>
      </c>
      <c r="H35" s="71">
        <v>2.5133583984375001</v>
      </c>
      <c r="I35" s="71">
        <v>4.3342397460937496</v>
      </c>
      <c r="J35" s="71">
        <v>7.0584863281250003</v>
      </c>
      <c r="K35" s="71">
        <v>4.59677978515625</v>
      </c>
      <c r="L35" s="71">
        <v>6.1057426757812499</v>
      </c>
      <c r="M35" s="122">
        <v>4.23705615234375</v>
      </c>
      <c r="N35" s="71">
        <v>0.47447952270507815</v>
      </c>
      <c r="O35" s="71">
        <v>0.83531713867187496</v>
      </c>
      <c r="P35" s="81"/>
    </row>
    <row r="36" spans="1:16" ht="16.149999999999999" customHeight="1" x14ac:dyDescent="0.25">
      <c r="A36" s="191"/>
      <c r="B36" s="182"/>
      <c r="C36" s="112" t="s">
        <v>34</v>
      </c>
      <c r="D36" s="71">
        <v>0</v>
      </c>
      <c r="E36" s="71">
        <v>0</v>
      </c>
      <c r="F36" s="71">
        <v>0</v>
      </c>
      <c r="G36" s="71">
        <v>0</v>
      </c>
      <c r="H36" s="71">
        <v>0</v>
      </c>
      <c r="I36" s="71">
        <v>0</v>
      </c>
      <c r="J36" s="71">
        <v>0</v>
      </c>
      <c r="K36" s="71">
        <v>0</v>
      </c>
      <c r="L36" s="71">
        <v>0</v>
      </c>
      <c r="M36" s="122">
        <v>4.0370826721191407E-3</v>
      </c>
      <c r="N36" s="71">
        <v>0</v>
      </c>
      <c r="O36" s="71">
        <v>0</v>
      </c>
      <c r="P36" s="81"/>
    </row>
    <row r="37" spans="1:16" ht="16.149999999999999" customHeight="1" x14ac:dyDescent="0.25">
      <c r="A37" s="191"/>
      <c r="B37" s="182"/>
      <c r="C37" s="112" t="s">
        <v>35</v>
      </c>
      <c r="D37" s="71">
        <v>0.13689713716506957</v>
      </c>
      <c r="E37" s="71">
        <v>0.15362907981872559</v>
      </c>
      <c r="F37" s="71">
        <v>0.18522765731811525</v>
      </c>
      <c r="G37" s="71">
        <v>1.5182044134140014</v>
      </c>
      <c r="H37" s="71">
        <v>1.625495590209961</v>
      </c>
      <c r="I37" s="71">
        <v>2.0310629272460941</v>
      </c>
      <c r="J37" s="71">
        <v>3.3428338775634767</v>
      </c>
      <c r="K37" s="71">
        <v>2.3202793807983397</v>
      </c>
      <c r="L37" s="71">
        <v>3.0288203277587891</v>
      </c>
      <c r="M37" s="122">
        <v>2.1009199829101561</v>
      </c>
      <c r="N37" s="71">
        <v>0.21930514049530028</v>
      </c>
      <c r="O37" s="71">
        <v>0.33908053970336915</v>
      </c>
      <c r="P37" s="81"/>
    </row>
    <row r="38" spans="1:16" ht="16.149999999999999" customHeight="1" x14ac:dyDescent="0.25">
      <c r="A38" s="191"/>
      <c r="B38" s="182"/>
      <c r="C38" s="112" t="s">
        <v>36</v>
      </c>
      <c r="D38" s="71">
        <v>0.28677016258239746</v>
      </c>
      <c r="E38" s="71">
        <v>0.29375845909118653</v>
      </c>
      <c r="F38" s="71">
        <v>0.28228777122497556</v>
      </c>
      <c r="G38" s="71">
        <v>0.39736821556091306</v>
      </c>
      <c r="H38" s="71">
        <v>0.47338825988769534</v>
      </c>
      <c r="I38" s="71">
        <v>2.4511371459960936</v>
      </c>
      <c r="J38" s="71">
        <v>3.0815084686279297</v>
      </c>
      <c r="K38" s="71">
        <v>1.811704345703125</v>
      </c>
      <c r="L38" s="71">
        <v>3.2091567840576172</v>
      </c>
      <c r="M38" s="122">
        <v>0.53792561149597173</v>
      </c>
      <c r="N38" s="71">
        <v>0.44709578514099119</v>
      </c>
      <c r="O38" s="71">
        <v>0.61239840316772465</v>
      </c>
      <c r="P38" s="81"/>
    </row>
    <row r="39" spans="1:16" ht="16.149999999999999" customHeight="1" x14ac:dyDescent="0.25">
      <c r="A39" s="191"/>
      <c r="B39" s="182"/>
      <c r="C39" s="112" t="s">
        <v>37</v>
      </c>
      <c r="D39" s="71">
        <v>0.38793908691406254</v>
      </c>
      <c r="E39" s="71">
        <v>0.4161716003417969</v>
      </c>
      <c r="F39" s="71">
        <v>0.36922155761718745</v>
      </c>
      <c r="G39" s="71">
        <v>0.51539031982421879</v>
      </c>
      <c r="H39" s="71">
        <v>2.5972438964843749</v>
      </c>
      <c r="I39" s="71">
        <v>4.4944912109375004</v>
      </c>
      <c r="J39" s="71">
        <v>6.6988891601562504</v>
      </c>
      <c r="K39" s="71">
        <v>4.5850092773437501</v>
      </c>
      <c r="L39" s="71">
        <v>5.4248022460937504</v>
      </c>
      <c r="M39" s="122">
        <v>0.601719970703125</v>
      </c>
      <c r="N39" s="71">
        <v>0.57347705078125</v>
      </c>
      <c r="O39" s="71">
        <v>0.91269372558593753</v>
      </c>
      <c r="P39" s="81"/>
    </row>
    <row r="40" spans="1:16" ht="16.149999999999999" customHeight="1" x14ac:dyDescent="0.25">
      <c r="A40" s="191"/>
      <c r="B40" s="182"/>
      <c r="C40" s="112" t="s">
        <v>38</v>
      </c>
      <c r="D40" s="71">
        <v>0.16234836459159852</v>
      </c>
      <c r="E40" s="71">
        <v>0.17539880800247193</v>
      </c>
      <c r="F40" s="71">
        <v>0.18789016079902648</v>
      </c>
      <c r="G40" s="71">
        <v>1.1665885519981385</v>
      </c>
      <c r="H40" s="71">
        <v>1.0807601127624511</v>
      </c>
      <c r="I40" s="71">
        <v>1.9569819564819337</v>
      </c>
      <c r="J40" s="71">
        <v>3.0131446266174322</v>
      </c>
      <c r="K40" s="71">
        <v>1.939498275756836</v>
      </c>
      <c r="L40" s="71">
        <v>2.6006597023010256</v>
      </c>
      <c r="M40" s="122">
        <v>1.9163870429992678</v>
      </c>
      <c r="N40" s="71">
        <v>0.23213636922836303</v>
      </c>
      <c r="O40" s="71">
        <v>0.39170377159118652</v>
      </c>
      <c r="P40" s="81"/>
    </row>
    <row r="41" spans="1:16" ht="16.149999999999999" customHeight="1" x14ac:dyDescent="0.25">
      <c r="A41" s="191"/>
      <c r="B41" s="182"/>
      <c r="C41" s="112" t="s">
        <v>39</v>
      </c>
      <c r="D41" s="71">
        <v>0.42267988276481627</v>
      </c>
      <c r="E41" s="71">
        <v>0.45911520278453821</v>
      </c>
      <c r="F41" s="71">
        <v>0.47126851606369019</v>
      </c>
      <c r="G41" s="71">
        <v>0.81099118900299072</v>
      </c>
      <c r="H41" s="71">
        <v>2.2833869895935059</v>
      </c>
      <c r="I41" s="71">
        <v>4.6087560157775878</v>
      </c>
      <c r="J41" s="71">
        <v>7.2267334003448482</v>
      </c>
      <c r="K41" s="71">
        <v>4.6864400177001952</v>
      </c>
      <c r="L41" s="71">
        <v>6.3475101566314693</v>
      </c>
      <c r="M41" s="122">
        <v>3.8954227676391602</v>
      </c>
      <c r="N41" s="71">
        <v>0.63214814543724063</v>
      </c>
      <c r="O41" s="71">
        <v>0.99513574290275575</v>
      </c>
      <c r="P41" s="81"/>
    </row>
    <row r="42" spans="1:16" ht="16.149999999999999" customHeight="1" x14ac:dyDescent="0.25">
      <c r="A42" s="192"/>
      <c r="B42" s="183"/>
      <c r="C42" s="112" t="s">
        <v>40</v>
      </c>
      <c r="D42" s="70">
        <v>4.8546000347137452</v>
      </c>
      <c r="E42" s="70">
        <v>5.1823603280782695</v>
      </c>
      <c r="F42" s="70">
        <v>5.0932939326763149</v>
      </c>
      <c r="G42" s="70">
        <v>11.502307460308074</v>
      </c>
      <c r="H42" s="70">
        <v>19.185180603027344</v>
      </c>
      <c r="I42" s="70">
        <v>43.47682629013061</v>
      </c>
      <c r="J42" s="70">
        <v>64.546682500839239</v>
      </c>
      <c r="K42" s="70">
        <v>41.96679216766357</v>
      </c>
      <c r="L42" s="70">
        <v>67.391483175277699</v>
      </c>
      <c r="M42" s="121">
        <v>19.512506368637084</v>
      </c>
      <c r="N42" s="70">
        <v>7.1275346453189847</v>
      </c>
      <c r="O42" s="70">
        <v>11.235339804410932</v>
      </c>
      <c r="P42" s="81"/>
    </row>
    <row r="43" spans="1:16" ht="16.149999999999999" customHeight="1" x14ac:dyDescent="0.25">
      <c r="A43" s="164" t="s">
        <v>44</v>
      </c>
      <c r="B43" s="180" t="s">
        <v>31</v>
      </c>
      <c r="C43" s="112" t="s">
        <v>32</v>
      </c>
      <c r="D43" s="118">
        <v>0</v>
      </c>
      <c r="E43" s="118">
        <v>0</v>
      </c>
      <c r="F43" s="118">
        <v>0</v>
      </c>
      <c r="G43" s="118">
        <v>0</v>
      </c>
      <c r="H43" s="118">
        <v>1.5473112910158318</v>
      </c>
      <c r="I43" s="118">
        <v>4.7670799935350088</v>
      </c>
      <c r="J43" s="118">
        <v>3.5318158724538051</v>
      </c>
      <c r="K43" s="118">
        <v>3.4552825505348914</v>
      </c>
      <c r="L43" s="118">
        <v>3.7179275752671326</v>
      </c>
      <c r="M43" s="119">
        <v>1.7475575108810273</v>
      </c>
      <c r="N43" s="118">
        <v>0</v>
      </c>
      <c r="O43" s="118">
        <v>0</v>
      </c>
      <c r="P43" s="81"/>
    </row>
    <row r="44" spans="1:16" ht="16.149999999999999" customHeight="1" x14ac:dyDescent="0.25">
      <c r="A44" s="164"/>
      <c r="B44" s="180"/>
      <c r="C44" s="112" t="s">
        <v>33</v>
      </c>
      <c r="D44" s="118">
        <v>0</v>
      </c>
      <c r="E44" s="118">
        <v>0</v>
      </c>
      <c r="F44" s="118">
        <v>0</v>
      </c>
      <c r="G44" s="118">
        <v>0</v>
      </c>
      <c r="H44" s="118">
        <v>1.4825249633789024</v>
      </c>
      <c r="I44" s="118">
        <v>2.7485424499511661</v>
      </c>
      <c r="J44" s="118">
        <v>2.1688371887207003</v>
      </c>
      <c r="K44" s="118">
        <v>2.7787083129882761</v>
      </c>
      <c r="L44" s="118">
        <v>1.2946817474365158</v>
      </c>
      <c r="M44" s="119">
        <v>0.30748962402343744</v>
      </c>
      <c r="N44" s="118">
        <v>0</v>
      </c>
      <c r="O44" s="118">
        <v>0</v>
      </c>
      <c r="P44" s="81"/>
    </row>
    <row r="45" spans="1:16" ht="16.149999999999999" customHeight="1" x14ac:dyDescent="0.25">
      <c r="A45" s="164"/>
      <c r="B45" s="180"/>
      <c r="C45" s="112" t="s">
        <v>34</v>
      </c>
      <c r="D45" s="118">
        <v>0</v>
      </c>
      <c r="E45" s="118">
        <v>0</v>
      </c>
      <c r="F45" s="118">
        <v>0</v>
      </c>
      <c r="G45" s="118">
        <v>0</v>
      </c>
      <c r="H45" s="118">
        <v>0</v>
      </c>
      <c r="I45" s="118">
        <v>0</v>
      </c>
      <c r="J45" s="118">
        <v>0</v>
      </c>
      <c r="K45" s="118">
        <v>0</v>
      </c>
      <c r="L45" s="118">
        <v>0</v>
      </c>
      <c r="M45" s="119">
        <v>0</v>
      </c>
      <c r="N45" s="118">
        <v>0</v>
      </c>
      <c r="O45" s="118">
        <v>0</v>
      </c>
      <c r="P45" s="81"/>
    </row>
    <row r="46" spans="1:16" ht="16.149999999999999" customHeight="1" x14ac:dyDescent="0.25">
      <c r="A46" s="164"/>
      <c r="B46" s="180"/>
      <c r="C46" s="112" t="s">
        <v>35</v>
      </c>
      <c r="D46" s="118">
        <v>0</v>
      </c>
      <c r="E46" s="118">
        <v>0</v>
      </c>
      <c r="F46" s="118">
        <v>0</v>
      </c>
      <c r="G46" s="118">
        <v>0</v>
      </c>
      <c r="H46" s="118">
        <v>0.75537324523925597</v>
      </c>
      <c r="I46" s="118">
        <v>1.0866103210449214</v>
      </c>
      <c r="J46" s="118">
        <v>0.94409043121337721</v>
      </c>
      <c r="K46" s="118">
        <v>1.0604768371582032</v>
      </c>
      <c r="L46" s="118">
        <v>0.71142993927001874</v>
      </c>
      <c r="M46" s="119">
        <v>0.30320513153076023</v>
      </c>
      <c r="N46" s="118">
        <v>0</v>
      </c>
      <c r="O46" s="118">
        <v>0</v>
      </c>
      <c r="P46" s="81"/>
    </row>
    <row r="47" spans="1:16" ht="16.149999999999999" customHeight="1" x14ac:dyDescent="0.25">
      <c r="A47" s="164"/>
      <c r="B47" s="180"/>
      <c r="C47" s="112" t="s">
        <v>36</v>
      </c>
      <c r="D47" s="118">
        <v>0</v>
      </c>
      <c r="E47" s="118">
        <v>0</v>
      </c>
      <c r="F47" s="118">
        <v>0</v>
      </c>
      <c r="G47" s="118">
        <v>0</v>
      </c>
      <c r="H47" s="118">
        <v>0.30438533401489204</v>
      </c>
      <c r="I47" s="118">
        <v>0.7184295082092268</v>
      </c>
      <c r="J47" s="118">
        <v>0.52106501007079953</v>
      </c>
      <c r="K47" s="118">
        <v>0.55089700698852428</v>
      </c>
      <c r="L47" s="118">
        <v>0.650379154205322</v>
      </c>
      <c r="M47" s="119">
        <v>0.33810666179656917</v>
      </c>
      <c r="N47" s="118">
        <v>0</v>
      </c>
      <c r="O47" s="118">
        <v>0</v>
      </c>
      <c r="P47" s="81"/>
    </row>
    <row r="48" spans="1:16" ht="16.149999999999999" customHeight="1" x14ac:dyDescent="0.25">
      <c r="A48" s="164"/>
      <c r="B48" s="180"/>
      <c r="C48" s="112" t="s">
        <v>37</v>
      </c>
      <c r="D48" s="118">
        <v>0</v>
      </c>
      <c r="E48" s="118">
        <v>0</v>
      </c>
      <c r="F48" s="118">
        <v>0</v>
      </c>
      <c r="G48" s="118">
        <v>0</v>
      </c>
      <c r="H48" s="118">
        <v>0.92423397827147857</v>
      </c>
      <c r="I48" s="118">
        <v>1.8163958740234367</v>
      </c>
      <c r="J48" s="118">
        <v>1.4774718627929671</v>
      </c>
      <c r="K48" s="118">
        <v>1.7241585693359338</v>
      </c>
      <c r="L48" s="118">
        <v>0.96551754760742114</v>
      </c>
      <c r="M48" s="119">
        <v>0.17384899902343726</v>
      </c>
      <c r="N48" s="118">
        <v>0</v>
      </c>
      <c r="O48" s="118">
        <v>0</v>
      </c>
      <c r="P48" s="81"/>
    </row>
    <row r="49" spans="1:29" ht="16.149999999999999" customHeight="1" x14ac:dyDescent="0.25">
      <c r="A49" s="164"/>
      <c r="B49" s="180"/>
      <c r="C49" s="112" t="s">
        <v>38</v>
      </c>
      <c r="D49" s="118">
        <v>0</v>
      </c>
      <c r="E49" s="118">
        <v>0</v>
      </c>
      <c r="F49" s="118">
        <v>0</v>
      </c>
      <c r="G49" s="118">
        <v>0</v>
      </c>
      <c r="H49" s="118">
        <v>0.46258084106445169</v>
      </c>
      <c r="I49" s="118">
        <v>0.91286837768554585</v>
      </c>
      <c r="J49" s="118">
        <v>0.64523428344726497</v>
      </c>
      <c r="K49" s="118">
        <v>0.77542745971679561</v>
      </c>
      <c r="L49" s="118">
        <v>0.44271249389648376</v>
      </c>
      <c r="M49" s="119">
        <v>0.10587788391113251</v>
      </c>
      <c r="N49" s="118">
        <v>0</v>
      </c>
      <c r="O49" s="118">
        <v>0</v>
      </c>
      <c r="P49" s="81"/>
    </row>
    <row r="50" spans="1:29" ht="16.149999999999999" customHeight="1" x14ac:dyDescent="0.25">
      <c r="A50" s="164"/>
      <c r="B50" s="180"/>
      <c r="C50" s="112" t="s">
        <v>39</v>
      </c>
      <c r="D50" s="118">
        <v>0</v>
      </c>
      <c r="E50" s="118">
        <v>0</v>
      </c>
      <c r="F50" s="118">
        <v>0</v>
      </c>
      <c r="G50" s="118">
        <v>0</v>
      </c>
      <c r="H50" s="118">
        <v>1.3522341995239213</v>
      </c>
      <c r="I50" s="118">
        <v>2.3374634895324706</v>
      </c>
      <c r="J50" s="118">
        <v>1.8252894706726035</v>
      </c>
      <c r="K50" s="118">
        <v>2.0586015586853019</v>
      </c>
      <c r="L50" s="118">
        <v>1.3122510414123476</v>
      </c>
      <c r="M50" s="119">
        <v>0.34021914804726794</v>
      </c>
      <c r="N50" s="118">
        <v>0</v>
      </c>
      <c r="O50" s="118">
        <v>0</v>
      </c>
      <c r="P50" s="81"/>
    </row>
    <row r="51" spans="1:29" ht="16.149999999999999" customHeight="1" x14ac:dyDescent="0.25">
      <c r="A51" s="164"/>
      <c r="B51" s="180"/>
      <c r="C51" s="112" t="s">
        <v>40</v>
      </c>
      <c r="D51" s="70">
        <v>0</v>
      </c>
      <c r="E51" s="70">
        <v>0</v>
      </c>
      <c r="F51" s="70">
        <v>0</v>
      </c>
      <c r="G51" s="70">
        <v>0</v>
      </c>
      <c r="H51" s="70">
        <v>6.8286438525087334</v>
      </c>
      <c r="I51" s="70">
        <v>14.387390013981776</v>
      </c>
      <c r="J51" s="70">
        <v>11.113804119371515</v>
      </c>
      <c r="K51" s="70">
        <v>12.403552295407927</v>
      </c>
      <c r="L51" s="70">
        <v>9.0948994990952414</v>
      </c>
      <c r="M51" s="121">
        <v>3.3163049592136318</v>
      </c>
      <c r="N51" s="70">
        <v>0</v>
      </c>
      <c r="O51" s="70">
        <v>0</v>
      </c>
      <c r="P51" s="81"/>
    </row>
    <row r="52" spans="1:29" x14ac:dyDescent="0.25">
      <c r="A52" s="184" t="s">
        <v>45</v>
      </c>
      <c r="B52" s="185"/>
      <c r="C52" s="116" t="s">
        <v>32</v>
      </c>
      <c r="D52" s="123">
        <v>35.190593437777608</v>
      </c>
      <c r="E52" s="123">
        <v>34.766580620749984</v>
      </c>
      <c r="F52" s="123">
        <v>36.093227595526983</v>
      </c>
      <c r="G52" s="123">
        <v>37.97146460094654</v>
      </c>
      <c r="H52" s="123">
        <v>47.137260941528453</v>
      </c>
      <c r="I52" s="123">
        <v>67.758877714780994</v>
      </c>
      <c r="J52" s="123">
        <v>80.684182287255439</v>
      </c>
      <c r="K52" s="123">
        <v>72.129924673500284</v>
      </c>
      <c r="L52" s="123">
        <v>87.58161607188687</v>
      </c>
      <c r="M52" s="123">
        <v>52.779888705428071</v>
      </c>
      <c r="N52" s="123">
        <v>46.095725010427664</v>
      </c>
      <c r="O52" s="123">
        <v>42.972588022830024</v>
      </c>
      <c r="P52" s="81"/>
      <c r="Q52" s="125"/>
      <c r="R52" s="125"/>
      <c r="S52" s="125"/>
      <c r="T52" s="125"/>
      <c r="U52" s="125"/>
      <c r="V52" s="125"/>
      <c r="W52" s="125"/>
      <c r="X52" s="125"/>
      <c r="Y52" s="125"/>
      <c r="Z52" s="125"/>
      <c r="AA52" s="125"/>
      <c r="AB52" s="125"/>
      <c r="AC52" s="125"/>
    </row>
    <row r="53" spans="1:29" x14ac:dyDescent="0.25">
      <c r="A53" s="186"/>
      <c r="B53" s="187"/>
      <c r="C53" s="116" t="s">
        <v>33</v>
      </c>
      <c r="D53" s="123">
        <v>12.663910136325244</v>
      </c>
      <c r="E53" s="123">
        <v>12.111024906831361</v>
      </c>
      <c r="F53" s="123">
        <v>18.390171461322261</v>
      </c>
      <c r="G53" s="123">
        <v>20.300083562871777</v>
      </c>
      <c r="H53" s="123">
        <v>30.764432171367655</v>
      </c>
      <c r="I53" s="123">
        <v>36.187293623957942</v>
      </c>
      <c r="J53" s="123">
        <v>38.311621697777738</v>
      </c>
      <c r="K53" s="123">
        <v>38.816373148500482</v>
      </c>
      <c r="L53" s="123">
        <v>35.249256041237068</v>
      </c>
      <c r="M53" s="123">
        <v>28.501761305553991</v>
      </c>
      <c r="N53" s="123">
        <v>16.388154878864654</v>
      </c>
      <c r="O53" s="123">
        <v>12.57583268077366</v>
      </c>
      <c r="P53" s="81"/>
      <c r="Q53" s="125"/>
      <c r="R53" s="125"/>
      <c r="S53" s="125"/>
      <c r="T53" s="125"/>
      <c r="U53" s="125"/>
      <c r="V53" s="125"/>
      <c r="W53" s="125"/>
      <c r="X53" s="125"/>
      <c r="Y53" s="125"/>
      <c r="Z53" s="125"/>
      <c r="AA53" s="125"/>
      <c r="AB53" s="125"/>
      <c r="AC53" s="125"/>
    </row>
    <row r="54" spans="1:29" x14ac:dyDescent="0.25">
      <c r="A54" s="186"/>
      <c r="B54" s="187"/>
      <c r="C54" s="116" t="s">
        <v>34</v>
      </c>
      <c r="D54" s="123">
        <v>0</v>
      </c>
      <c r="E54" s="123">
        <v>0</v>
      </c>
      <c r="F54" s="123">
        <v>0</v>
      </c>
      <c r="G54" s="123">
        <v>0</v>
      </c>
      <c r="H54" s="123">
        <v>3.71757808739709E-3</v>
      </c>
      <c r="I54" s="123">
        <v>3.6290642178594015E-3</v>
      </c>
      <c r="J54" s="123">
        <v>4.4256881570614304E-3</v>
      </c>
      <c r="K54" s="123">
        <v>3.6290642178594015E-3</v>
      </c>
      <c r="L54" s="123">
        <v>4.4256881570614304E-3</v>
      </c>
      <c r="M54" s="123">
        <v>2.9697385451956271E-2</v>
      </c>
      <c r="N54" s="123">
        <v>0</v>
      </c>
      <c r="O54" s="123">
        <v>0</v>
      </c>
      <c r="P54" s="81"/>
      <c r="Q54" s="125"/>
      <c r="R54" s="125"/>
      <c r="S54" s="125"/>
      <c r="T54" s="125"/>
      <c r="U54" s="125"/>
      <c r="V54" s="125"/>
      <c r="W54" s="125"/>
      <c r="X54" s="125"/>
      <c r="Y54" s="125"/>
      <c r="Z54" s="125"/>
      <c r="AA54" s="125"/>
      <c r="AB54" s="125"/>
      <c r="AC54" s="125"/>
    </row>
    <row r="55" spans="1:29" x14ac:dyDescent="0.25">
      <c r="A55" s="186"/>
      <c r="B55" s="187"/>
      <c r="C55" s="116" t="s">
        <v>35</v>
      </c>
      <c r="D55" s="123">
        <v>26.556963651918078</v>
      </c>
      <c r="E55" s="123">
        <v>26.140885591714305</v>
      </c>
      <c r="F55" s="123">
        <v>27.266976476658165</v>
      </c>
      <c r="G55" s="123">
        <v>29.629111840150419</v>
      </c>
      <c r="H55" s="123">
        <v>32.548834161601683</v>
      </c>
      <c r="I55" s="123">
        <v>33.524700973213854</v>
      </c>
      <c r="J55" s="123">
        <v>32.704902705555405</v>
      </c>
      <c r="K55" s="123">
        <v>34.35112475125166</v>
      </c>
      <c r="L55" s="123">
        <v>31.115754576627779</v>
      </c>
      <c r="M55" s="123">
        <v>28.528788688770007</v>
      </c>
      <c r="N55" s="123">
        <v>26.579903748129141</v>
      </c>
      <c r="O55" s="123">
        <v>25.928961933961652</v>
      </c>
      <c r="P55" s="81"/>
      <c r="Q55" s="125"/>
      <c r="R55" s="125"/>
      <c r="S55" s="125"/>
      <c r="T55" s="125"/>
      <c r="U55" s="125"/>
      <c r="V55" s="125"/>
      <c r="W55" s="125"/>
      <c r="X55" s="125"/>
      <c r="Y55" s="125"/>
      <c r="Z55" s="125"/>
      <c r="AA55" s="125"/>
      <c r="AB55" s="125"/>
      <c r="AC55" s="125"/>
    </row>
    <row r="56" spans="1:29" ht="16.149999999999999" customHeight="1" x14ac:dyDescent="0.25">
      <c r="A56" s="186"/>
      <c r="B56" s="187"/>
      <c r="C56" s="116" t="s">
        <v>36</v>
      </c>
      <c r="D56" s="123">
        <v>3.4573512928223478</v>
      </c>
      <c r="E56" s="123">
        <v>3.6209112730548925</v>
      </c>
      <c r="F56" s="123">
        <v>3.2421463993828756</v>
      </c>
      <c r="G56" s="123">
        <v>2.9875151751409668</v>
      </c>
      <c r="H56" s="123">
        <v>3.2765931794590704</v>
      </c>
      <c r="I56" s="123">
        <v>6.0037076025800049</v>
      </c>
      <c r="J56" s="123">
        <v>5.6641904301416925</v>
      </c>
      <c r="K56" s="123">
        <v>4.9417594264620419</v>
      </c>
      <c r="L56" s="123">
        <v>6.1800373112269797</v>
      </c>
      <c r="M56" s="123">
        <v>3.2970442075087196</v>
      </c>
      <c r="N56" s="123">
        <v>3.4699259342635655</v>
      </c>
      <c r="O56" s="123">
        <v>3.0677041784050045</v>
      </c>
      <c r="P56" s="81"/>
      <c r="Q56" s="125"/>
      <c r="R56" s="125"/>
      <c r="S56" s="125"/>
      <c r="T56" s="125"/>
      <c r="U56" s="125"/>
      <c r="V56" s="125"/>
      <c r="W56" s="125"/>
      <c r="X56" s="125"/>
      <c r="Y56" s="125"/>
      <c r="Z56" s="125"/>
      <c r="AA56" s="125"/>
      <c r="AB56" s="125"/>
      <c r="AC56" s="125"/>
    </row>
    <row r="57" spans="1:29" ht="16.149999999999999" customHeight="1" x14ac:dyDescent="0.25">
      <c r="A57" s="186"/>
      <c r="B57" s="187"/>
      <c r="C57" s="116" t="s">
        <v>37</v>
      </c>
      <c r="D57" s="123">
        <v>5.6398942631588529</v>
      </c>
      <c r="E57" s="123">
        <v>5.9471993677840072</v>
      </c>
      <c r="F57" s="123">
        <v>6.9075893220635081</v>
      </c>
      <c r="G57" s="123">
        <v>7.8037509990766996</v>
      </c>
      <c r="H57" s="123">
        <v>10.516725450317955</v>
      </c>
      <c r="I57" s="123">
        <v>12.813880728330373</v>
      </c>
      <c r="J57" s="123">
        <v>15.199267794434437</v>
      </c>
      <c r="K57" s="123">
        <v>13.960845134908061</v>
      </c>
      <c r="L57" s="123">
        <v>14.05631658399358</v>
      </c>
      <c r="M57" s="123">
        <v>10.361476600860472</v>
      </c>
      <c r="N57" s="123">
        <v>8.9618435638233152</v>
      </c>
      <c r="O57" s="123">
        <v>7.6524120127031043</v>
      </c>
      <c r="P57" s="81"/>
      <c r="Q57" s="125"/>
      <c r="R57" s="125"/>
      <c r="S57" s="125"/>
      <c r="T57" s="125"/>
      <c r="U57" s="125"/>
      <c r="V57" s="125"/>
      <c r="W57" s="125"/>
      <c r="X57" s="125"/>
      <c r="Y57" s="125"/>
      <c r="Z57" s="125"/>
      <c r="AA57" s="125"/>
      <c r="AB57" s="125"/>
      <c r="AC57" s="125"/>
    </row>
    <row r="58" spans="1:29" ht="16.149999999999999" customHeight="1" x14ac:dyDescent="0.25">
      <c r="A58" s="186"/>
      <c r="B58" s="187"/>
      <c r="C58" s="116" t="s">
        <v>38</v>
      </c>
      <c r="D58" s="123">
        <v>3.4073306949757702</v>
      </c>
      <c r="E58" s="123">
        <v>3.6992274369415665</v>
      </c>
      <c r="F58" s="123">
        <v>3.5894314533968203</v>
      </c>
      <c r="G58" s="123">
        <v>5.2141002183933072</v>
      </c>
      <c r="H58" s="123">
        <v>5.9594323824771953</v>
      </c>
      <c r="I58" s="123">
        <v>7.6282703676729389</v>
      </c>
      <c r="J58" s="123">
        <v>9.1927361454612608</v>
      </c>
      <c r="K58" s="123">
        <v>7.9692213881295428</v>
      </c>
      <c r="L58" s="123">
        <v>8.8972493904495487</v>
      </c>
      <c r="M58" s="123">
        <v>7.9225913239417833</v>
      </c>
      <c r="N58" s="123">
        <v>4.2378780107558036</v>
      </c>
      <c r="O58" s="123">
        <v>4.4178113401583863</v>
      </c>
      <c r="P58" s="81"/>
      <c r="Q58" s="125"/>
      <c r="R58" s="125"/>
      <c r="S58" s="125"/>
      <c r="T58" s="125"/>
      <c r="U58" s="125"/>
      <c r="V58" s="125"/>
      <c r="W58" s="125"/>
      <c r="X58" s="125"/>
      <c r="Y58" s="125"/>
      <c r="Z58" s="125"/>
      <c r="AA58" s="125"/>
      <c r="AB58" s="125"/>
      <c r="AC58" s="125"/>
    </row>
    <row r="59" spans="1:29" ht="16.149999999999999" customHeight="1" x14ac:dyDescent="0.25">
      <c r="A59" s="186"/>
      <c r="B59" s="187"/>
      <c r="C59" s="116" t="s">
        <v>39</v>
      </c>
      <c r="D59" s="123">
        <v>43.406635113905963</v>
      </c>
      <c r="E59" s="123">
        <v>48.651740434668419</v>
      </c>
      <c r="F59" s="123">
        <v>47.698999966755132</v>
      </c>
      <c r="G59" s="123">
        <v>48.465174671984229</v>
      </c>
      <c r="H59" s="123">
        <v>56.236531463322734</v>
      </c>
      <c r="I59" s="123">
        <v>64.103798252009483</v>
      </c>
      <c r="J59" s="123">
        <v>65.855158202042418</v>
      </c>
      <c r="K59" s="123">
        <v>62.640828225552085</v>
      </c>
      <c r="L59" s="123">
        <v>65.515660429816165</v>
      </c>
      <c r="M59" s="123">
        <v>57.110435837580276</v>
      </c>
      <c r="N59" s="123">
        <v>50.460219121855864</v>
      </c>
      <c r="O59" s="123">
        <v>47.962840160908392</v>
      </c>
      <c r="P59" s="81"/>
      <c r="Q59" s="125"/>
      <c r="R59" s="125"/>
      <c r="S59" s="125"/>
      <c r="T59" s="125"/>
      <c r="U59" s="125"/>
      <c r="V59" s="125"/>
      <c r="W59" s="125"/>
      <c r="X59" s="125"/>
      <c r="Y59" s="125"/>
      <c r="Z59" s="125"/>
      <c r="AA59" s="125"/>
      <c r="AB59" s="125"/>
      <c r="AC59" s="125"/>
    </row>
    <row r="60" spans="1:29" x14ac:dyDescent="0.25">
      <c r="A60" s="188"/>
      <c r="B60" s="189"/>
      <c r="C60" s="116" t="s">
        <v>40</v>
      </c>
      <c r="D60" s="124">
        <v>129.85460003471374</v>
      </c>
      <c r="E60" s="124">
        <v>135.18236032807826</v>
      </c>
      <c r="F60" s="124">
        <v>143.09329393267632</v>
      </c>
      <c r="G60" s="124">
        <v>152.50230746030809</v>
      </c>
      <c r="H60" s="124">
        <v>186.37389397079045</v>
      </c>
      <c r="I60" s="124">
        <v>228.2157127527293</v>
      </c>
      <c r="J60" s="124">
        <v>248.08914082349531</v>
      </c>
      <c r="K60" s="124">
        <v>234.72184091168842</v>
      </c>
      <c r="L60" s="124">
        <v>248.91503687765751</v>
      </c>
      <c r="M60" s="124">
        <v>188.25746553113527</v>
      </c>
      <c r="N60" s="124">
        <v>156.12753464531897</v>
      </c>
      <c r="O60" s="124">
        <v>144.23533980441093</v>
      </c>
      <c r="P60" s="81"/>
      <c r="Q60" s="125"/>
      <c r="R60" s="125"/>
      <c r="S60" s="125"/>
      <c r="T60" s="125"/>
      <c r="U60" s="125"/>
      <c r="V60" s="125"/>
      <c r="W60" s="125"/>
      <c r="X60" s="125"/>
      <c r="Y60" s="125"/>
      <c r="Z60" s="125"/>
      <c r="AA60" s="125"/>
      <c r="AB60" s="125"/>
      <c r="AC60" s="125"/>
    </row>
    <row r="61" spans="1:29" ht="16.149999999999999" customHeight="1" x14ac:dyDescent="0.25">
      <c r="A61" s="113"/>
      <c r="B61" s="114"/>
      <c r="C61" s="114"/>
      <c r="D61" s="114"/>
      <c r="E61" s="114"/>
      <c r="F61" s="114"/>
      <c r="G61" s="114"/>
      <c r="H61" s="114"/>
      <c r="I61" s="114"/>
      <c r="J61" s="114"/>
      <c r="K61" s="114"/>
      <c r="L61" s="114"/>
      <c r="M61" s="114"/>
      <c r="N61" s="114"/>
      <c r="O61" s="115"/>
      <c r="P61" s="81"/>
    </row>
    <row r="62" spans="1:29" ht="16.149999999999999" customHeight="1" x14ac:dyDescent="0.25">
      <c r="A62" s="155" t="s">
        <v>46</v>
      </c>
      <c r="B62" s="157" t="s">
        <v>47</v>
      </c>
      <c r="C62" s="156" t="s">
        <v>25</v>
      </c>
      <c r="D62" s="21" t="s">
        <v>26</v>
      </c>
      <c r="E62" s="21" t="s">
        <v>26</v>
      </c>
      <c r="F62" s="21" t="s">
        <v>26</v>
      </c>
      <c r="G62" s="21" t="s">
        <v>26</v>
      </c>
      <c r="H62" s="21" t="s">
        <v>27</v>
      </c>
      <c r="I62" s="21" t="s">
        <v>28</v>
      </c>
      <c r="J62" s="21" t="s">
        <v>29</v>
      </c>
      <c r="K62" s="21" t="s">
        <v>28</v>
      </c>
      <c r="L62" s="21" t="s">
        <v>29</v>
      </c>
      <c r="M62" s="21" t="s">
        <v>29</v>
      </c>
      <c r="N62" s="21" t="s">
        <v>28</v>
      </c>
      <c r="O62" s="21" t="s">
        <v>28</v>
      </c>
      <c r="P62" s="81"/>
    </row>
    <row r="63" spans="1:29" s="5" customFormat="1" x14ac:dyDescent="0.25">
      <c r="A63" s="155"/>
      <c r="B63" s="157"/>
      <c r="C63" s="156"/>
      <c r="D63" s="21">
        <v>46043</v>
      </c>
      <c r="E63" s="21">
        <v>46074</v>
      </c>
      <c r="F63" s="21">
        <v>46102</v>
      </c>
      <c r="G63" s="21">
        <v>46133</v>
      </c>
      <c r="H63" s="21">
        <v>46163</v>
      </c>
      <c r="I63" s="21">
        <v>46194</v>
      </c>
      <c r="J63" s="21">
        <v>46224</v>
      </c>
      <c r="K63" s="21">
        <v>46255</v>
      </c>
      <c r="L63" s="21">
        <v>46286</v>
      </c>
      <c r="M63" s="21">
        <v>46316</v>
      </c>
      <c r="N63" s="21">
        <v>46347</v>
      </c>
      <c r="O63" s="21">
        <v>46377</v>
      </c>
      <c r="P63" s="82"/>
    </row>
    <row r="64" spans="1:29" ht="16.149999999999999" customHeight="1" x14ac:dyDescent="0.25">
      <c r="A64" s="158" t="s">
        <v>48</v>
      </c>
      <c r="B64" s="161">
        <v>0</v>
      </c>
      <c r="C64" s="117" t="s">
        <v>32</v>
      </c>
      <c r="D64" s="126">
        <v>0.33893329999999999</v>
      </c>
      <c r="E64" s="126">
        <v>0.31904969999999999</v>
      </c>
      <c r="F64" s="126">
        <v>0.26943740000000005</v>
      </c>
      <c r="G64" s="126">
        <v>0.36206430000000001</v>
      </c>
      <c r="H64" s="126">
        <v>0.26718839999999999</v>
      </c>
      <c r="I64" s="126">
        <v>0.63923030000000003</v>
      </c>
      <c r="J64" s="126">
        <v>0.55102340000000005</v>
      </c>
      <c r="K64" s="126">
        <v>0.60991249999999997</v>
      </c>
      <c r="L64" s="126">
        <v>0.44949540000000004</v>
      </c>
      <c r="M64" s="127">
        <v>0.2978826</v>
      </c>
      <c r="N64" s="126">
        <v>0.30195870000000002</v>
      </c>
      <c r="O64" s="126">
        <v>0.36058669999999998</v>
      </c>
      <c r="P64" s="81"/>
    </row>
    <row r="65" spans="1:16" ht="16.149999999999999" customHeight="1" x14ac:dyDescent="0.25">
      <c r="A65" s="159"/>
      <c r="B65" s="162"/>
      <c r="C65" s="117" t="s">
        <v>33</v>
      </c>
      <c r="D65" s="120"/>
      <c r="E65" s="126">
        <v>0.52149980000000007</v>
      </c>
      <c r="F65" s="126">
        <v>0.57025689999999996</v>
      </c>
      <c r="G65" s="126">
        <v>0.67478629999999995</v>
      </c>
      <c r="H65" s="126">
        <v>0.59734330000000002</v>
      </c>
      <c r="I65" s="126">
        <v>1.595907</v>
      </c>
      <c r="J65" s="126">
        <v>1.4979259999999999</v>
      </c>
      <c r="K65" s="126">
        <v>1.6454259999999998</v>
      </c>
      <c r="L65" s="126">
        <v>0.9634646</v>
      </c>
      <c r="M65" s="127">
        <v>0.58908729999999998</v>
      </c>
      <c r="N65" s="126">
        <v>0.50251369999999995</v>
      </c>
      <c r="O65" s="126">
        <v>0.62179319999999993</v>
      </c>
      <c r="P65" s="81"/>
    </row>
    <row r="66" spans="1:16" ht="16.149999999999999" customHeight="1" x14ac:dyDescent="0.25">
      <c r="A66" s="159"/>
      <c r="B66" s="162"/>
      <c r="C66" s="117" t="s">
        <v>34</v>
      </c>
      <c r="D66" s="126">
        <v>8.9156180000000002E-3</v>
      </c>
      <c r="E66" s="126">
        <v>8.1901509999999997E-3</v>
      </c>
      <c r="F66" s="126">
        <v>6.5285680000000002E-3</v>
      </c>
      <c r="G66" s="126">
        <v>7.9807130000000004E-3</v>
      </c>
      <c r="H66" s="126">
        <v>6.9967659999999997E-3</v>
      </c>
      <c r="I66" s="126">
        <v>1.721048E-2</v>
      </c>
      <c r="J66" s="126">
        <v>1.653102E-2</v>
      </c>
      <c r="K66" s="126">
        <v>1.6420779999999999E-2</v>
      </c>
      <c r="L66" s="126">
        <v>1.4689220000000001E-2</v>
      </c>
      <c r="M66" s="127">
        <v>9.9802520000000002E-3</v>
      </c>
      <c r="N66" s="126">
        <v>9.5067220000000004E-3</v>
      </c>
      <c r="O66" s="126">
        <v>1.237508E-2</v>
      </c>
      <c r="P66" s="81"/>
    </row>
    <row r="67" spans="1:16" ht="16.149999999999999" customHeight="1" x14ac:dyDescent="0.25">
      <c r="A67" s="159"/>
      <c r="B67" s="162"/>
      <c r="C67" s="117" t="s">
        <v>35</v>
      </c>
      <c r="D67" s="126">
        <v>0.1905155</v>
      </c>
      <c r="E67" s="126">
        <v>0.1822027</v>
      </c>
      <c r="F67" s="126">
        <v>0.20176820000000001</v>
      </c>
      <c r="G67" s="126">
        <v>0.24225159999999998</v>
      </c>
      <c r="H67" s="126">
        <v>0.2185223</v>
      </c>
      <c r="I67" s="126">
        <v>0.59013729999999998</v>
      </c>
      <c r="J67" s="126">
        <v>0.57160069999999996</v>
      </c>
      <c r="K67" s="126">
        <v>0.57517370000000001</v>
      </c>
      <c r="L67" s="126">
        <v>0.41231069999999997</v>
      </c>
      <c r="M67" s="127">
        <v>0.20683399999999999</v>
      </c>
      <c r="N67" s="126">
        <v>0.17351240000000001</v>
      </c>
      <c r="O67" s="126">
        <v>0.2082957</v>
      </c>
      <c r="P67" s="81"/>
    </row>
    <row r="68" spans="1:16" ht="16.149999999999999" customHeight="1" x14ac:dyDescent="0.25">
      <c r="A68" s="159"/>
      <c r="B68" s="162"/>
      <c r="C68" s="117" t="s">
        <v>36</v>
      </c>
      <c r="D68" s="126">
        <v>0.16405099999999997</v>
      </c>
      <c r="E68" s="126">
        <v>0.1512831</v>
      </c>
      <c r="F68" s="126">
        <v>0.1185013</v>
      </c>
      <c r="G68" s="126">
        <v>0.16951259999999999</v>
      </c>
      <c r="H68" s="126">
        <v>0.1531044</v>
      </c>
      <c r="I68" s="126">
        <v>0.28083900000000001</v>
      </c>
      <c r="J68" s="126">
        <v>0.2245221</v>
      </c>
      <c r="K68" s="126">
        <v>0.23963619999999999</v>
      </c>
      <c r="L68" s="126">
        <v>0.2488136</v>
      </c>
      <c r="M68" s="127">
        <v>0.13787920000000001</v>
      </c>
      <c r="N68" s="126">
        <v>0.12084399999999999</v>
      </c>
      <c r="O68" s="126">
        <v>0.14633670000000001</v>
      </c>
      <c r="P68" s="81"/>
    </row>
    <row r="69" spans="1:16" x14ac:dyDescent="0.25">
      <c r="A69" s="159"/>
      <c r="B69" s="162"/>
      <c r="C69" s="117" t="s">
        <v>37</v>
      </c>
      <c r="D69" s="126">
        <v>0.28374860000000002</v>
      </c>
      <c r="E69" s="126">
        <v>0.26865539999999999</v>
      </c>
      <c r="F69" s="126">
        <v>0.223719</v>
      </c>
      <c r="G69" s="126">
        <v>0.3134036</v>
      </c>
      <c r="H69" s="126">
        <v>0.28165260000000003</v>
      </c>
      <c r="I69" s="126">
        <v>0.58948199999999995</v>
      </c>
      <c r="J69" s="126">
        <v>0.55003009999999997</v>
      </c>
      <c r="K69" s="126">
        <v>0.54138419999999998</v>
      </c>
      <c r="L69" s="126">
        <v>0.37211729999999998</v>
      </c>
      <c r="M69" s="127">
        <v>0.22665299999999999</v>
      </c>
      <c r="N69" s="126">
        <v>0.23366880000000001</v>
      </c>
      <c r="O69" s="126">
        <v>0.29350989999999999</v>
      </c>
      <c r="P69" s="81"/>
    </row>
    <row r="70" spans="1:16" x14ac:dyDescent="0.25">
      <c r="A70" s="159"/>
      <c r="B70" s="162"/>
      <c r="C70" s="117" t="s">
        <v>38</v>
      </c>
      <c r="D70" s="126">
        <v>0.2164566</v>
      </c>
      <c r="E70" s="126">
        <v>0.19576079999999998</v>
      </c>
      <c r="F70" s="126">
        <v>0.18086080000000002</v>
      </c>
      <c r="G70" s="126">
        <v>0.24111459999999998</v>
      </c>
      <c r="H70" s="126">
        <v>0.19971889999999998</v>
      </c>
      <c r="I70" s="126">
        <v>0.43708839999999999</v>
      </c>
      <c r="J70" s="126">
        <v>0.37524540000000001</v>
      </c>
      <c r="K70" s="126">
        <v>0.40537240000000002</v>
      </c>
      <c r="L70" s="126">
        <v>0.26345780000000002</v>
      </c>
      <c r="M70" s="127">
        <v>0.16854720000000001</v>
      </c>
      <c r="N70" s="126">
        <v>0.1757126</v>
      </c>
      <c r="O70" s="126">
        <v>0.22336240000000002</v>
      </c>
      <c r="P70" s="81"/>
    </row>
    <row r="71" spans="1:16" x14ac:dyDescent="0.25">
      <c r="A71" s="159"/>
      <c r="B71" s="162"/>
      <c r="C71" s="117" t="s">
        <v>39</v>
      </c>
      <c r="D71" s="126">
        <v>0.55274429999999997</v>
      </c>
      <c r="E71" s="126">
        <v>0.52031650000000007</v>
      </c>
      <c r="F71" s="126">
        <v>0.47504150000000001</v>
      </c>
      <c r="G71" s="126">
        <v>0.63303209999999999</v>
      </c>
      <c r="H71" s="126">
        <v>0.51495799999999992</v>
      </c>
      <c r="I71" s="126">
        <v>1.2323440000000001</v>
      </c>
      <c r="J71" s="126">
        <v>1.1387129999999999</v>
      </c>
      <c r="K71" s="126">
        <v>1.140334</v>
      </c>
      <c r="L71" s="126">
        <v>0.81881730000000008</v>
      </c>
      <c r="M71" s="127">
        <v>0.50584479999999998</v>
      </c>
      <c r="N71" s="126">
        <v>0.4816841</v>
      </c>
      <c r="O71" s="126">
        <v>0.59001959999999998</v>
      </c>
      <c r="P71" s="81"/>
    </row>
    <row r="72" spans="1:16" x14ac:dyDescent="0.25">
      <c r="A72" s="160"/>
      <c r="B72" s="163"/>
      <c r="C72" s="117" t="s">
        <v>40</v>
      </c>
      <c r="D72" s="131"/>
      <c r="E72" s="128">
        <v>2.1669581510000002</v>
      </c>
      <c r="F72" s="128">
        <v>2.0461136679999998</v>
      </c>
      <c r="G72" s="128">
        <v>2.6441458129999997</v>
      </c>
      <c r="H72" s="128">
        <v>2.2394846659999996</v>
      </c>
      <c r="I72" s="128">
        <v>5.3822384799999998</v>
      </c>
      <c r="J72" s="128">
        <v>4.925591719999999</v>
      </c>
      <c r="K72" s="128">
        <v>5.1736597799999995</v>
      </c>
      <c r="L72" s="128">
        <v>3.5431659199999994</v>
      </c>
      <c r="M72" s="128">
        <v>2.1427083519999996</v>
      </c>
      <c r="N72" s="128">
        <v>1.999401022</v>
      </c>
      <c r="O72" s="128">
        <v>2.4562792800000004</v>
      </c>
      <c r="P72" s="81"/>
    </row>
    <row r="73" spans="1:16" x14ac:dyDescent="0.25">
      <c r="A73" s="158" t="s">
        <v>49</v>
      </c>
      <c r="B73" s="161">
        <v>0</v>
      </c>
      <c r="C73" s="117" t="s">
        <v>32</v>
      </c>
      <c r="D73" s="127">
        <v>0.29521610922512959</v>
      </c>
      <c r="E73" s="127">
        <v>0.29447591752558167</v>
      </c>
      <c r="F73" s="127">
        <v>0.28636332094313727</v>
      </c>
      <c r="G73" s="127">
        <v>0.32905608237574879</v>
      </c>
      <c r="H73" s="127">
        <v>0.33</v>
      </c>
      <c r="I73" s="127">
        <v>0.40807573149561222</v>
      </c>
      <c r="J73" s="127">
        <v>0.45041985332996232</v>
      </c>
      <c r="K73" s="127">
        <v>0.41238617124110444</v>
      </c>
      <c r="L73" s="127">
        <v>0.44</v>
      </c>
      <c r="M73" s="127">
        <v>0.4</v>
      </c>
      <c r="N73" s="127">
        <v>0.3</v>
      </c>
      <c r="O73" s="127">
        <v>0.30086033183225075</v>
      </c>
      <c r="P73" s="81"/>
    </row>
    <row r="74" spans="1:16" x14ac:dyDescent="0.25">
      <c r="A74" s="159"/>
      <c r="B74" s="162"/>
      <c r="C74" s="117" t="s">
        <v>33</v>
      </c>
      <c r="D74" s="127">
        <v>1.6391736193104669</v>
      </c>
      <c r="E74" s="127">
        <v>1.6294618853426324</v>
      </c>
      <c r="F74" s="127">
        <v>1.6575507840131671</v>
      </c>
      <c r="G74" s="127">
        <v>2.2279210085748717</v>
      </c>
      <c r="H74" s="127">
        <v>2.46</v>
      </c>
      <c r="I74" s="127">
        <v>2.8796849347017428</v>
      </c>
      <c r="J74" s="127">
        <v>3.0659256651205085</v>
      </c>
      <c r="K74" s="127">
        <v>2.7911529138346642</v>
      </c>
      <c r="L74" s="127">
        <v>2.84</v>
      </c>
      <c r="M74" s="127">
        <v>2.35</v>
      </c>
      <c r="N74" s="127">
        <v>1.63</v>
      </c>
      <c r="O74" s="127">
        <v>1.6185693919530155</v>
      </c>
      <c r="P74" s="81"/>
    </row>
    <row r="75" spans="1:16" x14ac:dyDescent="0.25">
      <c r="A75" s="159"/>
      <c r="B75" s="162"/>
      <c r="C75" s="117" t="s">
        <v>34</v>
      </c>
      <c r="D75" s="132"/>
      <c r="E75" s="132"/>
      <c r="F75" s="132"/>
      <c r="G75" s="132"/>
      <c r="H75" s="132"/>
      <c r="I75" s="132"/>
      <c r="J75" s="132"/>
      <c r="K75" s="132"/>
      <c r="L75" s="132"/>
      <c r="M75" s="132"/>
      <c r="N75" s="132">
        <v>5.4991107626380905E-3</v>
      </c>
      <c r="O75" s="132"/>
      <c r="P75" s="81"/>
    </row>
    <row r="76" spans="1:16" x14ac:dyDescent="0.25">
      <c r="A76" s="159"/>
      <c r="B76" s="162"/>
      <c r="C76" s="117" t="s">
        <v>35</v>
      </c>
      <c r="D76" s="127">
        <v>0.85778978159788699</v>
      </c>
      <c r="E76" s="127">
        <v>0.85251281712568994</v>
      </c>
      <c r="F76" s="127">
        <v>0.83936982006322047</v>
      </c>
      <c r="G76" s="127">
        <v>0.99509594366532095</v>
      </c>
      <c r="H76" s="127">
        <v>1</v>
      </c>
      <c r="I76" s="127">
        <v>1.2</v>
      </c>
      <c r="J76" s="127">
        <v>1.2174212276701917</v>
      </c>
      <c r="K76" s="127">
        <v>1.1543831442063395</v>
      </c>
      <c r="L76" s="127">
        <v>1.18</v>
      </c>
      <c r="M76" s="127">
        <v>1.03</v>
      </c>
      <c r="N76" s="127">
        <v>0.84</v>
      </c>
      <c r="O76" s="127">
        <v>0.83969421756940976</v>
      </c>
      <c r="P76" s="81"/>
    </row>
    <row r="77" spans="1:16" x14ac:dyDescent="0.25">
      <c r="A77" s="159"/>
      <c r="B77" s="162"/>
      <c r="C77" s="117" t="s">
        <v>36</v>
      </c>
      <c r="D77" s="127">
        <v>9.1168360570619236E-2</v>
      </c>
      <c r="E77" s="127">
        <v>9.0932711292222523E-2</v>
      </c>
      <c r="F77" s="127">
        <v>9.1782603346726915E-2</v>
      </c>
      <c r="G77" s="127">
        <v>0.14000000000000001</v>
      </c>
      <c r="H77" s="127">
        <v>0.17</v>
      </c>
      <c r="I77" s="127">
        <v>0.24</v>
      </c>
      <c r="J77" s="127">
        <v>0.27939629411516481</v>
      </c>
      <c r="K77" s="127">
        <v>0.24655385880434219</v>
      </c>
      <c r="L77" s="127">
        <v>0.25</v>
      </c>
      <c r="M77" s="127">
        <v>0.2</v>
      </c>
      <c r="N77" s="127">
        <v>0.09</v>
      </c>
      <c r="O77" s="127">
        <v>9.2824467095487487E-2</v>
      </c>
      <c r="P77" s="81"/>
    </row>
    <row r="78" spans="1:16" ht="16.149999999999999" customHeight="1" x14ac:dyDescent="0.25">
      <c r="A78" s="159"/>
      <c r="B78" s="162"/>
      <c r="C78" s="117" t="s">
        <v>37</v>
      </c>
      <c r="D78" s="127">
        <v>0.24577445930145675</v>
      </c>
      <c r="E78" s="127">
        <v>0.24302157073204106</v>
      </c>
      <c r="F78" s="127">
        <v>0.24381876790834048</v>
      </c>
      <c r="G78" s="127">
        <v>0.32</v>
      </c>
      <c r="H78" s="127">
        <v>0.37</v>
      </c>
      <c r="I78" s="127">
        <v>0.5</v>
      </c>
      <c r="J78" s="127">
        <v>0.55239200409664246</v>
      </c>
      <c r="K78" s="127">
        <v>0.47449601861549862</v>
      </c>
      <c r="L78" s="127">
        <v>0.51</v>
      </c>
      <c r="M78" s="127">
        <v>0.4</v>
      </c>
      <c r="N78" s="127">
        <v>0.24</v>
      </c>
      <c r="O78" s="127">
        <v>0.23678740143918986</v>
      </c>
      <c r="P78" s="81"/>
    </row>
    <row r="79" spans="1:16" ht="16.149999999999999" customHeight="1" x14ac:dyDescent="0.25">
      <c r="A79" s="159"/>
      <c r="B79" s="162"/>
      <c r="C79" s="117" t="s">
        <v>38</v>
      </c>
      <c r="D79" s="127">
        <v>0.32453730809087911</v>
      </c>
      <c r="E79" s="127">
        <v>0.32139136854049027</v>
      </c>
      <c r="F79" s="127">
        <v>0.32337588722990485</v>
      </c>
      <c r="G79" s="127">
        <v>0.38</v>
      </c>
      <c r="H79" s="127">
        <v>0.41</v>
      </c>
      <c r="I79" s="127">
        <v>0.49</v>
      </c>
      <c r="J79" s="127">
        <v>0.5203833567329198</v>
      </c>
      <c r="K79" s="127">
        <v>0.48195686501905077</v>
      </c>
      <c r="L79" s="127">
        <v>0.5</v>
      </c>
      <c r="M79" s="127">
        <v>0.42</v>
      </c>
      <c r="N79" s="127">
        <v>0.31</v>
      </c>
      <c r="O79" s="127">
        <v>0.30844520938605385</v>
      </c>
      <c r="P79" s="81"/>
    </row>
    <row r="80" spans="1:16" ht="16.149999999999999" customHeight="1" x14ac:dyDescent="0.25">
      <c r="A80" s="159"/>
      <c r="B80" s="162"/>
      <c r="C80" s="117" t="s">
        <v>39</v>
      </c>
      <c r="D80" s="127">
        <v>1.1571403135337224</v>
      </c>
      <c r="E80" s="127">
        <v>1.1519309958502848</v>
      </c>
      <c r="F80" s="127">
        <v>1.181294396889069</v>
      </c>
      <c r="G80" s="127">
        <v>1.5035830660876619</v>
      </c>
      <c r="H80" s="127">
        <v>1.69</v>
      </c>
      <c r="I80" s="127">
        <v>2.0292631689826015</v>
      </c>
      <c r="J80" s="127">
        <v>2.2360608374471918</v>
      </c>
      <c r="K80" s="127">
        <v>1.9902351870475472</v>
      </c>
      <c r="L80" s="127">
        <v>2.0699999999999998</v>
      </c>
      <c r="M80" s="127">
        <v>1.68</v>
      </c>
      <c r="N80" s="127">
        <v>1.17</v>
      </c>
      <c r="O80" s="127">
        <v>1.1652448866261569</v>
      </c>
      <c r="P80" s="81"/>
    </row>
    <row r="81" spans="1:16" ht="16.149999999999999" customHeight="1" x14ac:dyDescent="0.25">
      <c r="A81" s="160"/>
      <c r="B81" s="163"/>
      <c r="C81" s="117" t="s">
        <v>40</v>
      </c>
      <c r="D81" s="131"/>
      <c r="E81" s="131"/>
      <c r="F81" s="131"/>
      <c r="G81" s="131"/>
      <c r="H81" s="131"/>
      <c r="I81" s="131"/>
      <c r="J81" s="131"/>
      <c r="K81" s="131"/>
      <c r="L81" s="131"/>
      <c r="M81" s="131"/>
      <c r="N81" s="131"/>
      <c r="O81" s="131"/>
      <c r="P81" s="81"/>
    </row>
    <row r="82" spans="1:16" ht="16.149999999999999" customHeight="1" x14ac:dyDescent="0.25">
      <c r="A82" s="158" t="s">
        <v>50</v>
      </c>
      <c r="B82" s="161">
        <v>1</v>
      </c>
      <c r="C82" s="117" t="s">
        <v>32</v>
      </c>
      <c r="D82" s="126">
        <v>17.194884099999999</v>
      </c>
      <c r="E82" s="126">
        <v>13.8447485</v>
      </c>
      <c r="F82" s="126">
        <v>14.444068999999999</v>
      </c>
      <c r="G82" s="126">
        <v>20.734946999999998</v>
      </c>
      <c r="H82" s="126">
        <v>18.976994999999999</v>
      </c>
      <c r="I82" s="126">
        <v>11.319076799999999</v>
      </c>
      <c r="J82" s="126">
        <v>7.8134480999999996</v>
      </c>
      <c r="K82" s="126">
        <v>13.5156046</v>
      </c>
      <c r="L82" s="126">
        <v>13.105620800000001</v>
      </c>
      <c r="M82" s="127">
        <v>12.979922</v>
      </c>
      <c r="N82" s="126">
        <v>13.4475131</v>
      </c>
      <c r="O82" s="126">
        <v>16.14442</v>
      </c>
      <c r="P82" s="81"/>
    </row>
    <row r="83" spans="1:16" ht="16.149999999999999" customHeight="1" x14ac:dyDescent="0.25">
      <c r="A83" s="159"/>
      <c r="B83" s="162"/>
      <c r="C83" s="117" t="s">
        <v>33</v>
      </c>
      <c r="D83" s="126">
        <v>3.6352351000000001</v>
      </c>
      <c r="E83" s="126">
        <v>3.2432786000000005</v>
      </c>
      <c r="F83" s="126">
        <v>3.0418672</v>
      </c>
      <c r="G83" s="126">
        <v>5.8906442999999999</v>
      </c>
      <c r="H83" s="126">
        <v>4.5086515</v>
      </c>
      <c r="I83" s="126">
        <v>4.7405657999999997</v>
      </c>
      <c r="J83" s="126">
        <v>3.2090728000000004</v>
      </c>
      <c r="K83" s="126">
        <v>5.0926339999999994</v>
      </c>
      <c r="L83" s="126">
        <v>3.0559745999999999</v>
      </c>
      <c r="M83" s="127">
        <v>5.6364818000000003</v>
      </c>
      <c r="N83" s="126">
        <v>3.7538301999999995</v>
      </c>
      <c r="O83" s="126">
        <v>4.9139065999999998</v>
      </c>
      <c r="P83" s="81"/>
    </row>
    <row r="84" spans="1:16" ht="16.149999999999999" customHeight="1" x14ac:dyDescent="0.25">
      <c r="A84" s="159"/>
      <c r="B84" s="162"/>
      <c r="C84" s="117" t="s">
        <v>34</v>
      </c>
      <c r="D84" s="126">
        <v>0.4199812</v>
      </c>
      <c r="E84" s="126">
        <v>0.41596270000000002</v>
      </c>
      <c r="F84" s="126">
        <v>0.47886910000000005</v>
      </c>
      <c r="G84" s="126">
        <v>0.54590019999999995</v>
      </c>
      <c r="H84" s="126">
        <v>0.41551290000000002</v>
      </c>
      <c r="I84" s="126">
        <v>0.3552806</v>
      </c>
      <c r="J84" s="126">
        <v>0.37181460000000005</v>
      </c>
      <c r="K84" s="126">
        <v>0.35730349999999994</v>
      </c>
      <c r="L84" s="126">
        <v>0.37920490000000001</v>
      </c>
      <c r="M84" s="127">
        <v>0.1160895</v>
      </c>
      <c r="N84" s="126">
        <v>0.44758069999999994</v>
      </c>
      <c r="O84" s="126">
        <v>0.59078050000000004</v>
      </c>
      <c r="P84" s="81"/>
    </row>
    <row r="85" spans="1:16" ht="16.149999999999999" customHeight="1" x14ac:dyDescent="0.25">
      <c r="A85" s="159"/>
      <c r="B85" s="162"/>
      <c r="C85" s="117" t="s">
        <v>35</v>
      </c>
      <c r="D85" s="126">
        <v>1.4133928999999998</v>
      </c>
      <c r="E85" s="126">
        <v>1.1179534999999998</v>
      </c>
      <c r="F85" s="126">
        <v>1.2010495999999999</v>
      </c>
      <c r="G85" s="126">
        <v>2.4599387000000004</v>
      </c>
      <c r="H85" s="126">
        <v>1.6901896999999999</v>
      </c>
      <c r="I85" s="126">
        <v>1.9606059</v>
      </c>
      <c r="J85" s="126">
        <v>1.1816540999999998</v>
      </c>
      <c r="K85" s="126">
        <v>2.2577980000000002</v>
      </c>
      <c r="L85" s="126">
        <v>1.1853777000000001</v>
      </c>
      <c r="M85" s="127">
        <v>2.2796949</v>
      </c>
      <c r="N85" s="126">
        <v>1.1273073</v>
      </c>
      <c r="O85" s="126">
        <v>1.5806847999999998</v>
      </c>
      <c r="P85" s="81"/>
    </row>
    <row r="86" spans="1:16" x14ac:dyDescent="0.25">
      <c r="A86" s="159"/>
      <c r="B86" s="162"/>
      <c r="C86" s="117" t="s">
        <v>36</v>
      </c>
      <c r="D86" s="126">
        <v>2.7759698999999998</v>
      </c>
      <c r="E86" s="126">
        <v>2.2872979</v>
      </c>
      <c r="F86" s="126">
        <v>1.9953813999999999</v>
      </c>
      <c r="G86" s="126">
        <v>2.444118</v>
      </c>
      <c r="H86" s="126">
        <v>3.5310807000000004</v>
      </c>
      <c r="I86" s="126">
        <v>2.5168286999999996</v>
      </c>
      <c r="J86" s="126">
        <v>2.2154989</v>
      </c>
      <c r="K86" s="126">
        <v>3.3759772999999997</v>
      </c>
      <c r="L86" s="126">
        <v>3.1007981999999998</v>
      </c>
      <c r="M86" s="127">
        <v>2.7989314999999997</v>
      </c>
      <c r="N86" s="126">
        <v>2.5830351</v>
      </c>
      <c r="O86" s="126">
        <v>3.1136605999999998</v>
      </c>
      <c r="P86" s="81"/>
    </row>
    <row r="87" spans="1:16" x14ac:dyDescent="0.25">
      <c r="A87" s="159"/>
      <c r="B87" s="162"/>
      <c r="C87" s="117" t="s">
        <v>37</v>
      </c>
      <c r="D87" s="126">
        <v>4.8551266999999996</v>
      </c>
      <c r="E87" s="126">
        <v>3.5378602999999997</v>
      </c>
      <c r="F87" s="126">
        <v>3.7798582000000005</v>
      </c>
      <c r="G87" s="126">
        <v>6.55443</v>
      </c>
      <c r="H87" s="126">
        <v>6.2881926000000004</v>
      </c>
      <c r="I87" s="126">
        <v>6.8233316999999998</v>
      </c>
      <c r="J87" s="126">
        <v>5.4570813999999999</v>
      </c>
      <c r="K87" s="126">
        <v>7.2129569999999994</v>
      </c>
      <c r="L87" s="126">
        <v>5.0579488000000001</v>
      </c>
      <c r="M87" s="127">
        <v>8.3664694999999991</v>
      </c>
      <c r="N87" s="126">
        <v>3.9637150999999999</v>
      </c>
      <c r="O87" s="126">
        <v>4.6857709999999999</v>
      </c>
      <c r="P87" s="81"/>
    </row>
    <row r="88" spans="1:16" x14ac:dyDescent="0.25">
      <c r="A88" s="159"/>
      <c r="B88" s="162"/>
      <c r="C88" s="117" t="s">
        <v>38</v>
      </c>
      <c r="D88" s="126">
        <v>1.9693706</v>
      </c>
      <c r="E88" s="126">
        <v>1.3201890999999999</v>
      </c>
      <c r="F88" s="126">
        <v>1.3387195999999999</v>
      </c>
      <c r="G88" s="126">
        <v>3.0141602000000001</v>
      </c>
      <c r="H88" s="126">
        <v>2.5601995</v>
      </c>
      <c r="I88" s="126">
        <v>3.2302987000000001</v>
      </c>
      <c r="J88" s="126">
        <v>2.4928667</v>
      </c>
      <c r="K88" s="126">
        <v>3.1514073000000002</v>
      </c>
      <c r="L88" s="126">
        <v>2.4582964999999999</v>
      </c>
      <c r="M88" s="127">
        <v>3.9848319999999999</v>
      </c>
      <c r="N88" s="126">
        <v>1.6860274</v>
      </c>
      <c r="O88" s="126">
        <v>1.8312563000000002</v>
      </c>
      <c r="P88" s="81"/>
    </row>
    <row r="89" spans="1:16" ht="16.149999999999999" customHeight="1" x14ac:dyDescent="0.25">
      <c r="A89" s="159"/>
      <c r="B89" s="162"/>
      <c r="C89" s="117" t="s">
        <v>39</v>
      </c>
      <c r="D89" s="126">
        <v>4.9146120000000009</v>
      </c>
      <c r="E89" s="126">
        <v>3.6884648000000002</v>
      </c>
      <c r="F89" s="126">
        <v>3.9538139000000001</v>
      </c>
      <c r="G89" s="126">
        <v>6.9133231000000004</v>
      </c>
      <c r="H89" s="126">
        <v>5.3003362000000003</v>
      </c>
      <c r="I89" s="126">
        <v>5.3595942000000001</v>
      </c>
      <c r="J89" s="126">
        <v>4.1686195999999995</v>
      </c>
      <c r="K89" s="126">
        <v>5.7299320999999992</v>
      </c>
      <c r="L89" s="126">
        <v>3.9480617999999996</v>
      </c>
      <c r="M89" s="127">
        <v>5.8226159000000006</v>
      </c>
      <c r="N89" s="126">
        <v>4.5320317000000001</v>
      </c>
      <c r="O89" s="126">
        <v>5.2599845999999992</v>
      </c>
      <c r="P89" s="81"/>
    </row>
    <row r="90" spans="1:16" ht="16.149999999999999" customHeight="1" x14ac:dyDescent="0.25">
      <c r="A90" s="160"/>
      <c r="B90" s="163"/>
      <c r="C90" s="117" t="s">
        <v>40</v>
      </c>
      <c r="D90" s="128">
        <f>SUM(D82:D89)</f>
        <v>37.178572499999994</v>
      </c>
      <c r="E90" s="128">
        <f t="shared" ref="E90:O90" si="0">SUM(E82:E89)</f>
        <v>29.455755400000001</v>
      </c>
      <c r="F90" s="128">
        <f t="shared" si="0"/>
        <v>30.233628</v>
      </c>
      <c r="G90" s="128">
        <f t="shared" si="0"/>
        <v>48.557461499999995</v>
      </c>
      <c r="H90" s="128">
        <f t="shared" si="0"/>
        <v>43.271158100000008</v>
      </c>
      <c r="I90" s="128">
        <f t="shared" si="0"/>
        <v>36.305582399999999</v>
      </c>
      <c r="J90" s="128">
        <f t="shared" si="0"/>
        <v>26.9100562</v>
      </c>
      <c r="K90" s="128">
        <f t="shared" si="0"/>
        <v>40.693613800000001</v>
      </c>
      <c r="L90" s="128">
        <f t="shared" si="0"/>
        <v>32.291283300000003</v>
      </c>
      <c r="M90" s="128">
        <f t="shared" si="0"/>
        <v>41.9850371</v>
      </c>
      <c r="N90" s="128">
        <f t="shared" si="0"/>
        <v>31.541040599999999</v>
      </c>
      <c r="O90" s="128">
        <f t="shared" si="0"/>
        <v>38.120464400000003</v>
      </c>
      <c r="P90" s="81"/>
    </row>
    <row r="91" spans="1:16" ht="16.149999999999999" customHeight="1" x14ac:dyDescent="0.25">
      <c r="A91" s="168" t="s">
        <v>51</v>
      </c>
      <c r="B91" s="193"/>
      <c r="C91" s="116" t="s">
        <v>32</v>
      </c>
      <c r="D91" s="83">
        <f>SUM(D64,D73,D82)</f>
        <v>17.82903350922513</v>
      </c>
      <c r="E91" s="83">
        <f t="shared" ref="E91:O91" si="1">SUM(E64,E73,E82)</f>
        <v>14.458274117525582</v>
      </c>
      <c r="F91" s="83">
        <f t="shared" si="1"/>
        <v>14.999869720943137</v>
      </c>
      <c r="G91" s="83">
        <f t="shared" si="1"/>
        <v>21.426067382375749</v>
      </c>
      <c r="H91" s="83">
        <f t="shared" si="1"/>
        <v>19.574183399999999</v>
      </c>
      <c r="I91" s="83">
        <f t="shared" si="1"/>
        <v>12.366382831495612</v>
      </c>
      <c r="J91" s="83">
        <f t="shared" si="1"/>
        <v>8.814891353329962</v>
      </c>
      <c r="K91" s="83">
        <f t="shared" si="1"/>
        <v>14.537903271241104</v>
      </c>
      <c r="L91" s="83">
        <f t="shared" si="1"/>
        <v>13.9951162</v>
      </c>
      <c r="M91" s="83">
        <f t="shared" si="1"/>
        <v>13.6778046</v>
      </c>
      <c r="N91" s="83">
        <f t="shared" si="1"/>
        <v>14.049471799999999</v>
      </c>
      <c r="O91" s="83">
        <f t="shared" si="1"/>
        <v>16.80586703183225</v>
      </c>
      <c r="P91" s="81"/>
    </row>
    <row r="92" spans="1:16" ht="16.149999999999999" customHeight="1" x14ac:dyDescent="0.25">
      <c r="A92" s="170"/>
      <c r="B92" s="194"/>
      <c r="C92" s="10" t="s">
        <v>33</v>
      </c>
      <c r="D92" s="83">
        <v>5.8144087193104674</v>
      </c>
      <c r="E92" s="83">
        <v>5.394240285342633</v>
      </c>
      <c r="F92" s="83">
        <v>5.2696748840131669</v>
      </c>
      <c r="G92" s="83">
        <v>8.7933516085748717</v>
      </c>
      <c r="H92" s="83">
        <v>7.5659948000000004</v>
      </c>
      <c r="I92" s="83">
        <v>9.216157734701742</v>
      </c>
      <c r="J92" s="83">
        <v>7.7729244651205089</v>
      </c>
      <c r="K92" s="83">
        <v>9.5292129138346624</v>
      </c>
      <c r="L92" s="83">
        <v>6.8594391999999997</v>
      </c>
      <c r="M92" s="83">
        <v>8.5755691000000009</v>
      </c>
      <c r="N92" s="83">
        <v>5.8863438999999991</v>
      </c>
      <c r="O92" s="83">
        <v>7.1542691919530155</v>
      </c>
      <c r="P92" s="81"/>
    </row>
    <row r="93" spans="1:16" ht="16.149999999999999" customHeight="1" x14ac:dyDescent="0.25">
      <c r="A93" s="170"/>
      <c r="B93" s="194"/>
      <c r="C93" s="116" t="s">
        <v>34</v>
      </c>
      <c r="D93" s="83">
        <v>0.43471248598425261</v>
      </c>
      <c r="E93" s="83">
        <v>0.42994435938823622</v>
      </c>
      <c r="F93" s="83">
        <v>0.49109829176963948</v>
      </c>
      <c r="G93" s="83">
        <v>0.55965066713650691</v>
      </c>
      <c r="H93" s="83">
        <v>0.42872429981487054</v>
      </c>
      <c r="I93" s="83">
        <v>0.37937574917319394</v>
      </c>
      <c r="J93" s="83">
        <v>0.39588774925118969</v>
      </c>
      <c r="K93" s="83">
        <v>0.38073637941387906</v>
      </c>
      <c r="L93" s="83">
        <v>0.40122932129157279</v>
      </c>
      <c r="M93" s="83">
        <v>0.13277244623522125</v>
      </c>
      <c r="N93" s="83">
        <v>0.46258653276263806</v>
      </c>
      <c r="O93" s="83">
        <v>0.60864334969140454</v>
      </c>
      <c r="P93" s="81"/>
    </row>
    <row r="94" spans="1:16" ht="16.149999999999999" customHeight="1" x14ac:dyDescent="0.25">
      <c r="A94" s="170"/>
      <c r="B94" s="194"/>
      <c r="C94" s="116" t="s">
        <v>35</v>
      </c>
      <c r="D94" s="83">
        <f t="shared" ref="D94:O98" si="2">SUM(D67,D76,D85)</f>
        <v>2.4616981815978871</v>
      </c>
      <c r="E94" s="83">
        <f t="shared" si="2"/>
        <v>2.1526690171256897</v>
      </c>
      <c r="F94" s="83">
        <f t="shared" si="2"/>
        <v>2.2421876200632207</v>
      </c>
      <c r="G94" s="83">
        <f t="shared" si="2"/>
        <v>3.6972862436653213</v>
      </c>
      <c r="H94" s="83">
        <f t="shared" si="2"/>
        <v>2.908712</v>
      </c>
      <c r="I94" s="83">
        <f t="shared" si="2"/>
        <v>3.7507432000000001</v>
      </c>
      <c r="J94" s="83">
        <f t="shared" si="2"/>
        <v>2.9706760276701916</v>
      </c>
      <c r="K94" s="83">
        <f t="shared" si="2"/>
        <v>3.9873548442063398</v>
      </c>
      <c r="L94" s="83">
        <f t="shared" si="2"/>
        <v>2.7776883999999997</v>
      </c>
      <c r="M94" s="83">
        <f t="shared" si="2"/>
        <v>3.5165289</v>
      </c>
      <c r="N94" s="83">
        <f t="shared" si="2"/>
        <v>2.1408196999999998</v>
      </c>
      <c r="O94" s="83">
        <f t="shared" si="2"/>
        <v>2.6286747175694094</v>
      </c>
      <c r="P94" s="81"/>
    </row>
    <row r="95" spans="1:16" x14ac:dyDescent="0.25">
      <c r="A95" s="170"/>
      <c r="B95" s="194"/>
      <c r="C95" s="116" t="s">
        <v>36</v>
      </c>
      <c r="D95" s="83">
        <f t="shared" si="2"/>
        <v>3.0311892605706188</v>
      </c>
      <c r="E95" s="83">
        <f t="shared" si="2"/>
        <v>2.5295137112922226</v>
      </c>
      <c r="F95" s="83">
        <f t="shared" si="2"/>
        <v>2.2056653033467266</v>
      </c>
      <c r="G95" s="83">
        <f t="shared" si="2"/>
        <v>2.7536306000000002</v>
      </c>
      <c r="H95" s="83">
        <f t="shared" si="2"/>
        <v>3.8541851000000005</v>
      </c>
      <c r="I95" s="83">
        <f t="shared" si="2"/>
        <v>3.0376676999999996</v>
      </c>
      <c r="J95" s="83">
        <f t="shared" si="2"/>
        <v>2.7194172941151651</v>
      </c>
      <c r="K95" s="83">
        <f t="shared" si="2"/>
        <v>3.8621673588043421</v>
      </c>
      <c r="L95" s="83">
        <f t="shared" si="2"/>
        <v>3.5996117999999999</v>
      </c>
      <c r="M95" s="83">
        <f t="shared" si="2"/>
        <v>3.1368106999999998</v>
      </c>
      <c r="N95" s="83">
        <f t="shared" si="2"/>
        <v>2.7938790999999998</v>
      </c>
      <c r="O95" s="83">
        <f t="shared" si="2"/>
        <v>3.3528217670954872</v>
      </c>
      <c r="P95" s="81"/>
    </row>
    <row r="96" spans="1:16" ht="15" customHeight="1" x14ac:dyDescent="0.25">
      <c r="A96" s="170"/>
      <c r="B96" s="194"/>
      <c r="C96" s="116" t="s">
        <v>37</v>
      </c>
      <c r="D96" s="83">
        <f t="shared" si="2"/>
        <v>5.3846497593014568</v>
      </c>
      <c r="E96" s="83">
        <f t="shared" si="2"/>
        <v>4.0495372707320403</v>
      </c>
      <c r="F96" s="83">
        <f t="shared" si="2"/>
        <v>4.2473959679083411</v>
      </c>
      <c r="G96" s="83">
        <f t="shared" si="2"/>
        <v>7.1878336000000003</v>
      </c>
      <c r="H96" s="83">
        <f t="shared" si="2"/>
        <v>6.9398452000000006</v>
      </c>
      <c r="I96" s="83">
        <f t="shared" si="2"/>
        <v>7.9128136999999992</v>
      </c>
      <c r="J96" s="83">
        <f t="shared" si="2"/>
        <v>6.5595035040966421</v>
      </c>
      <c r="K96" s="83">
        <f t="shared" si="2"/>
        <v>8.2288372186154977</v>
      </c>
      <c r="L96" s="83">
        <f t="shared" si="2"/>
        <v>5.9400661000000001</v>
      </c>
      <c r="M96" s="83">
        <f t="shared" si="2"/>
        <v>8.9931224999999984</v>
      </c>
      <c r="N96" s="83">
        <f t="shared" si="2"/>
        <v>4.4373839000000004</v>
      </c>
      <c r="O96" s="83">
        <f t="shared" si="2"/>
        <v>5.21606830143919</v>
      </c>
      <c r="P96" s="81"/>
    </row>
    <row r="97" spans="1:29" ht="15" customHeight="1" x14ac:dyDescent="0.25">
      <c r="A97" s="170"/>
      <c r="B97" s="194"/>
      <c r="C97" s="116" t="s">
        <v>38</v>
      </c>
      <c r="D97" s="83">
        <f t="shared" si="2"/>
        <v>2.5103645080908792</v>
      </c>
      <c r="E97" s="83">
        <f t="shared" si="2"/>
        <v>1.8373412685404902</v>
      </c>
      <c r="F97" s="83">
        <f t="shared" si="2"/>
        <v>1.8429562872299048</v>
      </c>
      <c r="G97" s="83">
        <f t="shared" si="2"/>
        <v>3.6352747999999999</v>
      </c>
      <c r="H97" s="83">
        <f t="shared" si="2"/>
        <v>3.1699183999999998</v>
      </c>
      <c r="I97" s="83">
        <f t="shared" si="2"/>
        <v>4.1573871000000002</v>
      </c>
      <c r="J97" s="83">
        <f t="shared" si="2"/>
        <v>3.3884954567329197</v>
      </c>
      <c r="K97" s="83">
        <f t="shared" si="2"/>
        <v>4.0387365650190512</v>
      </c>
      <c r="L97" s="83">
        <f t="shared" si="2"/>
        <v>3.2217542999999997</v>
      </c>
      <c r="M97" s="83">
        <f t="shared" si="2"/>
        <v>4.5733791999999998</v>
      </c>
      <c r="N97" s="83">
        <f t="shared" si="2"/>
        <v>2.1717399999999998</v>
      </c>
      <c r="O97" s="83">
        <f t="shared" si="2"/>
        <v>2.3630639093860539</v>
      </c>
      <c r="P97" s="81"/>
    </row>
    <row r="98" spans="1:29" ht="15" customHeight="1" x14ac:dyDescent="0.25">
      <c r="A98" s="170"/>
      <c r="B98" s="194"/>
      <c r="C98" s="116" t="s">
        <v>39</v>
      </c>
      <c r="D98" s="83">
        <f t="shared" si="2"/>
        <v>6.6244966135337231</v>
      </c>
      <c r="E98" s="83">
        <f t="shared" si="2"/>
        <v>5.3607122958502851</v>
      </c>
      <c r="F98" s="83">
        <f t="shared" si="2"/>
        <v>5.6101497968890692</v>
      </c>
      <c r="G98" s="83">
        <f t="shared" si="2"/>
        <v>9.0499382660876613</v>
      </c>
      <c r="H98" s="83">
        <f t="shared" si="2"/>
        <v>7.5052941999999998</v>
      </c>
      <c r="I98" s="83">
        <f t="shared" si="2"/>
        <v>8.6212013689826019</v>
      </c>
      <c r="J98" s="83">
        <f t="shared" si="2"/>
        <v>7.5433934374471914</v>
      </c>
      <c r="K98" s="83">
        <f t="shared" si="2"/>
        <v>8.8605012870475459</v>
      </c>
      <c r="L98" s="83">
        <f t="shared" si="2"/>
        <v>6.8368790999999991</v>
      </c>
      <c r="M98" s="83">
        <f t="shared" si="2"/>
        <v>8.0084607000000005</v>
      </c>
      <c r="N98" s="83">
        <f t="shared" si="2"/>
        <v>6.1837157999999999</v>
      </c>
      <c r="O98" s="83">
        <f t="shared" si="2"/>
        <v>7.0152490866261559</v>
      </c>
      <c r="P98" s="81"/>
    </row>
    <row r="99" spans="1:29" ht="15" customHeight="1" x14ac:dyDescent="0.25">
      <c r="A99" s="172"/>
      <c r="B99" s="195"/>
      <c r="C99" s="116" t="s">
        <v>40</v>
      </c>
      <c r="D99" s="75">
        <v>44.090553037614406</v>
      </c>
      <c r="E99" s="75">
        <v>36.212232325797181</v>
      </c>
      <c r="F99" s="75">
        <v>36.908997872163205</v>
      </c>
      <c r="G99" s="75">
        <v>57.10303316784011</v>
      </c>
      <c r="H99" s="75">
        <v>51.946857399814874</v>
      </c>
      <c r="I99" s="75">
        <v>49.441729384353152</v>
      </c>
      <c r="J99" s="75">
        <v>40.165189287763766</v>
      </c>
      <c r="K99" s="75">
        <v>53.425449838182431</v>
      </c>
      <c r="L99" s="75">
        <v>43.631784421291577</v>
      </c>
      <c r="M99" s="75">
        <v>50.614448146235219</v>
      </c>
      <c r="N99" s="75">
        <v>38.125940732762636</v>
      </c>
      <c r="O99" s="75">
        <v>45.144657355592969</v>
      </c>
      <c r="P99" s="81"/>
    </row>
    <row r="100" spans="1:29" ht="15" customHeight="1" x14ac:dyDescent="0.25">
      <c r="A100" s="39"/>
      <c r="B100" s="40"/>
      <c r="C100" s="41"/>
      <c r="D100" s="42"/>
      <c r="E100" s="42"/>
      <c r="F100" s="42"/>
      <c r="G100" s="42"/>
      <c r="H100" s="42"/>
      <c r="I100" s="42"/>
      <c r="J100" s="43"/>
      <c r="K100" s="44"/>
      <c r="L100" s="45"/>
      <c r="M100" s="42"/>
      <c r="N100" s="42"/>
      <c r="O100" s="42"/>
      <c r="P100" s="81"/>
    </row>
    <row r="101" spans="1:29" ht="15" customHeight="1" x14ac:dyDescent="0.25">
      <c r="A101" s="168" t="s">
        <v>52</v>
      </c>
      <c r="B101" s="169"/>
      <c r="C101" s="167" t="s">
        <v>25</v>
      </c>
      <c r="D101" s="21" t="s">
        <v>26</v>
      </c>
      <c r="E101" s="21" t="s">
        <v>26</v>
      </c>
      <c r="F101" s="21" t="s">
        <v>26</v>
      </c>
      <c r="G101" s="21" t="s">
        <v>26</v>
      </c>
      <c r="H101" s="21" t="s">
        <v>27</v>
      </c>
      <c r="I101" s="21" t="s">
        <v>28</v>
      </c>
      <c r="J101" s="21" t="s">
        <v>29</v>
      </c>
      <c r="K101" s="21" t="s">
        <v>28</v>
      </c>
      <c r="L101" s="21" t="s">
        <v>29</v>
      </c>
      <c r="M101" s="21" t="s">
        <v>29</v>
      </c>
      <c r="N101" s="21" t="s">
        <v>28</v>
      </c>
      <c r="O101" s="21" t="s">
        <v>28</v>
      </c>
      <c r="P101" s="81"/>
    </row>
    <row r="102" spans="1:29" ht="15" customHeight="1" x14ac:dyDescent="0.25">
      <c r="A102" s="170"/>
      <c r="B102" s="171"/>
      <c r="C102" s="167"/>
      <c r="D102" s="46">
        <v>46023</v>
      </c>
      <c r="E102" s="46">
        <v>46054</v>
      </c>
      <c r="F102" s="46">
        <v>46082</v>
      </c>
      <c r="G102" s="46">
        <v>46113</v>
      </c>
      <c r="H102" s="46">
        <v>46143</v>
      </c>
      <c r="I102" s="46">
        <v>46174</v>
      </c>
      <c r="J102" s="46">
        <v>46204</v>
      </c>
      <c r="K102" s="46">
        <v>46235</v>
      </c>
      <c r="L102" s="46">
        <v>46266</v>
      </c>
      <c r="M102" s="21">
        <v>46296</v>
      </c>
      <c r="N102" s="46">
        <v>46327</v>
      </c>
      <c r="O102" s="46">
        <v>46357</v>
      </c>
      <c r="P102" s="81"/>
    </row>
    <row r="103" spans="1:29" ht="15" customHeight="1" x14ac:dyDescent="0.25">
      <c r="A103" s="170"/>
      <c r="B103" s="171"/>
      <c r="C103" s="116" t="s">
        <v>32</v>
      </c>
      <c r="D103" s="129">
        <f t="shared" ref="D103:O103" si="3">SUM(D52,D91)</f>
        <v>53.019626947002735</v>
      </c>
      <c r="E103" s="129">
        <f t="shared" si="3"/>
        <v>49.224854738275567</v>
      </c>
      <c r="F103" s="129">
        <f t="shared" si="3"/>
        <v>51.093097316470121</v>
      </c>
      <c r="G103" s="129">
        <f t="shared" si="3"/>
        <v>59.397531983322288</v>
      </c>
      <c r="H103" s="129">
        <f t="shared" si="3"/>
        <v>66.711444341528448</v>
      </c>
      <c r="I103" s="129">
        <f t="shared" si="3"/>
        <v>80.125260546276607</v>
      </c>
      <c r="J103" s="129">
        <f t="shared" si="3"/>
        <v>89.499073640585408</v>
      </c>
      <c r="K103" s="129">
        <f t="shared" si="3"/>
        <v>86.66782794474139</v>
      </c>
      <c r="L103" s="129">
        <f t="shared" si="3"/>
        <v>101.57673227188687</v>
      </c>
      <c r="M103" s="129">
        <f t="shared" si="3"/>
        <v>66.457693305428066</v>
      </c>
      <c r="N103" s="129">
        <f t="shared" si="3"/>
        <v>60.145196810427663</v>
      </c>
      <c r="O103" s="129">
        <f t="shared" si="3"/>
        <v>59.778455054662274</v>
      </c>
      <c r="P103" s="81"/>
      <c r="R103" s="125"/>
      <c r="S103" s="125"/>
      <c r="T103" s="125"/>
      <c r="U103" s="125"/>
      <c r="V103" s="125"/>
      <c r="W103" s="125"/>
      <c r="X103" s="125"/>
      <c r="Y103" s="125"/>
      <c r="Z103" s="125"/>
      <c r="AA103" s="125"/>
      <c r="AB103" s="125"/>
      <c r="AC103" s="125"/>
    </row>
    <row r="104" spans="1:29" ht="15" customHeight="1" x14ac:dyDescent="0.25">
      <c r="A104" s="170"/>
      <c r="B104" s="171"/>
      <c r="C104" s="116" t="s">
        <v>33</v>
      </c>
      <c r="D104" s="129">
        <f t="shared" ref="D104:O104" si="4">SUM(D53,D92)</f>
        <v>18.478318855635713</v>
      </c>
      <c r="E104" s="129">
        <f t="shared" si="4"/>
        <v>17.505265192173994</v>
      </c>
      <c r="F104" s="129">
        <f t="shared" si="4"/>
        <v>23.659846345335428</v>
      </c>
      <c r="G104" s="129">
        <f t="shared" si="4"/>
        <v>29.09343517144665</v>
      </c>
      <c r="H104" s="129">
        <f t="shared" si="4"/>
        <v>38.330426971367658</v>
      </c>
      <c r="I104" s="129">
        <f t="shared" si="4"/>
        <v>45.40345135865968</v>
      </c>
      <c r="J104" s="129">
        <f t="shared" si="4"/>
        <v>46.084546162898249</v>
      </c>
      <c r="K104" s="129">
        <f t="shared" si="4"/>
        <v>48.345586062335144</v>
      </c>
      <c r="L104" s="129">
        <f t="shared" si="4"/>
        <v>42.108695241237065</v>
      </c>
      <c r="M104" s="129">
        <f t="shared" si="4"/>
        <v>37.077330405553994</v>
      </c>
      <c r="N104" s="129">
        <f t="shared" si="4"/>
        <v>22.274498778864654</v>
      </c>
      <c r="O104" s="129">
        <f t="shared" si="4"/>
        <v>19.730101872726674</v>
      </c>
      <c r="P104" s="81"/>
      <c r="R104" s="125"/>
      <c r="S104" s="125"/>
      <c r="T104" s="125"/>
      <c r="U104" s="125"/>
      <c r="V104" s="125"/>
      <c r="W104" s="125"/>
      <c r="X104" s="125"/>
      <c r="Y104" s="125"/>
      <c r="Z104" s="125"/>
      <c r="AA104" s="125"/>
      <c r="AB104" s="125"/>
      <c r="AC104" s="125"/>
    </row>
    <row r="105" spans="1:29" ht="13.9" customHeight="1" x14ac:dyDescent="0.25">
      <c r="A105" s="170"/>
      <c r="B105" s="171"/>
      <c r="C105" s="116" t="s">
        <v>34</v>
      </c>
      <c r="D105" s="129">
        <f t="shared" ref="D105:O105" si="5">SUM(D54,D93)</f>
        <v>0.43471248598425261</v>
      </c>
      <c r="E105" s="129">
        <f t="shared" si="5"/>
        <v>0.42994435938823622</v>
      </c>
      <c r="F105" s="129">
        <f t="shared" si="5"/>
        <v>0.49109829176963948</v>
      </c>
      <c r="G105" s="129">
        <f t="shared" si="5"/>
        <v>0.55965066713650691</v>
      </c>
      <c r="H105" s="129">
        <f t="shared" si="5"/>
        <v>0.43244187790226762</v>
      </c>
      <c r="I105" s="129">
        <f t="shared" si="5"/>
        <v>0.38300481339105336</v>
      </c>
      <c r="J105" s="129">
        <f t="shared" si="5"/>
        <v>0.40031343740825109</v>
      </c>
      <c r="K105" s="129">
        <f t="shared" si="5"/>
        <v>0.38436544363173847</v>
      </c>
      <c r="L105" s="129">
        <f t="shared" si="5"/>
        <v>0.4056550094486342</v>
      </c>
      <c r="M105" s="129">
        <f t="shared" si="5"/>
        <v>0.16246983168717752</v>
      </c>
      <c r="N105" s="129">
        <f t="shared" si="5"/>
        <v>0.46258653276263806</v>
      </c>
      <c r="O105" s="129">
        <f t="shared" si="5"/>
        <v>0.60864334969140454</v>
      </c>
      <c r="P105" s="81"/>
      <c r="R105" s="125"/>
      <c r="S105" s="125"/>
      <c r="T105" s="125"/>
      <c r="U105" s="125"/>
      <c r="V105" s="125"/>
      <c r="W105" s="125"/>
      <c r="X105" s="125"/>
      <c r="Y105" s="125"/>
      <c r="Z105" s="125"/>
      <c r="AA105" s="125"/>
      <c r="AB105" s="125"/>
      <c r="AC105" s="125"/>
    </row>
    <row r="106" spans="1:29" x14ac:dyDescent="0.25">
      <c r="A106" s="170"/>
      <c r="B106" s="171"/>
      <c r="C106" s="116" t="s">
        <v>35</v>
      </c>
      <c r="D106" s="129">
        <f t="shared" ref="D106:O106" si="6">SUM(D55,D94)</f>
        <v>29.018661833515964</v>
      </c>
      <c r="E106" s="129">
        <f t="shared" si="6"/>
        <v>28.293554608839994</v>
      </c>
      <c r="F106" s="129">
        <f t="shared" si="6"/>
        <v>29.509164096721385</v>
      </c>
      <c r="G106" s="129">
        <f t="shared" si="6"/>
        <v>33.326398083815739</v>
      </c>
      <c r="H106" s="129">
        <f t="shared" si="6"/>
        <v>35.457546161601684</v>
      </c>
      <c r="I106" s="129">
        <f t="shared" si="6"/>
        <v>37.275444173213856</v>
      </c>
      <c r="J106" s="129">
        <f t="shared" si="6"/>
        <v>35.675578733225599</v>
      </c>
      <c r="K106" s="129">
        <f t="shared" si="6"/>
        <v>38.338479595457997</v>
      </c>
      <c r="L106" s="129">
        <f t="shared" si="6"/>
        <v>33.893442976627782</v>
      </c>
      <c r="M106" s="129">
        <f t="shared" si="6"/>
        <v>32.045317588770004</v>
      </c>
      <c r="N106" s="129">
        <f t="shared" si="6"/>
        <v>28.720723448129142</v>
      </c>
      <c r="O106" s="129">
        <f t="shared" si="6"/>
        <v>28.557636651531062</v>
      </c>
      <c r="P106" s="81"/>
      <c r="R106" s="125"/>
      <c r="S106" s="125"/>
      <c r="T106" s="125"/>
      <c r="U106" s="125"/>
      <c r="V106" s="125"/>
      <c r="W106" s="125"/>
      <c r="X106" s="125"/>
      <c r="Y106" s="125"/>
      <c r="Z106" s="125"/>
      <c r="AA106" s="125"/>
      <c r="AB106" s="125"/>
      <c r="AC106" s="125"/>
    </row>
    <row r="107" spans="1:29" x14ac:dyDescent="0.25">
      <c r="A107" s="170"/>
      <c r="B107" s="171"/>
      <c r="C107" s="116" t="s">
        <v>36</v>
      </c>
      <c r="D107" s="129">
        <v>6.4885405533929665</v>
      </c>
      <c r="E107" s="129">
        <v>6.150424984347115</v>
      </c>
      <c r="F107" s="129">
        <v>5.4478117027296022</v>
      </c>
      <c r="G107" s="129">
        <v>5.7411457751409669</v>
      </c>
      <c r="H107" s="129">
        <v>7.1307782794590704</v>
      </c>
      <c r="I107" s="129">
        <v>9.0413753025800041</v>
      </c>
      <c r="J107" s="129">
        <v>8.3836077242568585</v>
      </c>
      <c r="K107" s="129">
        <v>8.8039267852663841</v>
      </c>
      <c r="L107" s="129">
        <v>9.7796491112269806</v>
      </c>
      <c r="M107" s="129">
        <v>6.433854907508719</v>
      </c>
      <c r="N107" s="129">
        <v>6.2638050342635658</v>
      </c>
      <c r="O107" s="129">
        <v>6.4205259455004917</v>
      </c>
      <c r="P107" s="81"/>
      <c r="R107" s="125"/>
      <c r="S107" s="125"/>
      <c r="T107" s="125"/>
      <c r="U107" s="125"/>
      <c r="V107" s="125"/>
      <c r="W107" s="125"/>
      <c r="X107" s="125"/>
      <c r="Y107" s="125"/>
      <c r="Z107" s="125"/>
      <c r="AA107" s="125"/>
      <c r="AB107" s="125"/>
      <c r="AC107" s="125"/>
    </row>
    <row r="108" spans="1:29" x14ac:dyDescent="0.25">
      <c r="A108" s="170"/>
      <c r="B108" s="171"/>
      <c r="C108" s="116" t="s">
        <v>37</v>
      </c>
      <c r="D108" s="129">
        <v>11.02454402246031</v>
      </c>
      <c r="E108" s="129">
        <v>9.9967366385160474</v>
      </c>
      <c r="F108" s="129">
        <v>11.154985289971849</v>
      </c>
      <c r="G108" s="129">
        <v>14.991584599076699</v>
      </c>
      <c r="H108" s="129">
        <v>17.456570650317957</v>
      </c>
      <c r="I108" s="129">
        <v>20.726694428330372</v>
      </c>
      <c r="J108" s="129">
        <v>21.75877129853108</v>
      </c>
      <c r="K108" s="129">
        <v>22.189682353523558</v>
      </c>
      <c r="L108" s="129">
        <v>19.996382683993581</v>
      </c>
      <c r="M108" s="129">
        <v>19.354599100860469</v>
      </c>
      <c r="N108" s="129">
        <v>13.399227463823316</v>
      </c>
      <c r="O108" s="129">
        <v>12.868480314142294</v>
      </c>
      <c r="P108" s="81"/>
      <c r="R108" s="125"/>
      <c r="S108" s="125"/>
      <c r="T108" s="125"/>
      <c r="U108" s="125"/>
      <c r="V108" s="125"/>
      <c r="W108" s="125"/>
      <c r="X108" s="125"/>
      <c r="Y108" s="125"/>
      <c r="Z108" s="125"/>
      <c r="AA108" s="125"/>
      <c r="AB108" s="125"/>
      <c r="AC108" s="125"/>
    </row>
    <row r="109" spans="1:29" x14ac:dyDescent="0.25">
      <c r="A109" s="170"/>
      <c r="B109" s="171"/>
      <c r="C109" s="116" t="s">
        <v>38</v>
      </c>
      <c r="D109" s="129">
        <v>5.9176952030666499</v>
      </c>
      <c r="E109" s="129">
        <v>5.5365687054820567</v>
      </c>
      <c r="F109" s="129">
        <v>5.4323877406267247</v>
      </c>
      <c r="G109" s="129">
        <v>8.8493750183933066</v>
      </c>
      <c r="H109" s="129">
        <v>9.1293507824771947</v>
      </c>
      <c r="I109" s="129">
        <v>11.785657467672939</v>
      </c>
      <c r="J109" s="129">
        <v>12.58123160219418</v>
      </c>
      <c r="K109" s="129">
        <v>12.007957953148594</v>
      </c>
      <c r="L109" s="129">
        <v>12.119003690449549</v>
      </c>
      <c r="M109" s="129">
        <v>12.495970523941782</v>
      </c>
      <c r="N109" s="129">
        <v>6.4096180107558034</v>
      </c>
      <c r="O109" s="129">
        <v>6.7808752495444402</v>
      </c>
      <c r="P109" s="81"/>
      <c r="R109" s="125"/>
      <c r="S109" s="125"/>
      <c r="T109" s="125"/>
      <c r="U109" s="125"/>
      <c r="V109" s="125"/>
      <c r="W109" s="125"/>
      <c r="X109" s="125"/>
      <c r="Y109" s="125"/>
      <c r="Z109" s="125"/>
      <c r="AA109" s="125"/>
      <c r="AB109" s="125"/>
      <c r="AC109" s="125"/>
    </row>
    <row r="110" spans="1:29" ht="15.75" customHeight="1" x14ac:dyDescent="0.25">
      <c r="A110" s="170"/>
      <c r="B110" s="171"/>
      <c r="C110" s="116" t="s">
        <v>39</v>
      </c>
      <c r="D110" s="129">
        <f t="shared" ref="D110:O110" si="7">SUM(D59,D98)</f>
        <v>50.031131727439686</v>
      </c>
      <c r="E110" s="129">
        <f t="shared" si="7"/>
        <v>54.012452730518703</v>
      </c>
      <c r="F110" s="129">
        <f t="shared" si="7"/>
        <v>53.3091497636442</v>
      </c>
      <c r="G110" s="129">
        <f t="shared" si="7"/>
        <v>57.515112938071894</v>
      </c>
      <c r="H110" s="129">
        <f t="shared" si="7"/>
        <v>63.741825663322736</v>
      </c>
      <c r="I110" s="129">
        <f t="shared" si="7"/>
        <v>72.724999620992079</v>
      </c>
      <c r="J110" s="129">
        <f t="shared" si="7"/>
        <v>73.398551639489611</v>
      </c>
      <c r="K110" s="129">
        <f t="shared" si="7"/>
        <v>71.501329512599625</v>
      </c>
      <c r="L110" s="129">
        <f t="shared" si="7"/>
        <v>72.35253952981617</v>
      </c>
      <c r="M110" s="129">
        <f t="shared" si="7"/>
        <v>65.11889653758027</v>
      </c>
      <c r="N110" s="129">
        <f t="shared" si="7"/>
        <v>56.643934921855866</v>
      </c>
      <c r="O110" s="129">
        <f t="shared" si="7"/>
        <v>54.978089247534548</v>
      </c>
      <c r="P110" s="81"/>
      <c r="R110" s="125"/>
      <c r="S110" s="125"/>
      <c r="T110" s="125"/>
      <c r="U110" s="125"/>
      <c r="V110" s="125"/>
      <c r="W110" s="125"/>
      <c r="X110" s="125"/>
      <c r="Y110" s="125"/>
      <c r="Z110" s="125"/>
      <c r="AA110" s="125"/>
      <c r="AB110" s="125"/>
      <c r="AC110" s="125"/>
    </row>
    <row r="111" spans="1:29" x14ac:dyDescent="0.25">
      <c r="A111" s="172"/>
      <c r="B111" s="173"/>
      <c r="C111" s="116" t="s">
        <v>40</v>
      </c>
      <c r="D111" s="130">
        <f t="shared" ref="D111:O111" si="8">SUM(D60,D99)</f>
        <v>173.94515307232814</v>
      </c>
      <c r="E111" s="130">
        <f t="shared" si="8"/>
        <v>171.39459265387543</v>
      </c>
      <c r="F111" s="130">
        <f t="shared" si="8"/>
        <v>180.00229180483953</v>
      </c>
      <c r="G111" s="130">
        <f t="shared" si="8"/>
        <v>209.60534062814821</v>
      </c>
      <c r="H111" s="130">
        <f t="shared" si="8"/>
        <v>238.32075137060531</v>
      </c>
      <c r="I111" s="130">
        <f t="shared" si="8"/>
        <v>277.65744213708246</v>
      </c>
      <c r="J111" s="130">
        <f t="shared" si="8"/>
        <v>288.25433011125909</v>
      </c>
      <c r="K111" s="130">
        <f t="shared" si="8"/>
        <v>288.14729074987088</v>
      </c>
      <c r="L111" s="130">
        <f t="shared" si="8"/>
        <v>292.54682129894911</v>
      </c>
      <c r="M111" s="130">
        <f t="shared" si="8"/>
        <v>238.87191367737049</v>
      </c>
      <c r="N111" s="130">
        <f t="shared" si="8"/>
        <v>194.25347537808162</v>
      </c>
      <c r="O111" s="130">
        <f t="shared" si="8"/>
        <v>189.37999716000388</v>
      </c>
      <c r="P111" s="81"/>
      <c r="R111" s="125"/>
      <c r="S111" s="125"/>
      <c r="T111" s="125"/>
      <c r="U111" s="125"/>
      <c r="V111" s="125"/>
      <c r="W111" s="125"/>
      <c r="X111" s="125"/>
      <c r="Y111" s="125"/>
      <c r="Z111" s="125"/>
      <c r="AA111" s="125"/>
      <c r="AB111" s="125"/>
      <c r="AC111" s="125"/>
    </row>
    <row r="112" spans="1:29" ht="15" customHeight="1" x14ac:dyDescent="0.25">
      <c r="A112" s="33"/>
      <c r="B112" s="34"/>
      <c r="C112" s="33"/>
      <c r="D112" s="2"/>
      <c r="E112" s="2"/>
      <c r="F112" s="2"/>
      <c r="G112" s="2"/>
      <c r="H112" s="2"/>
      <c r="I112" s="2"/>
      <c r="J112" s="2"/>
      <c r="K112" s="2"/>
      <c r="L112" s="2"/>
      <c r="M112" s="2"/>
      <c r="N112" s="2"/>
      <c r="O112" s="2"/>
      <c r="P112" s="81"/>
    </row>
    <row r="113" spans="1:16" x14ac:dyDescent="0.25">
      <c r="A113" s="166" t="s">
        <v>53</v>
      </c>
      <c r="B113" s="166"/>
      <c r="C113" s="166"/>
      <c r="D113" s="166"/>
      <c r="E113" s="166"/>
      <c r="F113" s="166"/>
      <c r="G113" s="166"/>
      <c r="H113" s="166"/>
      <c r="I113" s="166"/>
      <c r="J113" s="166"/>
      <c r="K113" s="166"/>
      <c r="L113" s="166"/>
      <c r="M113" s="166"/>
      <c r="N113" s="166"/>
      <c r="O113" s="166"/>
      <c r="P113" s="81"/>
    </row>
    <row r="114" spans="1:16" x14ac:dyDescent="0.25">
      <c r="A114" s="166" t="s">
        <v>54</v>
      </c>
      <c r="B114" s="166"/>
      <c r="C114" s="166"/>
      <c r="D114" s="166"/>
      <c r="E114" s="166"/>
      <c r="F114" s="166"/>
      <c r="G114" s="166"/>
      <c r="H114" s="166"/>
      <c r="I114" s="166"/>
      <c r="J114" s="166"/>
      <c r="K114" s="166"/>
      <c r="L114" s="166"/>
      <c r="M114" s="166"/>
      <c r="N114" s="166"/>
      <c r="O114" s="166"/>
      <c r="P114" s="81"/>
    </row>
    <row r="115" spans="1:16" x14ac:dyDescent="0.25">
      <c r="A115" s="165" t="s">
        <v>55</v>
      </c>
      <c r="B115" s="165"/>
      <c r="C115" s="165"/>
      <c r="D115" s="165"/>
      <c r="E115" s="165"/>
      <c r="F115" s="165"/>
      <c r="G115" s="165"/>
      <c r="H115" s="165"/>
      <c r="I115" s="165"/>
      <c r="J115" s="165"/>
      <c r="K115" s="165"/>
      <c r="L115" s="165"/>
      <c r="M115" s="165"/>
      <c r="N115" s="165"/>
      <c r="O115" s="165"/>
      <c r="P115" s="81"/>
    </row>
    <row r="116" spans="1:16" ht="15.75" thickBot="1" x14ac:dyDescent="0.3">
      <c r="A116" s="81"/>
      <c r="B116" s="84"/>
      <c r="C116" s="81"/>
      <c r="D116" s="81"/>
      <c r="E116" s="81"/>
      <c r="F116" s="81"/>
      <c r="G116" s="81"/>
      <c r="H116" s="81"/>
      <c r="I116" s="81"/>
      <c r="J116" s="81"/>
      <c r="K116" s="81"/>
      <c r="L116" s="81"/>
      <c r="M116" s="81"/>
      <c r="N116" s="81"/>
      <c r="O116" s="81"/>
      <c r="P116" s="81"/>
    </row>
    <row r="117" spans="1:16" ht="44.25" customHeight="1" thickBot="1" x14ac:dyDescent="0.3">
      <c r="A117" s="74"/>
      <c r="B117" s="84"/>
      <c r="C117" s="81"/>
      <c r="D117" s="81"/>
      <c r="E117" s="81"/>
      <c r="F117" s="81"/>
      <c r="G117" s="81"/>
      <c r="H117" s="81"/>
      <c r="I117" s="81"/>
      <c r="J117" s="81"/>
      <c r="K117" s="81"/>
      <c r="L117" s="81"/>
      <c r="M117" s="81"/>
      <c r="N117" s="81"/>
      <c r="O117" s="81"/>
      <c r="P117" s="81"/>
    </row>
    <row r="118" spans="1:16" x14ac:dyDescent="0.25">
      <c r="A118" s="81"/>
      <c r="B118" s="84"/>
      <c r="C118" s="81"/>
      <c r="D118" s="81"/>
      <c r="E118" s="81"/>
      <c r="F118" s="81"/>
      <c r="G118" s="81"/>
      <c r="H118" s="81"/>
      <c r="I118" s="81"/>
      <c r="J118" s="81"/>
      <c r="K118" s="81"/>
      <c r="L118" s="81"/>
      <c r="M118" s="81"/>
      <c r="N118" s="81"/>
      <c r="O118" s="81"/>
      <c r="P118" s="81"/>
    </row>
    <row r="119" spans="1:16" x14ac:dyDescent="0.25">
      <c r="A119" s="81"/>
      <c r="B119" s="84"/>
      <c r="C119" s="81"/>
      <c r="D119" s="81"/>
      <c r="E119" s="81"/>
      <c r="F119" s="81"/>
      <c r="G119" s="81"/>
      <c r="H119" s="81"/>
      <c r="I119" s="81"/>
      <c r="J119" s="81"/>
      <c r="K119" s="81"/>
      <c r="L119" s="81"/>
      <c r="M119" s="81"/>
      <c r="N119" s="81"/>
      <c r="O119" s="81"/>
      <c r="P119" s="81"/>
    </row>
    <row r="120" spans="1:16" x14ac:dyDescent="0.25">
      <c r="A120" s="81"/>
      <c r="B120" s="84"/>
      <c r="C120" s="81"/>
      <c r="D120" s="81"/>
      <c r="E120" s="81"/>
      <c r="F120" s="81"/>
      <c r="G120" s="81"/>
      <c r="H120" s="81"/>
      <c r="I120" s="81"/>
      <c r="J120" s="81"/>
      <c r="K120" s="81"/>
      <c r="L120" s="81"/>
      <c r="M120" s="81"/>
      <c r="N120" s="81"/>
      <c r="O120" s="81"/>
      <c r="P120" s="81"/>
    </row>
    <row r="121" spans="1:16" x14ac:dyDescent="0.25">
      <c r="A121" s="81"/>
      <c r="B121" s="84"/>
      <c r="C121" s="81"/>
      <c r="D121" s="81"/>
      <c r="E121" s="81"/>
      <c r="F121" s="81"/>
      <c r="G121" s="81"/>
      <c r="H121" s="81"/>
      <c r="I121" s="81"/>
      <c r="J121" s="81"/>
      <c r="K121" s="81"/>
      <c r="L121" s="81"/>
      <c r="M121" s="81"/>
      <c r="N121" s="81"/>
      <c r="O121" s="81"/>
      <c r="P121" s="81"/>
    </row>
    <row r="122" spans="1:16" x14ac:dyDescent="0.25">
      <c r="A122" s="81"/>
      <c r="B122" s="84"/>
      <c r="C122" s="81"/>
      <c r="D122" s="81"/>
      <c r="E122" s="81"/>
      <c r="F122" s="81"/>
      <c r="G122" s="81"/>
      <c r="H122" s="81"/>
      <c r="I122" s="81"/>
      <c r="J122" s="81"/>
      <c r="K122" s="81"/>
      <c r="L122" s="81"/>
      <c r="M122" s="81"/>
      <c r="N122" s="81"/>
      <c r="O122" s="81"/>
      <c r="P122" s="81"/>
    </row>
    <row r="123" spans="1:16" x14ac:dyDescent="0.25">
      <c r="A123" s="81"/>
      <c r="B123" s="84"/>
      <c r="C123" s="81"/>
      <c r="D123" s="81"/>
      <c r="E123" s="81"/>
      <c r="F123" s="81"/>
      <c r="G123" s="81"/>
      <c r="H123" s="81"/>
      <c r="I123" s="81"/>
      <c r="J123" s="81"/>
      <c r="K123" s="81"/>
      <c r="L123" s="81"/>
      <c r="M123" s="81"/>
      <c r="N123" s="81"/>
      <c r="O123" s="81"/>
      <c r="P123" s="81"/>
    </row>
    <row r="124" spans="1:16" ht="14.45" customHeight="1" x14ac:dyDescent="0.25">
      <c r="A124" s="81"/>
      <c r="B124" s="84"/>
      <c r="C124" s="81"/>
      <c r="D124" s="81"/>
      <c r="E124" s="81"/>
      <c r="F124" s="81"/>
      <c r="G124" s="81"/>
      <c r="H124" s="81"/>
      <c r="I124" s="81"/>
      <c r="J124" s="81"/>
      <c r="K124" s="81"/>
      <c r="L124" s="81"/>
      <c r="M124" s="81"/>
      <c r="N124" s="81"/>
      <c r="O124" s="81"/>
      <c r="P124" s="81"/>
    </row>
    <row r="126" spans="1:16" x14ac:dyDescent="0.25">
      <c r="A126" s="81"/>
      <c r="B126" s="84"/>
      <c r="C126" s="81"/>
      <c r="D126" s="81"/>
      <c r="E126" s="81"/>
      <c r="F126" s="81"/>
      <c r="G126" s="81"/>
      <c r="H126" s="81"/>
      <c r="I126" s="81"/>
      <c r="J126" s="81"/>
      <c r="K126" s="81"/>
      <c r="L126" s="81"/>
      <c r="M126" s="81"/>
      <c r="N126" s="81"/>
      <c r="O126" s="81"/>
      <c r="P126" s="81"/>
    </row>
    <row r="127" spans="1:16" x14ac:dyDescent="0.25">
      <c r="A127" s="81"/>
      <c r="B127" s="84"/>
      <c r="C127" s="81"/>
      <c r="D127" s="81"/>
      <c r="E127" s="81"/>
      <c r="F127" s="81"/>
      <c r="G127" s="81"/>
      <c r="H127" s="81"/>
      <c r="I127" s="81"/>
      <c r="J127" s="81"/>
      <c r="K127" s="81"/>
      <c r="L127" s="81"/>
      <c r="M127" s="81"/>
      <c r="N127" s="81"/>
      <c r="O127" s="81"/>
      <c r="P127" s="81"/>
    </row>
    <row r="128" spans="1:16" ht="13.15" customHeight="1" x14ac:dyDescent="0.25">
      <c r="A128" s="81"/>
      <c r="B128" s="84"/>
      <c r="C128" s="81"/>
      <c r="D128" s="81"/>
      <c r="E128" s="81"/>
      <c r="F128" s="81"/>
      <c r="G128" s="81"/>
      <c r="H128" s="81"/>
      <c r="I128" s="81"/>
      <c r="J128" s="81"/>
      <c r="K128" s="81"/>
      <c r="L128" s="81"/>
      <c r="M128" s="81"/>
      <c r="N128" s="81"/>
      <c r="O128" s="81"/>
      <c r="P128" s="81"/>
    </row>
    <row r="130" spans="1:16" ht="18" customHeight="1" x14ac:dyDescent="0.25">
      <c r="A130" s="81"/>
      <c r="B130" s="84"/>
      <c r="C130" s="81"/>
      <c r="D130" s="81"/>
      <c r="E130" s="81"/>
      <c r="F130" s="81"/>
      <c r="G130" s="81"/>
      <c r="H130" s="81"/>
      <c r="I130" s="81"/>
      <c r="J130" s="81"/>
      <c r="K130" s="81"/>
      <c r="L130" s="81"/>
      <c r="M130" s="81"/>
      <c r="N130" s="81"/>
      <c r="O130" s="81"/>
      <c r="P130" s="81"/>
    </row>
    <row r="131" spans="1:16" ht="16.149999999999999" customHeight="1" x14ac:dyDescent="0.25">
      <c r="A131" s="81"/>
      <c r="B131" s="84"/>
      <c r="C131" s="81"/>
      <c r="D131" s="81"/>
      <c r="E131" s="81"/>
      <c r="F131" s="81"/>
      <c r="G131" s="81"/>
      <c r="H131" s="81"/>
      <c r="I131" s="81"/>
      <c r="J131" s="81"/>
      <c r="K131" s="81"/>
      <c r="L131" s="81"/>
      <c r="M131" s="81"/>
      <c r="N131" s="81"/>
      <c r="O131" s="81"/>
      <c r="P131" s="81"/>
    </row>
    <row r="132" spans="1:16" ht="16.149999999999999" customHeight="1" x14ac:dyDescent="0.25">
      <c r="A132" s="81"/>
      <c r="B132" s="84"/>
      <c r="C132" s="81"/>
      <c r="D132" s="81"/>
      <c r="E132" s="81"/>
      <c r="F132" s="81"/>
      <c r="G132" s="81"/>
      <c r="H132" s="81"/>
      <c r="I132" s="81"/>
      <c r="J132" s="81"/>
      <c r="K132" s="81"/>
      <c r="L132" s="81"/>
      <c r="M132" s="81"/>
      <c r="N132" s="81"/>
      <c r="O132" s="81"/>
      <c r="P132" s="81"/>
    </row>
    <row r="133" spans="1:16" x14ac:dyDescent="0.25">
      <c r="A133" s="81"/>
      <c r="B133" s="84"/>
      <c r="C133" s="81"/>
      <c r="D133" s="81"/>
      <c r="E133" s="81"/>
      <c r="F133" s="81"/>
      <c r="G133" s="81"/>
      <c r="H133" s="81"/>
      <c r="I133" s="81"/>
      <c r="J133" s="81"/>
      <c r="K133" s="81"/>
      <c r="L133" s="81"/>
      <c r="M133" s="81"/>
      <c r="N133" s="81"/>
      <c r="O133" s="81"/>
      <c r="P133" s="81"/>
    </row>
    <row r="134" spans="1:16" x14ac:dyDescent="0.25">
      <c r="A134" s="81"/>
      <c r="B134" s="84"/>
      <c r="C134" s="81"/>
      <c r="D134" s="81"/>
      <c r="E134" s="81"/>
      <c r="F134" s="81"/>
      <c r="G134" s="81"/>
      <c r="H134" s="81"/>
      <c r="I134" s="81"/>
      <c r="J134" s="81"/>
      <c r="K134" s="81"/>
      <c r="L134" s="81"/>
      <c r="M134" s="81"/>
      <c r="N134" s="81"/>
      <c r="O134" s="81"/>
      <c r="P134" s="81"/>
    </row>
    <row r="135" spans="1:16" x14ac:dyDescent="0.25">
      <c r="A135" s="81"/>
      <c r="B135" s="84"/>
      <c r="C135" s="81"/>
      <c r="D135" s="81"/>
      <c r="E135" s="81"/>
      <c r="F135" s="81"/>
      <c r="G135" s="81"/>
      <c r="H135" s="81"/>
      <c r="I135" s="81"/>
      <c r="J135" s="81"/>
      <c r="K135" s="81"/>
      <c r="L135" s="81"/>
      <c r="M135" s="81"/>
      <c r="N135" s="81"/>
      <c r="O135" s="81"/>
      <c r="P135" s="81"/>
    </row>
    <row r="136" spans="1:16" x14ac:dyDescent="0.25">
      <c r="A136" s="81"/>
      <c r="B136" s="84"/>
      <c r="C136" s="81"/>
      <c r="D136" s="81"/>
      <c r="E136" s="81"/>
      <c r="F136" s="81"/>
      <c r="G136" s="81"/>
      <c r="H136" s="81"/>
      <c r="I136" s="81"/>
      <c r="J136" s="81"/>
      <c r="K136" s="81"/>
      <c r="L136" s="81"/>
      <c r="M136" s="81"/>
      <c r="N136" s="81"/>
      <c r="O136" s="81"/>
      <c r="P136" s="81"/>
    </row>
    <row r="137" spans="1:16" x14ac:dyDescent="0.25">
      <c r="A137" s="81"/>
      <c r="B137" s="84"/>
      <c r="C137" s="81"/>
      <c r="D137" s="81"/>
      <c r="E137" s="81"/>
      <c r="F137" s="81"/>
      <c r="G137" s="81"/>
      <c r="H137" s="81"/>
      <c r="I137" s="81"/>
      <c r="J137" s="81"/>
      <c r="K137" s="81"/>
      <c r="L137" s="81"/>
      <c r="M137" s="81"/>
      <c r="N137" s="81"/>
      <c r="O137" s="81"/>
      <c r="P137" s="81"/>
    </row>
    <row r="140" spans="1:16" x14ac:dyDescent="0.25">
      <c r="A140" s="81"/>
      <c r="B140" s="84"/>
      <c r="C140" s="81"/>
      <c r="D140" s="81"/>
      <c r="E140" s="81"/>
      <c r="F140" s="81"/>
      <c r="G140" s="81"/>
      <c r="H140" s="81"/>
      <c r="I140" s="81"/>
      <c r="J140" s="81"/>
      <c r="K140" s="81"/>
      <c r="L140" s="81"/>
      <c r="M140" s="81"/>
      <c r="N140" s="81"/>
      <c r="O140" s="81"/>
      <c r="P140" s="81"/>
    </row>
    <row r="142" spans="1:16" x14ac:dyDescent="0.25">
      <c r="A142" s="81"/>
      <c r="B142" s="84"/>
      <c r="C142" s="81"/>
      <c r="D142" s="81"/>
      <c r="E142" s="81"/>
      <c r="F142" s="81"/>
      <c r="G142" s="81"/>
      <c r="H142" s="81"/>
      <c r="I142" s="81"/>
      <c r="J142" s="81"/>
      <c r="K142" s="81"/>
      <c r="L142" s="81"/>
      <c r="M142" s="81"/>
      <c r="N142" s="81"/>
      <c r="O142" s="81"/>
      <c r="P142" s="81"/>
    </row>
    <row r="143" spans="1:16" ht="15" customHeight="1" x14ac:dyDescent="0.25">
      <c r="A143" s="81"/>
      <c r="B143" s="84"/>
      <c r="C143" s="81"/>
      <c r="D143" s="81"/>
      <c r="E143" s="81"/>
      <c r="F143" s="81"/>
      <c r="G143" s="81"/>
      <c r="H143" s="81"/>
      <c r="I143" s="81"/>
      <c r="J143" s="81"/>
      <c r="K143" s="81"/>
      <c r="L143" s="81"/>
      <c r="M143" s="81"/>
      <c r="N143" s="81"/>
      <c r="O143" s="81"/>
      <c r="P143" s="81"/>
    </row>
    <row r="144" spans="1:16" x14ac:dyDescent="0.25">
      <c r="A144" s="81"/>
      <c r="B144" s="84"/>
      <c r="C144" s="81"/>
      <c r="D144" s="81"/>
      <c r="E144" s="81"/>
      <c r="F144" s="81"/>
      <c r="G144" s="81"/>
      <c r="H144" s="81"/>
      <c r="I144" s="81"/>
      <c r="J144" s="81"/>
      <c r="K144" s="81"/>
      <c r="L144" s="81"/>
      <c r="M144" s="81"/>
      <c r="N144" s="81"/>
      <c r="O144" s="81"/>
      <c r="P144" s="81"/>
    </row>
    <row r="149" spans="1:16" ht="13.15" customHeight="1" x14ac:dyDescent="0.25">
      <c r="A149" s="81"/>
      <c r="B149" s="84"/>
      <c r="C149" s="81"/>
      <c r="D149" s="81"/>
      <c r="E149" s="81"/>
      <c r="F149" s="81"/>
      <c r="G149" s="81"/>
      <c r="H149" s="81"/>
      <c r="I149" s="81"/>
      <c r="J149" s="81"/>
      <c r="K149" s="81"/>
      <c r="L149" s="81"/>
      <c r="M149" s="81"/>
      <c r="N149" s="81"/>
      <c r="O149" s="81"/>
      <c r="P149" s="81"/>
    </row>
    <row r="151" spans="1:16" ht="24" customHeight="1" x14ac:dyDescent="0.25">
      <c r="A151" s="81"/>
      <c r="B151" s="84"/>
      <c r="C151" s="81"/>
      <c r="D151" s="81"/>
      <c r="E151" s="81"/>
      <c r="F151" s="81"/>
      <c r="G151" s="81"/>
      <c r="H151" s="81"/>
      <c r="I151" s="81"/>
      <c r="J151" s="81"/>
      <c r="K151" s="81"/>
      <c r="L151" s="81"/>
      <c r="M151" s="81"/>
      <c r="N151" s="81"/>
      <c r="O151" s="81"/>
      <c r="P151" s="81"/>
    </row>
    <row r="152" spans="1:16" ht="18" customHeight="1" x14ac:dyDescent="0.25">
      <c r="A152" s="81"/>
      <c r="B152" s="84"/>
      <c r="C152" s="81"/>
      <c r="D152" s="81"/>
      <c r="E152" s="81"/>
      <c r="F152" s="81"/>
      <c r="G152" s="81"/>
      <c r="H152" s="81"/>
      <c r="I152" s="81"/>
      <c r="J152" s="81"/>
      <c r="K152" s="81"/>
      <c r="L152" s="81"/>
      <c r="M152" s="81"/>
      <c r="N152" s="81"/>
      <c r="O152" s="81"/>
      <c r="P152" s="81"/>
    </row>
    <row r="153" spans="1:16" ht="16.899999999999999" customHeight="1" x14ac:dyDescent="0.25">
      <c r="A153" s="81"/>
      <c r="B153" s="84"/>
      <c r="C153" s="81"/>
      <c r="D153" s="81"/>
      <c r="E153" s="81"/>
      <c r="F153" s="81"/>
      <c r="G153" s="81"/>
      <c r="H153" s="81"/>
      <c r="I153" s="81"/>
      <c r="J153" s="81"/>
      <c r="K153" s="81"/>
      <c r="L153" s="81"/>
      <c r="M153" s="81"/>
      <c r="N153" s="81"/>
      <c r="O153" s="81"/>
      <c r="P153" s="81"/>
    </row>
  </sheetData>
  <mergeCells count="33">
    <mergeCell ref="A82:A90"/>
    <mergeCell ref="A52:B60"/>
    <mergeCell ref="A34:A42"/>
    <mergeCell ref="A91:B99"/>
    <mergeCell ref="B82:B90"/>
    <mergeCell ref="A1:O1"/>
    <mergeCell ref="A2:O2"/>
    <mergeCell ref="A3:O3"/>
    <mergeCell ref="A4:O4"/>
    <mergeCell ref="A64:A72"/>
    <mergeCell ref="B64:B72"/>
    <mergeCell ref="A7:A15"/>
    <mergeCell ref="B7:B15"/>
    <mergeCell ref="A16:A24"/>
    <mergeCell ref="B16:B24"/>
    <mergeCell ref="A25:A33"/>
    <mergeCell ref="B25:B33"/>
    <mergeCell ref="B43:B51"/>
    <mergeCell ref="B34:B42"/>
    <mergeCell ref="C5:C6"/>
    <mergeCell ref="B5:B6"/>
    <mergeCell ref="A115:O115"/>
    <mergeCell ref="A113:O113"/>
    <mergeCell ref="A114:O114"/>
    <mergeCell ref="C101:C102"/>
    <mergeCell ref="A101:B111"/>
    <mergeCell ref="A5:A6"/>
    <mergeCell ref="C62:C63"/>
    <mergeCell ref="B62:B63"/>
    <mergeCell ref="A62:A63"/>
    <mergeCell ref="A73:A81"/>
    <mergeCell ref="B73:B81"/>
    <mergeCell ref="A43:A51"/>
  </mergeCells>
  <phoneticPr fontId="17" type="noConversion"/>
  <pageMargins left="0.75" right="0.75" top="1" bottom="1" header="0.5" footer="0.5"/>
  <pageSetup orientation="portrait" r:id="rId1"/>
  <headerFooter>
    <oddFooter>&amp;C_x000D_&amp;1#&amp;"Calibri"&amp;12&amp;K000000 Confidential &amp;R&amp;9&amp;F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19"/>
  <sheetViews>
    <sheetView zoomScale="90" zoomScaleNormal="90" workbookViewId="0">
      <selection activeCell="A2" sqref="A2:O2"/>
    </sheetView>
  </sheetViews>
  <sheetFormatPr defaultColWidth="11" defaultRowHeight="15.75" x14ac:dyDescent="0.25"/>
  <cols>
    <col min="1" max="1" width="53" bestFit="1" customWidth="1"/>
    <col min="2" max="2" width="8.75" style="8" bestFit="1" customWidth="1"/>
    <col min="3" max="3" width="21.25" customWidth="1"/>
    <col min="4" max="5" width="8" bestFit="1" customWidth="1"/>
    <col min="6" max="15" width="7.25" bestFit="1" customWidth="1"/>
    <col min="16" max="19" width="11" customWidth="1"/>
  </cols>
  <sheetData>
    <row r="1" spans="1:19" ht="30.6" customHeight="1" x14ac:dyDescent="0.25">
      <c r="A1" s="174" t="s">
        <v>56</v>
      </c>
      <c r="B1" s="174"/>
      <c r="C1" s="174"/>
      <c r="D1" s="174"/>
      <c r="E1" s="174"/>
      <c r="F1" s="174"/>
      <c r="G1" s="174"/>
      <c r="H1" s="174"/>
      <c r="I1" s="174"/>
      <c r="J1" s="174"/>
      <c r="K1" s="174"/>
      <c r="L1" s="174"/>
      <c r="M1" s="174"/>
      <c r="N1" s="174"/>
      <c r="O1" s="174"/>
    </row>
    <row r="2" spans="1:19" ht="82.5" customHeight="1" x14ac:dyDescent="0.25">
      <c r="A2" s="175" t="s">
        <v>85</v>
      </c>
      <c r="B2" s="175"/>
      <c r="C2" s="175"/>
      <c r="D2" s="175"/>
      <c r="E2" s="175"/>
      <c r="F2" s="175"/>
      <c r="G2" s="175"/>
      <c r="H2" s="175"/>
      <c r="I2" s="175"/>
      <c r="J2" s="175"/>
      <c r="K2" s="175"/>
      <c r="L2" s="175"/>
      <c r="M2" s="175"/>
      <c r="N2" s="175"/>
      <c r="O2" s="175"/>
    </row>
    <row r="3" spans="1:19" ht="32.450000000000003" customHeight="1" x14ac:dyDescent="0.25">
      <c r="A3" s="201" t="s">
        <v>57</v>
      </c>
      <c r="B3" s="201"/>
      <c r="C3" s="201"/>
      <c r="D3" s="201"/>
      <c r="E3" s="201"/>
      <c r="F3" s="201"/>
      <c r="G3" s="201"/>
      <c r="H3" s="201"/>
      <c r="I3" s="201"/>
      <c r="J3" s="201"/>
      <c r="K3" s="201"/>
      <c r="L3" s="201"/>
      <c r="M3" s="201"/>
      <c r="N3" s="201"/>
      <c r="O3" s="201"/>
    </row>
    <row r="4" spans="1:19" s="3" customFormat="1" x14ac:dyDescent="0.25">
      <c r="A4" s="37" t="s">
        <v>58</v>
      </c>
      <c r="B4" s="210" t="s">
        <v>59</v>
      </c>
      <c r="C4" s="211"/>
      <c r="D4" s="211"/>
      <c r="E4" s="211"/>
      <c r="F4" s="211"/>
      <c r="G4" s="211"/>
      <c r="H4" s="211"/>
      <c r="I4" s="211"/>
      <c r="J4" s="211"/>
      <c r="K4" s="211"/>
      <c r="L4" s="211"/>
      <c r="M4" s="211"/>
      <c r="N4" s="211"/>
      <c r="O4" s="212"/>
      <c r="P4"/>
      <c r="Q4"/>
      <c r="R4"/>
      <c r="S4"/>
    </row>
    <row r="5" spans="1:19" x14ac:dyDescent="0.25">
      <c r="A5" s="177"/>
      <c r="B5" s="178"/>
      <c r="C5" s="178"/>
      <c r="D5" s="178"/>
      <c r="E5" s="178"/>
      <c r="F5" s="178"/>
      <c r="G5" s="178"/>
      <c r="H5" s="178"/>
      <c r="I5" s="178"/>
      <c r="J5" s="178"/>
      <c r="K5" s="178"/>
      <c r="L5" s="178"/>
      <c r="M5" s="178"/>
      <c r="N5" s="178"/>
      <c r="O5" s="179"/>
    </row>
    <row r="6" spans="1:19" x14ac:dyDescent="0.25">
      <c r="A6" s="202" t="s">
        <v>60</v>
      </c>
      <c r="B6" s="156" t="s">
        <v>18</v>
      </c>
      <c r="C6" s="156" t="s">
        <v>25</v>
      </c>
      <c r="D6" s="21" t="s">
        <v>26</v>
      </c>
      <c r="E6" s="21" t="s">
        <v>26</v>
      </c>
      <c r="F6" s="21" t="s">
        <v>26</v>
      </c>
      <c r="G6" s="21" t="s">
        <v>26</v>
      </c>
      <c r="H6" s="21" t="s">
        <v>27</v>
      </c>
      <c r="I6" s="21" t="s">
        <v>28</v>
      </c>
      <c r="J6" s="21" t="s">
        <v>29</v>
      </c>
      <c r="K6" s="21" t="s">
        <v>28</v>
      </c>
      <c r="L6" s="21" t="s">
        <v>29</v>
      </c>
      <c r="M6" s="21" t="s">
        <v>29</v>
      </c>
      <c r="N6" s="21" t="s">
        <v>28</v>
      </c>
      <c r="O6" s="21" t="s">
        <v>28</v>
      </c>
    </row>
    <row r="7" spans="1:19" x14ac:dyDescent="0.25">
      <c r="A7" s="202"/>
      <c r="B7" s="156"/>
      <c r="C7" s="156"/>
      <c r="D7" s="46">
        <v>46023</v>
      </c>
      <c r="E7" s="46">
        <v>46054</v>
      </c>
      <c r="F7" s="46">
        <v>46082</v>
      </c>
      <c r="G7" s="46">
        <v>46113</v>
      </c>
      <c r="H7" s="46">
        <v>46143</v>
      </c>
      <c r="I7" s="46">
        <v>46174</v>
      </c>
      <c r="J7" s="46">
        <v>46204</v>
      </c>
      <c r="K7" s="46">
        <v>46235</v>
      </c>
      <c r="L7" s="46">
        <v>46266</v>
      </c>
      <c r="M7" s="46">
        <v>46296</v>
      </c>
      <c r="N7" s="46">
        <v>46327</v>
      </c>
      <c r="O7" s="46">
        <v>46357</v>
      </c>
    </row>
    <row r="8" spans="1:19" x14ac:dyDescent="0.25">
      <c r="A8" s="164" t="s">
        <v>30</v>
      </c>
      <c r="B8" s="180" t="s">
        <v>31</v>
      </c>
      <c r="C8" s="12" t="s">
        <v>32</v>
      </c>
      <c r="D8" s="118">
        <v>34.220113931789435</v>
      </c>
      <c r="E8" s="118">
        <v>33.567177205789029</v>
      </c>
      <c r="F8" s="118">
        <v>35.119597531271168</v>
      </c>
      <c r="G8" s="118">
        <v>35.812418484947258</v>
      </c>
      <c r="H8" s="118">
        <v>36.347390673531905</v>
      </c>
      <c r="I8" s="118">
        <v>37.321273245953932</v>
      </c>
      <c r="J8" s="118">
        <v>37.643857670163591</v>
      </c>
      <c r="K8" s="118">
        <v>41.389000313028035</v>
      </c>
      <c r="L8" s="118">
        <v>38.636079131812096</v>
      </c>
      <c r="M8" s="118">
        <v>43.65265745704108</v>
      </c>
      <c r="N8" s="118">
        <v>44.330470148282991</v>
      </c>
      <c r="O8" s="118">
        <v>38.223757235224745</v>
      </c>
    </row>
    <row r="9" spans="1:19" x14ac:dyDescent="0.25">
      <c r="A9" s="164"/>
      <c r="B9" s="180"/>
      <c r="C9" s="12" t="s">
        <v>33</v>
      </c>
      <c r="D9" s="118">
        <v>13.15099229923589</v>
      </c>
      <c r="E9" s="118">
        <v>12.52009347317207</v>
      </c>
      <c r="F9" s="118">
        <v>19.175765308666886</v>
      </c>
      <c r="G9" s="118">
        <v>18.794276395715045</v>
      </c>
      <c r="H9" s="118">
        <v>16.486070088363949</v>
      </c>
      <c r="I9" s="118">
        <v>16.921172115212421</v>
      </c>
      <c r="J9" s="118">
        <v>13.555108603194084</v>
      </c>
      <c r="K9" s="118">
        <v>13.270991737777615</v>
      </c>
      <c r="L9" s="118">
        <v>13.892881874108376</v>
      </c>
      <c r="M9" s="118">
        <v>12.29981235869927</v>
      </c>
      <c r="N9" s="118">
        <v>16.979891605022267</v>
      </c>
      <c r="O9" s="118">
        <v>12.527130083422604</v>
      </c>
    </row>
    <row r="10" spans="1:19" x14ac:dyDescent="0.25">
      <c r="A10" s="164"/>
      <c r="B10" s="180"/>
      <c r="C10" s="12" t="s">
        <v>34</v>
      </c>
      <c r="D10" s="118">
        <v>0</v>
      </c>
      <c r="E10" s="118">
        <v>0</v>
      </c>
      <c r="F10" s="118">
        <v>0</v>
      </c>
      <c r="G10" s="118">
        <v>0</v>
      </c>
      <c r="H10" s="118">
        <v>0</v>
      </c>
      <c r="I10" s="118">
        <v>0</v>
      </c>
      <c r="J10" s="118">
        <v>0</v>
      </c>
      <c r="K10" s="118">
        <v>0</v>
      </c>
      <c r="L10" s="118">
        <v>0</v>
      </c>
      <c r="M10" s="118">
        <v>2.2657333802501671E-2</v>
      </c>
      <c r="N10" s="118">
        <v>0</v>
      </c>
      <c r="O10" s="118">
        <v>0</v>
      </c>
    </row>
    <row r="11" spans="1:19" x14ac:dyDescent="0.25">
      <c r="A11" s="164"/>
      <c r="B11" s="180"/>
      <c r="C11" s="12" t="s">
        <v>35</v>
      </c>
      <c r="D11" s="118">
        <v>28.190210971241459</v>
      </c>
      <c r="E11" s="118">
        <v>27.728402698192582</v>
      </c>
      <c r="F11" s="118">
        <v>28.89622599023583</v>
      </c>
      <c r="G11" s="118">
        <v>29.994338224327755</v>
      </c>
      <c r="H11" s="118">
        <v>31.819590122194057</v>
      </c>
      <c r="I11" s="118">
        <v>31.91635668064044</v>
      </c>
      <c r="J11" s="118">
        <v>29.275813611346692</v>
      </c>
      <c r="K11" s="118">
        <v>32.028836434230421</v>
      </c>
      <c r="L11" s="118">
        <v>28.414678496714618</v>
      </c>
      <c r="M11" s="118">
        <v>27.468111664476986</v>
      </c>
      <c r="N11" s="118">
        <v>28.126758714345307</v>
      </c>
      <c r="O11" s="118">
        <v>27.304403447673586</v>
      </c>
    </row>
    <row r="12" spans="1:19" x14ac:dyDescent="0.25">
      <c r="A12" s="164"/>
      <c r="B12" s="180"/>
      <c r="C12" s="12" t="s">
        <v>36</v>
      </c>
      <c r="D12" s="118">
        <v>3.3830100659660269</v>
      </c>
      <c r="E12" s="118">
        <v>3.5500720524992744</v>
      </c>
      <c r="F12" s="118">
        <v>3.1581691562444791</v>
      </c>
      <c r="G12" s="118">
        <v>2.7636868058719175</v>
      </c>
      <c r="H12" s="118">
        <v>2.5692095222937166</v>
      </c>
      <c r="I12" s="118">
        <v>2.9155220528024124</v>
      </c>
      <c r="J12" s="118">
        <v>2.345343823051067</v>
      </c>
      <c r="K12" s="118">
        <v>2.6215752969845236</v>
      </c>
      <c r="L12" s="118">
        <v>2.60228639358556</v>
      </c>
      <c r="M12" s="118">
        <v>2.659217976766461</v>
      </c>
      <c r="N12" s="118">
        <v>3.2253597691137865</v>
      </c>
      <c r="O12" s="118">
        <v>2.6198112621781773</v>
      </c>
    </row>
    <row r="13" spans="1:19" x14ac:dyDescent="0.25">
      <c r="A13" s="164"/>
      <c r="B13" s="180"/>
      <c r="C13" s="12" t="s">
        <v>37</v>
      </c>
      <c r="D13" s="118">
        <v>5.6038361730531907</v>
      </c>
      <c r="E13" s="118">
        <v>5.9016066278608381</v>
      </c>
      <c r="F13" s="118">
        <v>6.9764384046642238</v>
      </c>
      <c r="G13" s="118">
        <v>7.7766808447623967</v>
      </c>
      <c r="H13" s="118">
        <v>7.4049342474831148</v>
      </c>
      <c r="I13" s="118">
        <v>6.8772541525908819</v>
      </c>
      <c r="J13" s="118">
        <v>7.3961352900337083</v>
      </c>
      <c r="K13" s="118">
        <v>7.9313487946278505</v>
      </c>
      <c r="L13" s="118">
        <v>8.0731804088301171</v>
      </c>
      <c r="M13" s="118">
        <v>10.170043538038925</v>
      </c>
      <c r="N13" s="118">
        <v>8.9503870694158838</v>
      </c>
      <c r="O13" s="118">
        <v>7.1912794123540174</v>
      </c>
    </row>
    <row r="14" spans="1:19" x14ac:dyDescent="0.25">
      <c r="A14" s="164"/>
      <c r="B14" s="180"/>
      <c r="C14" s="12" t="s">
        <v>38</v>
      </c>
      <c r="D14" s="118">
        <v>3.4623961465199113</v>
      </c>
      <c r="E14" s="118">
        <v>3.7599251470780137</v>
      </c>
      <c r="F14" s="118">
        <v>3.6294445592018461</v>
      </c>
      <c r="G14" s="118">
        <v>4.3186949480436443</v>
      </c>
      <c r="H14" s="118">
        <v>3.9654306927512244</v>
      </c>
      <c r="I14" s="118">
        <v>3.9956182057451439</v>
      </c>
      <c r="J14" s="118">
        <v>4.2014733019244295</v>
      </c>
      <c r="K14" s="118">
        <v>4.1161935413720618</v>
      </c>
      <c r="L14" s="118">
        <v>4.8017702121315837</v>
      </c>
      <c r="M14" s="118">
        <v>5.381606011529926</v>
      </c>
      <c r="N14" s="118">
        <v>4.2741263315097786</v>
      </c>
      <c r="O14" s="118">
        <v>4.2958567756612025</v>
      </c>
    </row>
    <row r="15" spans="1:19" x14ac:dyDescent="0.25">
      <c r="A15" s="164"/>
      <c r="B15" s="180"/>
      <c r="C15" s="12" t="s">
        <v>39</v>
      </c>
      <c r="D15" s="118">
        <v>45.863880231627597</v>
      </c>
      <c r="E15" s="118">
        <v>51.421531122420099</v>
      </c>
      <c r="F15" s="118">
        <v>50.391989457887767</v>
      </c>
      <c r="G15" s="118">
        <v>50.84701377634098</v>
      </c>
      <c r="H15" s="118">
        <v>49.676870655630097</v>
      </c>
      <c r="I15" s="118">
        <v>49.30789504849043</v>
      </c>
      <c r="J15" s="118">
        <v>46.321141110237662</v>
      </c>
      <c r="K15" s="118">
        <v>45.040628884172754</v>
      </c>
      <c r="L15" s="118">
        <v>50.572581024320165</v>
      </c>
      <c r="M15" s="118">
        <v>49.772716810739489</v>
      </c>
      <c r="N15" s="118">
        <v>53.166551731838666</v>
      </c>
      <c r="O15" s="118">
        <v>50.114540614012014</v>
      </c>
    </row>
    <row r="16" spans="1:19" x14ac:dyDescent="0.25">
      <c r="A16" s="164"/>
      <c r="B16" s="180"/>
      <c r="C16" s="112" t="s">
        <v>40</v>
      </c>
      <c r="D16" s="70">
        <v>133.87443981943352</v>
      </c>
      <c r="E16" s="70">
        <v>138.4488083270119</v>
      </c>
      <c r="F16" s="70">
        <v>147.34763040817219</v>
      </c>
      <c r="G16" s="70">
        <v>150.30710948000899</v>
      </c>
      <c r="H16" s="70">
        <v>148.26949600224805</v>
      </c>
      <c r="I16" s="70">
        <v>149.25509150143566</v>
      </c>
      <c r="J16" s="70">
        <v>140.73887340995122</v>
      </c>
      <c r="K16" s="70">
        <v>146.39857500219324</v>
      </c>
      <c r="L16" s="70">
        <v>146.99345754150252</v>
      </c>
      <c r="M16" s="70">
        <v>151.42682315109462</v>
      </c>
      <c r="N16" s="70">
        <v>159.05354536952868</v>
      </c>
      <c r="O16" s="70">
        <v>142.27677883052635</v>
      </c>
    </row>
    <row r="17" spans="1:15" x14ac:dyDescent="0.25">
      <c r="A17" s="164" t="s">
        <v>41</v>
      </c>
      <c r="B17" s="201" t="s">
        <v>31</v>
      </c>
      <c r="C17" s="12" t="s">
        <v>32</v>
      </c>
      <c r="D17" s="72">
        <v>0</v>
      </c>
      <c r="E17" s="72">
        <v>0</v>
      </c>
      <c r="F17" s="72">
        <v>0</v>
      </c>
      <c r="G17" s="72">
        <v>0</v>
      </c>
      <c r="H17" s="72">
        <v>2.9054199072011517</v>
      </c>
      <c r="I17" s="72">
        <v>4.5112991833296947</v>
      </c>
      <c r="J17" s="72">
        <v>8.024410938097196</v>
      </c>
      <c r="K17" s="72">
        <v>8.185639400843078</v>
      </c>
      <c r="L17" s="72">
        <v>7.20463528340139</v>
      </c>
      <c r="M17" s="72">
        <v>3.921287727801376</v>
      </c>
      <c r="N17" s="72">
        <v>0</v>
      </c>
      <c r="O17" s="72">
        <v>0</v>
      </c>
    </row>
    <row r="18" spans="1:15" x14ac:dyDescent="0.25">
      <c r="A18" s="164"/>
      <c r="B18" s="201"/>
      <c r="C18" s="12" t="s">
        <v>33</v>
      </c>
      <c r="D18" s="72">
        <v>0</v>
      </c>
      <c r="E18" s="72">
        <v>0</v>
      </c>
      <c r="F18" s="72">
        <v>0</v>
      </c>
      <c r="G18" s="72">
        <v>0</v>
      </c>
      <c r="H18" s="72">
        <v>12.044238244873211</v>
      </c>
      <c r="I18" s="72">
        <v>14.102363886207124</v>
      </c>
      <c r="J18" s="72">
        <v>17.440059881751722</v>
      </c>
      <c r="K18" s="72">
        <v>20.245454918788539</v>
      </c>
      <c r="L18" s="72">
        <v>15.784043788209544</v>
      </c>
      <c r="M18" s="72">
        <v>13.224758936834373</v>
      </c>
      <c r="N18" s="72">
        <v>0</v>
      </c>
      <c r="O18" s="72">
        <v>0</v>
      </c>
    </row>
    <row r="19" spans="1:15" x14ac:dyDescent="0.25">
      <c r="A19" s="164"/>
      <c r="B19" s="201"/>
      <c r="C19" s="12" t="s">
        <v>34</v>
      </c>
      <c r="D19" s="72">
        <v>0</v>
      </c>
      <c r="E19" s="72">
        <v>0</v>
      </c>
      <c r="F19" s="72">
        <v>0</v>
      </c>
      <c r="G19" s="72">
        <v>0</v>
      </c>
      <c r="H19" s="72">
        <v>0</v>
      </c>
      <c r="I19" s="72">
        <v>0</v>
      </c>
      <c r="J19" s="72">
        <v>0</v>
      </c>
      <c r="K19" s="72">
        <v>0</v>
      </c>
      <c r="L19" s="72">
        <v>0</v>
      </c>
      <c r="M19" s="72">
        <v>0</v>
      </c>
      <c r="N19" s="72">
        <v>0</v>
      </c>
      <c r="O19" s="72">
        <v>0</v>
      </c>
    </row>
    <row r="20" spans="1:15" x14ac:dyDescent="0.25">
      <c r="A20" s="164"/>
      <c r="B20" s="201"/>
      <c r="C20" s="12" t="s">
        <v>35</v>
      </c>
      <c r="D20" s="72">
        <v>0</v>
      </c>
      <c r="E20" s="72">
        <v>0</v>
      </c>
      <c r="F20" s="72">
        <v>0</v>
      </c>
      <c r="G20" s="72">
        <v>0</v>
      </c>
      <c r="H20" s="72">
        <v>0.36424556219877235</v>
      </c>
      <c r="I20" s="72">
        <v>0.52268675764589245</v>
      </c>
      <c r="J20" s="72">
        <v>1.0397606254440181</v>
      </c>
      <c r="K20" s="72">
        <v>1.0112916465891326</v>
      </c>
      <c r="L20" s="72">
        <v>0.78857588905547515</v>
      </c>
      <c r="M20" s="72">
        <v>0.40049565676014726</v>
      </c>
      <c r="N20" s="72">
        <v>0</v>
      </c>
      <c r="O20" s="72">
        <v>0</v>
      </c>
    </row>
    <row r="21" spans="1:15" x14ac:dyDescent="0.25">
      <c r="A21" s="164"/>
      <c r="B21" s="201"/>
      <c r="C21" s="12" t="s">
        <v>36</v>
      </c>
      <c r="D21" s="72">
        <v>0</v>
      </c>
      <c r="E21" s="72">
        <v>0</v>
      </c>
      <c r="F21" s="72">
        <v>0</v>
      </c>
      <c r="G21" s="72">
        <v>0</v>
      </c>
      <c r="H21" s="133"/>
      <c r="I21" s="133"/>
      <c r="J21" s="72">
        <v>-0.1921460271739017</v>
      </c>
      <c r="K21" s="72">
        <v>9.2217425598275629E-2</v>
      </c>
      <c r="L21" s="72">
        <v>-0.17285891994540539</v>
      </c>
      <c r="M21" s="72">
        <v>-0.12254573427027499</v>
      </c>
      <c r="N21" s="72">
        <v>0</v>
      </c>
      <c r="O21" s="72">
        <v>0</v>
      </c>
    </row>
    <row r="22" spans="1:15" x14ac:dyDescent="0.25">
      <c r="A22" s="164"/>
      <c r="B22" s="201"/>
      <c r="C22" s="12" t="s">
        <v>37</v>
      </c>
      <c r="D22" s="72">
        <v>0</v>
      </c>
      <c r="E22" s="72">
        <v>0</v>
      </c>
      <c r="F22" s="72">
        <v>0</v>
      </c>
      <c r="G22" s="72">
        <v>0</v>
      </c>
      <c r="H22" s="133"/>
      <c r="I22" s="133"/>
      <c r="J22" s="133"/>
      <c r="K22" s="133"/>
      <c r="L22" s="133"/>
      <c r="M22" s="133"/>
      <c r="N22" s="72">
        <v>0</v>
      </c>
      <c r="O22" s="72">
        <v>0</v>
      </c>
    </row>
    <row r="23" spans="1:15" x14ac:dyDescent="0.25">
      <c r="A23" s="164"/>
      <c r="B23" s="201"/>
      <c r="C23" s="12" t="s">
        <v>38</v>
      </c>
      <c r="D23" s="72">
        <v>0</v>
      </c>
      <c r="E23" s="72">
        <v>0</v>
      </c>
      <c r="F23" s="72">
        <v>0</v>
      </c>
      <c r="G23" s="72">
        <v>0</v>
      </c>
      <c r="H23" s="133"/>
      <c r="I23" s="133"/>
      <c r="J23" s="133"/>
      <c r="K23" s="133"/>
      <c r="L23" s="133"/>
      <c r="M23" s="133"/>
      <c r="N23" s="72">
        <v>0</v>
      </c>
      <c r="O23" s="72">
        <v>0</v>
      </c>
    </row>
    <row r="24" spans="1:15" x14ac:dyDescent="0.25">
      <c r="A24" s="164"/>
      <c r="B24" s="201"/>
      <c r="C24" s="12" t="s">
        <v>39</v>
      </c>
      <c r="D24" s="72">
        <v>0</v>
      </c>
      <c r="E24" s="72">
        <v>0</v>
      </c>
      <c r="F24" s="72">
        <v>0</v>
      </c>
      <c r="G24" s="72">
        <v>0</v>
      </c>
      <c r="H24" s="72">
        <v>6.405800723169266</v>
      </c>
      <c r="I24" s="72">
        <v>11.637753493661535</v>
      </c>
      <c r="J24" s="72">
        <v>14.237209188713285</v>
      </c>
      <c r="K24" s="72">
        <v>14.558687489911678</v>
      </c>
      <c r="L24" s="72">
        <v>11.109068356728244</v>
      </c>
      <c r="M24" s="72">
        <v>6.5940932046685576</v>
      </c>
      <c r="N24" s="72">
        <v>0</v>
      </c>
      <c r="O24" s="72">
        <v>0</v>
      </c>
    </row>
    <row r="25" spans="1:15" x14ac:dyDescent="0.25">
      <c r="A25" s="164"/>
      <c r="B25" s="201"/>
      <c r="C25" s="112" t="s">
        <v>40</v>
      </c>
      <c r="D25" s="70">
        <v>0</v>
      </c>
      <c r="E25" s="70">
        <v>0</v>
      </c>
      <c r="F25" s="70">
        <v>0</v>
      </c>
      <c r="G25" s="70">
        <v>0</v>
      </c>
      <c r="H25" s="70">
        <v>22.524802790067525</v>
      </c>
      <c r="I25" s="70">
        <v>31.930519926058761</v>
      </c>
      <c r="J25" s="70">
        <v>42.280802773910018</v>
      </c>
      <c r="K25" s="70">
        <v>45.759444846996189</v>
      </c>
      <c r="L25" s="70">
        <v>36.194735381689441</v>
      </c>
      <c r="M25" s="70">
        <v>24.920768013970662</v>
      </c>
      <c r="N25" s="70">
        <v>0</v>
      </c>
      <c r="O25" s="70">
        <v>0</v>
      </c>
    </row>
    <row r="26" spans="1:15" x14ac:dyDescent="0.25">
      <c r="A26" s="164" t="s">
        <v>42</v>
      </c>
      <c r="B26" s="201" t="s">
        <v>31</v>
      </c>
      <c r="C26" s="12" t="s">
        <v>32</v>
      </c>
      <c r="D26" s="72">
        <v>0</v>
      </c>
      <c r="E26" s="72">
        <v>0</v>
      </c>
      <c r="F26" s="72">
        <v>0</v>
      </c>
      <c r="G26" s="72">
        <v>0</v>
      </c>
      <c r="H26" s="72">
        <v>0.20314466788337479</v>
      </c>
      <c r="I26" s="72">
        <v>0.19830791341913759</v>
      </c>
      <c r="J26" s="72">
        <v>0.24183891208816546</v>
      </c>
      <c r="K26" s="72">
        <v>0.19830791341913759</v>
      </c>
      <c r="L26" s="72">
        <v>0.24183891208816546</v>
      </c>
      <c r="M26" s="72">
        <v>0.24183891208816546</v>
      </c>
      <c r="N26" s="72">
        <v>0</v>
      </c>
      <c r="O26" s="72">
        <v>0</v>
      </c>
    </row>
    <row r="27" spans="1:15" x14ac:dyDescent="0.25">
      <c r="A27" s="164"/>
      <c r="B27" s="201"/>
      <c r="C27" s="12" t="s">
        <v>33</v>
      </c>
      <c r="D27" s="72">
        <v>0</v>
      </c>
      <c r="E27" s="72">
        <v>0</v>
      </c>
      <c r="F27" s="72">
        <v>0</v>
      </c>
      <c r="G27" s="72">
        <v>0</v>
      </c>
      <c r="H27" s="72">
        <v>3.1733246554021557E-2</v>
      </c>
      <c r="I27" s="72">
        <v>3.097769216364785E-2</v>
      </c>
      <c r="J27" s="72">
        <v>3.7777674108676371E-2</v>
      </c>
      <c r="K27" s="72">
        <v>3.097769216364785E-2</v>
      </c>
      <c r="L27" s="72">
        <v>3.7777674108676371E-2</v>
      </c>
      <c r="M27" s="72">
        <v>3.7777674108676371E-2</v>
      </c>
      <c r="N27" s="72">
        <v>0</v>
      </c>
      <c r="O27" s="72">
        <v>0</v>
      </c>
    </row>
    <row r="28" spans="1:15" x14ac:dyDescent="0.25">
      <c r="A28" s="164"/>
      <c r="B28" s="201"/>
      <c r="C28" s="12" t="s">
        <v>34</v>
      </c>
      <c r="D28" s="72">
        <v>0</v>
      </c>
      <c r="E28" s="72">
        <v>0</v>
      </c>
      <c r="F28" s="72">
        <v>0</v>
      </c>
      <c r="G28" s="72">
        <v>0</v>
      </c>
      <c r="H28" s="72">
        <v>3.9666558192526947E-3</v>
      </c>
      <c r="I28" s="72">
        <v>3.8722115204559812E-3</v>
      </c>
      <c r="J28" s="72">
        <v>4.7222092635845463E-3</v>
      </c>
      <c r="K28" s="72">
        <v>3.8722115204559812E-3</v>
      </c>
      <c r="L28" s="72">
        <v>4.7222092635845463E-3</v>
      </c>
      <c r="M28" s="72">
        <v>4.7222092635845463E-3</v>
      </c>
      <c r="N28" s="72">
        <v>0</v>
      </c>
      <c r="O28" s="72">
        <v>0</v>
      </c>
    </row>
    <row r="29" spans="1:15" x14ac:dyDescent="0.25">
      <c r="A29" s="164"/>
      <c r="B29" s="201"/>
      <c r="C29" s="12" t="s">
        <v>35</v>
      </c>
      <c r="D29" s="72">
        <v>0</v>
      </c>
      <c r="E29" s="72">
        <v>0</v>
      </c>
      <c r="F29" s="72">
        <v>0</v>
      </c>
      <c r="G29" s="72">
        <v>0</v>
      </c>
      <c r="H29" s="72">
        <v>5.3833186118429415E-3</v>
      </c>
      <c r="I29" s="72">
        <v>5.2551442063331179E-3</v>
      </c>
      <c r="J29" s="72">
        <v>6.4087125720075988E-3</v>
      </c>
      <c r="K29" s="72">
        <v>5.2551442063331179E-3</v>
      </c>
      <c r="L29" s="72">
        <v>6.4087125720075988E-3</v>
      </c>
      <c r="M29" s="72">
        <v>6.4087125720075988E-3</v>
      </c>
      <c r="N29" s="72">
        <v>0</v>
      </c>
      <c r="O29" s="72">
        <v>0</v>
      </c>
    </row>
    <row r="30" spans="1:15" x14ac:dyDescent="0.25">
      <c r="A30" s="164"/>
      <c r="B30" s="201"/>
      <c r="C30" s="12" t="s">
        <v>36</v>
      </c>
      <c r="D30" s="72">
        <v>0</v>
      </c>
      <c r="E30" s="72">
        <v>0</v>
      </c>
      <c r="F30" s="72">
        <v>0</v>
      </c>
      <c r="G30" s="72">
        <v>0</v>
      </c>
      <c r="H30" s="72">
        <v>3.9099893075490846E-2</v>
      </c>
      <c r="I30" s="72">
        <v>3.8168942130208959E-2</v>
      </c>
      <c r="J30" s="72">
        <v>4.6547491312476236E-2</v>
      </c>
      <c r="K30" s="72">
        <v>3.8168942130208959E-2</v>
      </c>
      <c r="L30" s="72">
        <v>4.6547491312476236E-2</v>
      </c>
      <c r="M30" s="72">
        <v>4.6547491312476236E-2</v>
      </c>
      <c r="N30" s="72">
        <v>0</v>
      </c>
      <c r="O30" s="72">
        <v>0</v>
      </c>
    </row>
    <row r="31" spans="1:15" x14ac:dyDescent="0.25">
      <c r="A31" s="164"/>
      <c r="B31" s="201"/>
      <c r="C31" s="12" t="s">
        <v>37</v>
      </c>
      <c r="D31" s="72">
        <v>0</v>
      </c>
      <c r="E31" s="72">
        <v>0</v>
      </c>
      <c r="F31" s="72">
        <v>0</v>
      </c>
      <c r="G31" s="72">
        <v>0</v>
      </c>
      <c r="H31" s="72">
        <v>3.5133237256238146E-2</v>
      </c>
      <c r="I31" s="72">
        <v>3.4296730609752975E-2</v>
      </c>
      <c r="J31" s="72">
        <v>4.1825282048891688E-2</v>
      </c>
      <c r="K31" s="72">
        <v>3.4296730609752975E-2</v>
      </c>
      <c r="L31" s="72">
        <v>4.1825282048891688E-2</v>
      </c>
      <c r="M31" s="72">
        <v>4.1825282048891688E-2</v>
      </c>
      <c r="N31" s="72">
        <v>0</v>
      </c>
      <c r="O31" s="72">
        <v>0</v>
      </c>
    </row>
    <row r="32" spans="1:15" x14ac:dyDescent="0.25">
      <c r="A32" s="164"/>
      <c r="B32" s="201"/>
      <c r="C32" s="12" t="s">
        <v>38</v>
      </c>
      <c r="D32" s="72">
        <v>0</v>
      </c>
      <c r="E32" s="72">
        <v>0</v>
      </c>
      <c r="F32" s="72">
        <v>0</v>
      </c>
      <c r="G32" s="72">
        <v>0</v>
      </c>
      <c r="H32" s="72">
        <v>2.3233269798480068E-2</v>
      </c>
      <c r="I32" s="72">
        <v>2.2680096048385032E-2</v>
      </c>
      <c r="J32" s="72">
        <v>2.7658654258138054E-2</v>
      </c>
      <c r="K32" s="72">
        <v>2.2680096048385032E-2</v>
      </c>
      <c r="L32" s="72">
        <v>2.7658654258138054E-2</v>
      </c>
      <c r="M32" s="72">
        <v>2.7658654258138054E-2</v>
      </c>
      <c r="N32" s="72">
        <v>0</v>
      </c>
      <c r="O32" s="72">
        <v>0</v>
      </c>
    </row>
    <row r="33" spans="1:15" x14ac:dyDescent="0.25">
      <c r="A33" s="164"/>
      <c r="B33" s="201"/>
      <c r="C33" s="12" t="s">
        <v>39</v>
      </c>
      <c r="D33" s="72">
        <v>0</v>
      </c>
      <c r="E33" s="72">
        <v>0</v>
      </c>
      <c r="F33" s="72">
        <v>0</v>
      </c>
      <c r="G33" s="72">
        <v>0</v>
      </c>
      <c r="H33" s="72">
        <v>4.2499883777707442E-2</v>
      </c>
      <c r="I33" s="72">
        <v>4.1487980576314087E-2</v>
      </c>
      <c r="J33" s="72">
        <v>5.059509925269156E-2</v>
      </c>
      <c r="K33" s="72">
        <v>4.1487980576314087E-2</v>
      </c>
      <c r="L33" s="72">
        <v>5.059509925269156E-2</v>
      </c>
      <c r="M33" s="72">
        <v>5.059509925269156E-2</v>
      </c>
      <c r="N33" s="72">
        <v>0</v>
      </c>
      <c r="O33" s="72">
        <v>0</v>
      </c>
    </row>
    <row r="34" spans="1:15" x14ac:dyDescent="0.25">
      <c r="A34" s="164"/>
      <c r="B34" s="201"/>
      <c r="C34" s="112" t="s">
        <v>40</v>
      </c>
      <c r="D34" s="70">
        <v>0</v>
      </c>
      <c r="E34" s="70">
        <v>0</v>
      </c>
      <c r="F34" s="70">
        <v>0</v>
      </c>
      <c r="G34" s="70">
        <v>0</v>
      </c>
      <c r="H34" s="70">
        <v>0.38419417277640844</v>
      </c>
      <c r="I34" s="70">
        <v>0.37504671067423556</v>
      </c>
      <c r="J34" s="70">
        <v>0.45737403490463147</v>
      </c>
      <c r="K34" s="70">
        <v>0.37504671067423556</v>
      </c>
      <c r="L34" s="70">
        <v>0.45737403490463147</v>
      </c>
      <c r="M34" s="70">
        <v>0.45737403490463147</v>
      </c>
      <c r="N34" s="70">
        <v>0</v>
      </c>
      <c r="O34" s="70">
        <v>0</v>
      </c>
    </row>
    <row r="35" spans="1:15" x14ac:dyDescent="0.25">
      <c r="A35" s="203" t="s">
        <v>43</v>
      </c>
      <c r="B35" s="206" t="s">
        <v>31</v>
      </c>
      <c r="C35" s="12" t="s">
        <v>32</v>
      </c>
      <c r="D35" s="71">
        <v>3.3282492663192746</v>
      </c>
      <c r="E35" s="71">
        <v>3.5287643165512086</v>
      </c>
      <c r="F35" s="71">
        <v>3.3918763131561276</v>
      </c>
      <c r="G35" s="71">
        <v>4.7031342442626949</v>
      </c>
      <c r="H35" s="71">
        <v>9.1885210284805297</v>
      </c>
      <c r="I35" s="71">
        <v>25.181367825866698</v>
      </c>
      <c r="J35" s="71">
        <v>36.41146744424438</v>
      </c>
      <c r="K35" s="71">
        <v>23.502895517913817</v>
      </c>
      <c r="L35" s="71">
        <v>43.400002298591609</v>
      </c>
      <c r="M35" s="71">
        <v>6.6357132876510612</v>
      </c>
      <c r="N35" s="71">
        <v>4.8536684378433224</v>
      </c>
      <c r="O35" s="71">
        <v>7.6279941851348871</v>
      </c>
    </row>
    <row r="36" spans="1:15" x14ac:dyDescent="0.25">
      <c r="A36" s="204"/>
      <c r="B36" s="207"/>
      <c r="C36" s="12" t="s">
        <v>33</v>
      </c>
      <c r="D36" s="71">
        <v>0.36139981622314454</v>
      </c>
      <c r="E36" s="71">
        <v>0.40237010241699211</v>
      </c>
      <c r="F36" s="71">
        <v>0.44654764056396479</v>
      </c>
      <c r="G36" s="71">
        <v>2.8659127658691403</v>
      </c>
      <c r="H36" s="71">
        <v>2.6817534111328123</v>
      </c>
      <c r="I36" s="71">
        <v>4.6246338090820309</v>
      </c>
      <c r="J36" s="71">
        <v>7.5314049121093749</v>
      </c>
      <c r="K36" s="71">
        <v>4.9047640307617186</v>
      </c>
      <c r="L36" s="71">
        <v>6.5148274350585931</v>
      </c>
      <c r="M36" s="71">
        <v>4.520938914550781</v>
      </c>
      <c r="N36" s="71">
        <v>0.50626965072631835</v>
      </c>
      <c r="O36" s="71">
        <v>0.89128338696289056</v>
      </c>
    </row>
    <row r="37" spans="1:15" x14ac:dyDescent="0.25">
      <c r="A37" s="204"/>
      <c r="B37" s="207"/>
      <c r="C37" s="12" t="s">
        <v>34</v>
      </c>
      <c r="D37" s="71">
        <v>0</v>
      </c>
      <c r="E37" s="71">
        <v>0</v>
      </c>
      <c r="F37" s="71">
        <v>0</v>
      </c>
      <c r="G37" s="71">
        <v>0</v>
      </c>
      <c r="H37" s="71">
        <v>0</v>
      </c>
      <c r="I37" s="71">
        <v>0</v>
      </c>
      <c r="J37" s="71">
        <v>0</v>
      </c>
      <c r="K37" s="71">
        <v>0</v>
      </c>
      <c r="L37" s="71">
        <v>0</v>
      </c>
      <c r="M37" s="71">
        <v>4.3075672111511226E-3</v>
      </c>
      <c r="N37" s="71">
        <v>0</v>
      </c>
      <c r="O37" s="71">
        <v>0</v>
      </c>
    </row>
    <row r="38" spans="1:15" x14ac:dyDescent="0.25">
      <c r="A38" s="204"/>
      <c r="B38" s="207"/>
      <c r="C38" s="12" t="s">
        <v>35</v>
      </c>
      <c r="D38" s="71">
        <v>0.14606924535512922</v>
      </c>
      <c r="E38" s="71">
        <v>0.1639222281665802</v>
      </c>
      <c r="F38" s="71">
        <v>0.19763791035842895</v>
      </c>
      <c r="G38" s="71">
        <v>1.6199241091127394</v>
      </c>
      <c r="H38" s="71">
        <v>1.7344037947540283</v>
      </c>
      <c r="I38" s="71">
        <v>2.1671441433715821</v>
      </c>
      <c r="J38" s="71">
        <v>3.5668037473602294</v>
      </c>
      <c r="K38" s="71">
        <v>2.4757380993118283</v>
      </c>
      <c r="L38" s="71">
        <v>3.2317512897186278</v>
      </c>
      <c r="M38" s="71">
        <v>2.2416816217651365</v>
      </c>
      <c r="N38" s="71">
        <v>0.23399858490848538</v>
      </c>
      <c r="O38" s="71">
        <v>0.36179893586349487</v>
      </c>
    </row>
    <row r="39" spans="1:15" x14ac:dyDescent="0.25">
      <c r="A39" s="204"/>
      <c r="B39" s="207"/>
      <c r="C39" s="12" t="s">
        <v>36</v>
      </c>
      <c r="D39" s="71">
        <v>0.30598376347541806</v>
      </c>
      <c r="E39" s="71">
        <v>0.31344027585029599</v>
      </c>
      <c r="F39" s="71">
        <v>0.30120105189704893</v>
      </c>
      <c r="G39" s="71">
        <v>0.42399188600349424</v>
      </c>
      <c r="H39" s="71">
        <v>0.50510527330017085</v>
      </c>
      <c r="I39" s="71">
        <v>2.6153633347778316</v>
      </c>
      <c r="J39" s="71">
        <v>3.2879695360260008</v>
      </c>
      <c r="K39" s="71">
        <v>1.9330885368652342</v>
      </c>
      <c r="L39" s="71">
        <v>3.4241702885894774</v>
      </c>
      <c r="M39" s="71">
        <v>0.57396662746620186</v>
      </c>
      <c r="N39" s="71">
        <v>0.47705120274543755</v>
      </c>
      <c r="O39" s="71">
        <v>0.65342909617996214</v>
      </c>
    </row>
    <row r="40" spans="1:15" x14ac:dyDescent="0.25">
      <c r="A40" s="204"/>
      <c r="B40" s="207"/>
      <c r="C40" s="12" t="s">
        <v>37</v>
      </c>
      <c r="D40" s="71">
        <v>0.41393100573730468</v>
      </c>
      <c r="E40" s="71">
        <v>0.44405509756469724</v>
      </c>
      <c r="F40" s="71">
        <v>0.39395940197753898</v>
      </c>
      <c r="G40" s="71">
        <v>0.5499214712524414</v>
      </c>
      <c r="H40" s="71">
        <v>2.7712592375488279</v>
      </c>
      <c r="I40" s="71">
        <v>4.7956221220703128</v>
      </c>
      <c r="J40" s="71">
        <v>7.1477147338867191</v>
      </c>
      <c r="K40" s="71">
        <v>4.8922048989257814</v>
      </c>
      <c r="L40" s="71">
        <v>5.7882639965820317</v>
      </c>
      <c r="M40" s="71">
        <v>0.64203520874023434</v>
      </c>
      <c r="N40" s="71">
        <v>0.61190001318359377</v>
      </c>
      <c r="O40" s="71">
        <v>0.97384420520019532</v>
      </c>
    </row>
    <row r="41" spans="1:15" x14ac:dyDescent="0.25">
      <c r="A41" s="204"/>
      <c r="B41" s="207"/>
      <c r="C41" s="12" t="s">
        <v>38</v>
      </c>
      <c r="D41" s="71">
        <v>0.17322570501923562</v>
      </c>
      <c r="E41" s="71">
        <v>0.18715052813863753</v>
      </c>
      <c r="F41" s="71">
        <v>0.20047880157256126</v>
      </c>
      <c r="G41" s="71">
        <v>1.2447499849820136</v>
      </c>
      <c r="H41" s="71">
        <v>1.1531710403175353</v>
      </c>
      <c r="I41" s="71">
        <v>2.0880997475662233</v>
      </c>
      <c r="J41" s="71">
        <v>3.2150253166008</v>
      </c>
      <c r="K41" s="71">
        <v>2.069444660232544</v>
      </c>
      <c r="L41" s="71">
        <v>2.7749039023551942</v>
      </c>
      <c r="M41" s="71">
        <v>2.0447849748802187</v>
      </c>
      <c r="N41" s="71">
        <v>0.24768950596666334</v>
      </c>
      <c r="O41" s="71">
        <v>0.41794792428779598</v>
      </c>
    </row>
    <row r="42" spans="1:15" x14ac:dyDescent="0.25">
      <c r="A42" s="204"/>
      <c r="B42" s="207"/>
      <c r="C42" s="12" t="s">
        <v>39</v>
      </c>
      <c r="D42" s="71">
        <v>0.45099943491005895</v>
      </c>
      <c r="E42" s="71">
        <v>0.48987592137110225</v>
      </c>
      <c r="F42" s="71">
        <v>0.50284350663995736</v>
      </c>
      <c r="G42" s="71">
        <v>0.86532759866619102</v>
      </c>
      <c r="H42" s="71">
        <v>2.4363739178962707</v>
      </c>
      <c r="I42" s="71">
        <v>4.9175426688346855</v>
      </c>
      <c r="J42" s="71">
        <v>7.7109245381679523</v>
      </c>
      <c r="K42" s="71">
        <v>5.0004314988861083</v>
      </c>
      <c r="L42" s="71">
        <v>6.7727933371257771</v>
      </c>
      <c r="M42" s="71">
        <v>4.1564160930709839</v>
      </c>
      <c r="N42" s="71">
        <v>0.67450207118153571</v>
      </c>
      <c r="O42" s="71">
        <v>1.0618098376772402</v>
      </c>
    </row>
    <row r="43" spans="1:15" x14ac:dyDescent="0.25">
      <c r="A43" s="205"/>
      <c r="B43" s="208"/>
      <c r="C43" s="112" t="s">
        <v>40</v>
      </c>
      <c r="D43" s="70">
        <v>5.1798582370395652</v>
      </c>
      <c r="E43" s="70">
        <v>5.5295784700595147</v>
      </c>
      <c r="F43" s="70">
        <v>5.4345446261656285</v>
      </c>
      <c r="G43" s="70">
        <v>12.272962060148712</v>
      </c>
      <c r="H43" s="70">
        <v>20.470587703430176</v>
      </c>
      <c r="I43" s="70">
        <v>46.389773651569364</v>
      </c>
      <c r="J43" s="70">
        <v>68.871310228395458</v>
      </c>
      <c r="K43" s="70">
        <v>44.778567242897033</v>
      </c>
      <c r="L43" s="70">
        <v>71.906712548021318</v>
      </c>
      <c r="M43" s="70">
        <v>20.81984429533577</v>
      </c>
      <c r="N43" s="70">
        <v>7.6050794665553578</v>
      </c>
      <c r="O43" s="70">
        <v>11.988107571306468</v>
      </c>
    </row>
    <row r="44" spans="1:15" x14ac:dyDescent="0.25">
      <c r="A44" s="164" t="s">
        <v>44</v>
      </c>
      <c r="B44" s="201" t="s">
        <v>31</v>
      </c>
      <c r="C44" s="12" t="s">
        <v>32</v>
      </c>
      <c r="D44" s="71">
        <v>0</v>
      </c>
      <c r="E44" s="71">
        <v>0</v>
      </c>
      <c r="F44" s="71">
        <v>0</v>
      </c>
      <c r="G44" s="71">
        <v>0</v>
      </c>
      <c r="H44" s="71">
        <v>1.6509811475138925</v>
      </c>
      <c r="I44" s="71">
        <v>5.0864743531018544</v>
      </c>
      <c r="J44" s="71">
        <v>3.7684475359082099</v>
      </c>
      <c r="K44" s="71">
        <v>3.6867864814207292</v>
      </c>
      <c r="L44" s="71">
        <v>3.9670287228100301</v>
      </c>
      <c r="M44" s="71">
        <v>1.864643864110056</v>
      </c>
      <c r="N44" s="71">
        <v>0</v>
      </c>
      <c r="O44" s="71">
        <v>0</v>
      </c>
    </row>
    <row r="45" spans="1:15" x14ac:dyDescent="0.25">
      <c r="A45" s="164"/>
      <c r="B45" s="201"/>
      <c r="C45" s="12" t="s">
        <v>33</v>
      </c>
      <c r="D45" s="71">
        <v>0</v>
      </c>
      <c r="E45" s="71">
        <v>0</v>
      </c>
      <c r="F45" s="71">
        <v>0</v>
      </c>
      <c r="G45" s="71">
        <v>0</v>
      </c>
      <c r="H45" s="71">
        <v>1.5818541359252887</v>
      </c>
      <c r="I45" s="71">
        <v>2.9326947940978942</v>
      </c>
      <c r="J45" s="71">
        <v>2.3141492803649872</v>
      </c>
      <c r="K45" s="71">
        <v>2.9648817699584904</v>
      </c>
      <c r="L45" s="71">
        <v>1.3814254245147624</v>
      </c>
      <c r="M45" s="71">
        <v>0.32809142883300774</v>
      </c>
      <c r="N45" s="71">
        <v>0</v>
      </c>
      <c r="O45" s="71">
        <v>0</v>
      </c>
    </row>
    <row r="46" spans="1:15" x14ac:dyDescent="0.25">
      <c r="A46" s="164"/>
      <c r="B46" s="201"/>
      <c r="C46" s="12" t="s">
        <v>34</v>
      </c>
      <c r="D46" s="71">
        <v>0</v>
      </c>
      <c r="E46" s="71">
        <v>0</v>
      </c>
      <c r="F46" s="71">
        <v>0</v>
      </c>
      <c r="G46" s="71">
        <v>0</v>
      </c>
      <c r="H46" s="71">
        <v>0</v>
      </c>
      <c r="I46" s="71">
        <v>0</v>
      </c>
      <c r="J46" s="71">
        <v>0</v>
      </c>
      <c r="K46" s="71">
        <v>0</v>
      </c>
      <c r="L46" s="71">
        <v>0</v>
      </c>
      <c r="M46" s="71">
        <v>0</v>
      </c>
      <c r="N46" s="71">
        <v>0</v>
      </c>
      <c r="O46" s="71">
        <v>0</v>
      </c>
    </row>
    <row r="47" spans="1:15" x14ac:dyDescent="0.25">
      <c r="A47" s="164"/>
      <c r="B47" s="201"/>
      <c r="C47" s="12" t="s">
        <v>35</v>
      </c>
      <c r="D47" s="71">
        <v>0</v>
      </c>
      <c r="E47" s="71">
        <v>0</v>
      </c>
      <c r="F47" s="71">
        <v>0</v>
      </c>
      <c r="G47" s="71">
        <v>0</v>
      </c>
      <c r="H47" s="71">
        <v>0.80598325267028603</v>
      </c>
      <c r="I47" s="71">
        <v>1.159413212554931</v>
      </c>
      <c r="J47" s="71">
        <v>1.0073444901046735</v>
      </c>
      <c r="K47" s="71">
        <v>1.1315287852478026</v>
      </c>
      <c r="L47" s="71">
        <v>0.75909574520111001</v>
      </c>
      <c r="M47" s="71">
        <v>0.32351987534332116</v>
      </c>
      <c r="N47" s="71">
        <v>0</v>
      </c>
      <c r="O47" s="71">
        <v>0</v>
      </c>
    </row>
    <row r="48" spans="1:15" x14ac:dyDescent="0.25">
      <c r="A48" s="164"/>
      <c r="B48" s="201"/>
      <c r="C48" s="12" t="s">
        <v>36</v>
      </c>
      <c r="D48" s="71">
        <v>0</v>
      </c>
      <c r="E48" s="71">
        <v>0</v>
      </c>
      <c r="F48" s="71">
        <v>0</v>
      </c>
      <c r="G48" s="71">
        <v>0</v>
      </c>
      <c r="H48" s="71">
        <v>0.3247791513938898</v>
      </c>
      <c r="I48" s="71">
        <v>0.76656428525924492</v>
      </c>
      <c r="J48" s="71">
        <v>0.5559763657455431</v>
      </c>
      <c r="K48" s="71">
        <v>0.58780710645675538</v>
      </c>
      <c r="L48" s="71">
        <v>0.69395455753707858</v>
      </c>
      <c r="M48" s="71">
        <v>0.36075980813693931</v>
      </c>
      <c r="N48" s="71">
        <v>0</v>
      </c>
      <c r="O48" s="71">
        <v>0</v>
      </c>
    </row>
    <row r="49" spans="1:28" x14ac:dyDescent="0.25">
      <c r="A49" s="164"/>
      <c r="B49" s="201"/>
      <c r="C49" s="12" t="s">
        <v>37</v>
      </c>
      <c r="D49" s="71">
        <v>0</v>
      </c>
      <c r="E49" s="71">
        <v>0</v>
      </c>
      <c r="F49" s="71">
        <v>0</v>
      </c>
      <c r="G49" s="71">
        <v>0</v>
      </c>
      <c r="H49" s="71">
        <v>0.98615765481566764</v>
      </c>
      <c r="I49" s="71">
        <v>1.9380943975830069</v>
      </c>
      <c r="J49" s="71">
        <v>1.5764624776000957</v>
      </c>
      <c r="K49" s="71">
        <v>1.8396771934814413</v>
      </c>
      <c r="L49" s="71">
        <v>1.0302072232971182</v>
      </c>
      <c r="M49" s="71">
        <v>0.18549688195800754</v>
      </c>
      <c r="N49" s="71">
        <v>0</v>
      </c>
      <c r="O49" s="71">
        <v>0</v>
      </c>
    </row>
    <row r="50" spans="1:28" x14ac:dyDescent="0.25">
      <c r="A50" s="164"/>
      <c r="B50" s="201"/>
      <c r="C50" s="12" t="s">
        <v>38</v>
      </c>
      <c r="D50" s="71">
        <v>0</v>
      </c>
      <c r="E50" s="71">
        <v>0</v>
      </c>
      <c r="F50" s="71">
        <v>0</v>
      </c>
      <c r="G50" s="71">
        <v>0</v>
      </c>
      <c r="H50" s="71">
        <v>0.49357375741576992</v>
      </c>
      <c r="I50" s="71">
        <v>0.97403055899047741</v>
      </c>
      <c r="J50" s="71">
        <v>0.68846498043823168</v>
      </c>
      <c r="K50" s="71">
        <v>0.82738109951782091</v>
      </c>
      <c r="L50" s="71">
        <v>0.47237423098754816</v>
      </c>
      <c r="M50" s="71">
        <v>0.11297170213317838</v>
      </c>
      <c r="N50" s="71">
        <v>0</v>
      </c>
      <c r="O50" s="71">
        <v>0</v>
      </c>
    </row>
    <row r="51" spans="1:28" x14ac:dyDescent="0.25">
      <c r="A51" s="164"/>
      <c r="B51" s="201"/>
      <c r="C51" s="12" t="s">
        <v>39</v>
      </c>
      <c r="D51" s="71">
        <v>0</v>
      </c>
      <c r="E51" s="71">
        <v>0</v>
      </c>
      <c r="F51" s="71">
        <v>0</v>
      </c>
      <c r="G51" s="71">
        <v>0</v>
      </c>
      <c r="H51" s="71">
        <v>1.442833890892024</v>
      </c>
      <c r="I51" s="71">
        <v>2.4940735433311461</v>
      </c>
      <c r="J51" s="71">
        <v>1.9475838652076678</v>
      </c>
      <c r="K51" s="71">
        <v>2.1965278631172169</v>
      </c>
      <c r="L51" s="71">
        <v>1.4001718611869749</v>
      </c>
      <c r="M51" s="71">
        <v>0.36301383096643486</v>
      </c>
      <c r="N51" s="71">
        <v>0</v>
      </c>
      <c r="O51" s="71">
        <v>0</v>
      </c>
    </row>
    <row r="52" spans="1:28" x14ac:dyDescent="0.25">
      <c r="A52" s="164"/>
      <c r="B52" s="201"/>
      <c r="C52" s="112" t="s">
        <v>40</v>
      </c>
      <c r="D52" s="70">
        <v>0</v>
      </c>
      <c r="E52" s="70">
        <v>0</v>
      </c>
      <c r="F52" s="70">
        <v>0</v>
      </c>
      <c r="G52" s="70">
        <v>0</v>
      </c>
      <c r="H52" s="70">
        <v>7.2861629906268188</v>
      </c>
      <c r="I52" s="70">
        <v>15.351345144918556</v>
      </c>
      <c r="J52" s="70">
        <v>11.858428995369408</v>
      </c>
      <c r="K52" s="70">
        <v>13.234590299200256</v>
      </c>
      <c r="L52" s="70">
        <v>9.7042577655346225</v>
      </c>
      <c r="M52" s="70">
        <v>3.538497391480945</v>
      </c>
      <c r="N52" s="70">
        <v>0</v>
      </c>
      <c r="O52" s="70">
        <v>0</v>
      </c>
    </row>
    <row r="53" spans="1:28" x14ac:dyDescent="0.25">
      <c r="A53" s="184" t="s">
        <v>81</v>
      </c>
      <c r="B53" s="185"/>
      <c r="C53" s="17" t="s">
        <v>32</v>
      </c>
      <c r="D53" s="123">
        <v>37.54836319810871</v>
      </c>
      <c r="E53" s="123">
        <v>37.09594152234024</v>
      </c>
      <c r="F53" s="123">
        <v>38.511473844427293</v>
      </c>
      <c r="G53" s="123">
        <v>40.515552729209951</v>
      </c>
      <c r="H53" s="123">
        <v>50.295457424610845</v>
      </c>
      <c r="I53" s="123">
        <v>72.298722521671309</v>
      </c>
      <c r="J53" s="123">
        <v>86.090022500501547</v>
      </c>
      <c r="K53" s="123">
        <v>76.962629626624789</v>
      </c>
      <c r="L53" s="123">
        <v>93.449584348703283</v>
      </c>
      <c r="M53" s="123">
        <v>56.316141248691743</v>
      </c>
      <c r="N53" s="123">
        <v>49.184138586126316</v>
      </c>
      <c r="O53" s="123">
        <v>45.851751420359633</v>
      </c>
    </row>
    <row r="54" spans="1:28" x14ac:dyDescent="0.25">
      <c r="A54" s="186"/>
      <c r="B54" s="187"/>
      <c r="C54" s="17" t="s">
        <v>33</v>
      </c>
      <c r="D54" s="123">
        <v>13.512392115459035</v>
      </c>
      <c r="E54" s="123">
        <v>12.922463575589061</v>
      </c>
      <c r="F54" s="123">
        <v>19.622312949230849</v>
      </c>
      <c r="G54" s="123">
        <v>21.660189161584185</v>
      </c>
      <c r="H54" s="123">
        <v>32.825649126849285</v>
      </c>
      <c r="I54" s="123">
        <v>38.611842296763115</v>
      </c>
      <c r="J54" s="123">
        <v>40.878500351528842</v>
      </c>
      <c r="K54" s="123">
        <v>41.417070149450005</v>
      </c>
      <c r="L54" s="123">
        <v>37.610956195999947</v>
      </c>
      <c r="M54" s="123">
        <v>30.411379313026107</v>
      </c>
      <c r="N54" s="123">
        <v>17.486161255748584</v>
      </c>
      <c r="O54" s="123">
        <v>13.418413470385493</v>
      </c>
    </row>
    <row r="55" spans="1:28" x14ac:dyDescent="0.25">
      <c r="A55" s="186"/>
      <c r="B55" s="187"/>
      <c r="C55" s="17" t="s">
        <v>34</v>
      </c>
      <c r="D55" s="123">
        <v>0</v>
      </c>
      <c r="E55" s="123">
        <v>0</v>
      </c>
      <c r="F55" s="123">
        <v>0</v>
      </c>
      <c r="G55" s="123">
        <v>0</v>
      </c>
      <c r="H55" s="123">
        <v>3.9666558192526947E-3</v>
      </c>
      <c r="I55" s="123">
        <v>3.8722115204559812E-3</v>
      </c>
      <c r="J55" s="123">
        <v>4.7222092635845463E-3</v>
      </c>
      <c r="K55" s="123">
        <v>3.8722115204559812E-3</v>
      </c>
      <c r="L55" s="123">
        <v>4.7222092635845463E-3</v>
      </c>
      <c r="M55" s="123">
        <v>3.1687110277237342E-2</v>
      </c>
      <c r="N55" s="123">
        <v>0</v>
      </c>
      <c r="O55" s="123">
        <v>0</v>
      </c>
    </row>
    <row r="56" spans="1:28" x14ac:dyDescent="0.25">
      <c r="A56" s="186"/>
      <c r="B56" s="187"/>
      <c r="C56" s="17" t="s">
        <v>35</v>
      </c>
      <c r="D56" s="123">
        <v>28.336280216596588</v>
      </c>
      <c r="E56" s="123">
        <v>27.892324926359162</v>
      </c>
      <c r="F56" s="123">
        <v>29.093863900594261</v>
      </c>
      <c r="G56" s="123">
        <v>31.614262333440493</v>
      </c>
      <c r="H56" s="123">
        <v>34.729606050428991</v>
      </c>
      <c r="I56" s="123">
        <v>35.770855938419174</v>
      </c>
      <c r="J56" s="123">
        <v>34.896131186827617</v>
      </c>
      <c r="K56" s="123">
        <v>36.652650109585515</v>
      </c>
      <c r="L56" s="123">
        <v>33.200510133261837</v>
      </c>
      <c r="M56" s="123">
        <v>30.440217530917597</v>
      </c>
      <c r="N56" s="123">
        <v>28.360757299253791</v>
      </c>
      <c r="O56" s="123">
        <v>27.66620238353708</v>
      </c>
    </row>
    <row r="57" spans="1:28" x14ac:dyDescent="0.25">
      <c r="A57" s="186"/>
      <c r="B57" s="187"/>
      <c r="C57" s="17" t="s">
        <v>36</v>
      </c>
      <c r="D57" s="123">
        <v>3.6889938294414448</v>
      </c>
      <c r="E57" s="123">
        <v>3.8635123283495703</v>
      </c>
      <c r="F57" s="123">
        <v>3.4593702081415278</v>
      </c>
      <c r="G57" s="123">
        <v>3.1876786918754116</v>
      </c>
      <c r="H57" s="123">
        <v>3.4961249224828275</v>
      </c>
      <c r="I57" s="123">
        <v>6.4059560119528633</v>
      </c>
      <c r="J57" s="123">
        <v>6.0436911889611862</v>
      </c>
      <c r="K57" s="123">
        <v>5.2728573080349976</v>
      </c>
      <c r="L57" s="123">
        <v>6.5940998110791869</v>
      </c>
      <c r="M57" s="123">
        <v>3.5179461694118039</v>
      </c>
      <c r="N57" s="123">
        <v>3.7024109718592242</v>
      </c>
      <c r="O57" s="123">
        <v>3.2732403583581395</v>
      </c>
    </row>
    <row r="58" spans="1:28" x14ac:dyDescent="0.25">
      <c r="A58" s="186"/>
      <c r="B58" s="187"/>
      <c r="C58" s="17" t="s">
        <v>37</v>
      </c>
      <c r="D58" s="123">
        <v>6.0177671787904954</v>
      </c>
      <c r="E58" s="123">
        <v>6.3456617254255354</v>
      </c>
      <c r="F58" s="123">
        <v>7.3703978066417628</v>
      </c>
      <c r="G58" s="123">
        <v>8.3266023160148386</v>
      </c>
      <c r="H58" s="123">
        <v>11.221346055489256</v>
      </c>
      <c r="I58" s="123">
        <v>13.672410737128509</v>
      </c>
      <c r="J58" s="123">
        <v>16.217618736661542</v>
      </c>
      <c r="K58" s="123">
        <v>14.896221758946901</v>
      </c>
      <c r="L58" s="123">
        <v>14.99808979512115</v>
      </c>
      <c r="M58" s="123">
        <v>11.055695533118124</v>
      </c>
      <c r="N58" s="123">
        <v>9.562287082599477</v>
      </c>
      <c r="O58" s="123">
        <v>8.1651236175542135</v>
      </c>
    </row>
    <row r="59" spans="1:28" x14ac:dyDescent="0.25">
      <c r="A59" s="186"/>
      <c r="B59" s="187"/>
      <c r="C59" s="17" t="s">
        <v>38</v>
      </c>
      <c r="D59" s="123">
        <v>3.6356218515391472</v>
      </c>
      <c r="E59" s="123">
        <v>3.9470756752166514</v>
      </c>
      <c r="F59" s="123">
        <v>3.8299233607744072</v>
      </c>
      <c r="G59" s="123">
        <v>5.5634449330256581</v>
      </c>
      <c r="H59" s="123">
        <v>6.358714352103167</v>
      </c>
      <c r="I59" s="123">
        <v>8.1393644823070268</v>
      </c>
      <c r="J59" s="123">
        <v>9.8086494672071645</v>
      </c>
      <c r="K59" s="123">
        <v>8.5031592211342204</v>
      </c>
      <c r="L59" s="123">
        <v>9.4933650996096688</v>
      </c>
      <c r="M59" s="123">
        <v>8.4534049426458839</v>
      </c>
      <c r="N59" s="123">
        <v>4.5218158374764421</v>
      </c>
      <c r="O59" s="123">
        <v>4.7138046999489989</v>
      </c>
    </row>
    <row r="60" spans="1:28" x14ac:dyDescent="0.25">
      <c r="A60" s="186"/>
      <c r="B60" s="187"/>
      <c r="C60" s="17" t="s">
        <v>39</v>
      </c>
      <c r="D60" s="123">
        <v>46.314879666537657</v>
      </c>
      <c r="E60" s="123">
        <v>51.911407043791201</v>
      </c>
      <c r="F60" s="123">
        <v>50.894832964527723</v>
      </c>
      <c r="G60" s="123">
        <v>51.712341375007171</v>
      </c>
      <c r="H60" s="123">
        <v>60.004379071365364</v>
      </c>
      <c r="I60" s="123">
        <v>68.398752734894103</v>
      </c>
      <c r="J60" s="123">
        <v>70.267453801579251</v>
      </c>
      <c r="K60" s="123">
        <v>66.837763716664057</v>
      </c>
      <c r="L60" s="123">
        <v>69.905209678613858</v>
      </c>
      <c r="M60" s="123">
        <v>60.936835038698163</v>
      </c>
      <c r="N60" s="123">
        <v>53.841053803020202</v>
      </c>
      <c r="O60" s="123">
        <v>51.176350451689252</v>
      </c>
    </row>
    <row r="61" spans="1:28" x14ac:dyDescent="0.25">
      <c r="A61" s="188"/>
      <c r="B61" s="189"/>
      <c r="C61" s="116" t="s">
        <v>40</v>
      </c>
      <c r="D61" s="124">
        <v>139.05429805647307</v>
      </c>
      <c r="E61" s="124">
        <v>143.97838679707144</v>
      </c>
      <c r="F61" s="124">
        <v>152.7821750343378</v>
      </c>
      <c r="G61" s="124">
        <v>162.58007154015769</v>
      </c>
      <c r="H61" s="124">
        <v>198.93524365914897</v>
      </c>
      <c r="I61" s="124">
        <v>243.30177693465657</v>
      </c>
      <c r="J61" s="124">
        <v>264.20678944253075</v>
      </c>
      <c r="K61" s="124">
        <v>250.54622410196092</v>
      </c>
      <c r="L61" s="124">
        <v>265.25653727165252</v>
      </c>
      <c r="M61" s="124">
        <v>201.16330688678664</v>
      </c>
      <c r="N61" s="124">
        <v>166.65862483608404</v>
      </c>
      <c r="O61" s="124">
        <v>154.2648864018328</v>
      </c>
    </row>
    <row r="62" spans="1:28" x14ac:dyDescent="0.25">
      <c r="A62" s="14"/>
      <c r="B62" s="15"/>
      <c r="C62" s="11"/>
      <c r="D62" s="11"/>
      <c r="E62" s="11"/>
      <c r="F62" s="11"/>
      <c r="G62" s="11"/>
      <c r="H62" s="11"/>
      <c r="I62" s="11"/>
      <c r="J62" s="11"/>
      <c r="K62" s="11"/>
      <c r="L62" s="11"/>
      <c r="M62" s="11"/>
      <c r="N62" s="11"/>
      <c r="O62" s="13"/>
      <c r="Q62" s="8"/>
      <c r="R62" s="8"/>
      <c r="S62" s="8"/>
      <c r="T62" s="8"/>
      <c r="U62" s="8"/>
      <c r="V62" s="8"/>
      <c r="W62" s="8"/>
      <c r="X62" s="8"/>
      <c r="Y62" s="8"/>
      <c r="Z62" s="8"/>
      <c r="AA62" s="8"/>
      <c r="AB62" s="8"/>
    </row>
    <row r="63" spans="1:28" x14ac:dyDescent="0.25">
      <c r="A63" s="199" t="s">
        <v>46</v>
      </c>
      <c r="B63" s="157" t="s">
        <v>47</v>
      </c>
      <c r="C63" s="156" t="s">
        <v>25</v>
      </c>
      <c r="D63" s="21" t="s">
        <v>26</v>
      </c>
      <c r="E63" s="21" t="s">
        <v>26</v>
      </c>
      <c r="F63" s="21" t="s">
        <v>26</v>
      </c>
      <c r="G63" s="21" t="s">
        <v>26</v>
      </c>
      <c r="H63" s="21" t="s">
        <v>27</v>
      </c>
      <c r="I63" s="21" t="s">
        <v>28</v>
      </c>
      <c r="J63" s="21" t="s">
        <v>29</v>
      </c>
      <c r="K63" s="21" t="s">
        <v>28</v>
      </c>
      <c r="L63" s="21" t="s">
        <v>29</v>
      </c>
      <c r="M63" s="21" t="s">
        <v>29</v>
      </c>
      <c r="N63" s="21" t="s">
        <v>28</v>
      </c>
      <c r="O63" s="21" t="s">
        <v>28</v>
      </c>
    </row>
    <row r="64" spans="1:28" s="4" customFormat="1" x14ac:dyDescent="0.25">
      <c r="A64" s="200"/>
      <c r="B64" s="157"/>
      <c r="C64" s="156"/>
      <c r="D64" s="46">
        <v>46023</v>
      </c>
      <c r="E64" s="46">
        <v>46054</v>
      </c>
      <c r="F64" s="46">
        <v>46082</v>
      </c>
      <c r="G64" s="46">
        <v>46113</v>
      </c>
      <c r="H64" s="46">
        <v>46143</v>
      </c>
      <c r="I64" s="46">
        <v>46174</v>
      </c>
      <c r="J64" s="46">
        <v>46204</v>
      </c>
      <c r="K64" s="46">
        <v>46235</v>
      </c>
      <c r="L64" s="46">
        <v>46266</v>
      </c>
      <c r="M64" s="46">
        <v>46296</v>
      </c>
      <c r="N64" s="46">
        <v>46327</v>
      </c>
      <c r="O64" s="46">
        <v>46357</v>
      </c>
    </row>
    <row r="65" spans="1:15" x14ac:dyDescent="0.25">
      <c r="A65" s="158" t="s">
        <v>48</v>
      </c>
      <c r="B65" s="161">
        <v>0</v>
      </c>
      <c r="C65" s="117" t="s">
        <v>32</v>
      </c>
      <c r="D65" s="126">
        <v>0.36164183109999998</v>
      </c>
      <c r="E65" s="126">
        <v>0.34042602989999998</v>
      </c>
      <c r="F65" s="126">
        <v>0.28748970580000005</v>
      </c>
      <c r="G65" s="126">
        <v>0.38632260809999996</v>
      </c>
      <c r="H65" s="126">
        <v>0.28509002279999995</v>
      </c>
      <c r="I65" s="126">
        <v>0.68205873009999995</v>
      </c>
      <c r="J65" s="126">
        <v>0.58794196780000008</v>
      </c>
      <c r="K65" s="126">
        <v>0.65077663749999992</v>
      </c>
      <c r="L65" s="126">
        <v>0.47961159180000001</v>
      </c>
      <c r="M65" s="126">
        <v>0.31784073419999997</v>
      </c>
      <c r="N65" s="126">
        <v>0.32218993290000003</v>
      </c>
      <c r="O65" s="126">
        <v>0.38474600889999994</v>
      </c>
    </row>
    <row r="66" spans="1:15" x14ac:dyDescent="0.25">
      <c r="A66" s="159"/>
      <c r="B66" s="162"/>
      <c r="C66" s="117" t="s">
        <v>33</v>
      </c>
      <c r="D66" s="120"/>
      <c r="E66" s="126">
        <v>0.5564402866</v>
      </c>
      <c r="F66" s="126">
        <v>0.60846411229999997</v>
      </c>
      <c r="G66" s="126">
        <v>0.71999698209999996</v>
      </c>
      <c r="H66" s="126">
        <v>0.6373653011</v>
      </c>
      <c r="I66" s="126">
        <v>1.7028327689999998</v>
      </c>
      <c r="J66" s="126">
        <v>1.5982870419999997</v>
      </c>
      <c r="K66" s="126">
        <v>1.7556695419999997</v>
      </c>
      <c r="L66" s="126">
        <v>1.0280167281999999</v>
      </c>
      <c r="M66" s="126">
        <v>0.62855614909999991</v>
      </c>
      <c r="N66" s="126">
        <v>0.53618211789999992</v>
      </c>
      <c r="O66" s="126">
        <v>0.66345334439999992</v>
      </c>
    </row>
    <row r="67" spans="1:15" x14ac:dyDescent="0.25">
      <c r="A67" s="159"/>
      <c r="B67" s="162"/>
      <c r="C67" s="117" t="s">
        <v>34</v>
      </c>
      <c r="D67" s="126">
        <v>9.5129644059999997E-3</v>
      </c>
      <c r="E67" s="126">
        <v>8.7388911169999986E-3</v>
      </c>
      <c r="F67" s="126">
        <v>6.9659820559999997E-3</v>
      </c>
      <c r="G67" s="126">
        <v>8.5154207709999992E-3</v>
      </c>
      <c r="H67" s="126">
        <v>7.4655493219999997E-3</v>
      </c>
      <c r="I67" s="126">
        <v>1.8363582159999999E-2</v>
      </c>
      <c r="J67" s="126">
        <v>1.7638598339999999E-2</v>
      </c>
      <c r="K67" s="126">
        <v>1.752097226E-2</v>
      </c>
      <c r="L67" s="126">
        <v>1.5673397740000001E-2</v>
      </c>
      <c r="M67" s="126">
        <v>1.0648928884E-2</v>
      </c>
      <c r="N67" s="126">
        <v>1.0143672374000001E-2</v>
      </c>
      <c r="O67" s="126">
        <v>1.320421036E-2</v>
      </c>
    </row>
    <row r="68" spans="1:15" x14ac:dyDescent="0.25">
      <c r="A68" s="159"/>
      <c r="B68" s="162"/>
      <c r="C68" s="117" t="s">
        <v>35</v>
      </c>
      <c r="D68" s="126">
        <v>0.20328003849999998</v>
      </c>
      <c r="E68" s="126">
        <v>0.19441028089999998</v>
      </c>
      <c r="F68" s="126">
        <v>0.21528666939999999</v>
      </c>
      <c r="G68" s="126">
        <v>0.25848245719999996</v>
      </c>
      <c r="H68" s="126">
        <v>0.2331632941</v>
      </c>
      <c r="I68" s="126">
        <v>0.6296764990999999</v>
      </c>
      <c r="J68" s="126">
        <v>0.60989794689999988</v>
      </c>
      <c r="K68" s="126">
        <v>0.61371033789999996</v>
      </c>
      <c r="L68" s="126">
        <v>0.43993551689999993</v>
      </c>
      <c r="M68" s="126">
        <v>0.22069187799999998</v>
      </c>
      <c r="N68" s="126">
        <v>0.18513773080000001</v>
      </c>
      <c r="O68" s="126">
        <v>0.22225151189999998</v>
      </c>
    </row>
    <row r="69" spans="1:15" x14ac:dyDescent="0.25">
      <c r="A69" s="159"/>
      <c r="B69" s="162"/>
      <c r="C69" s="117" t="s">
        <v>36</v>
      </c>
      <c r="D69" s="126">
        <v>0.17504241699999998</v>
      </c>
      <c r="E69" s="126">
        <v>0.1614190677</v>
      </c>
      <c r="F69" s="126">
        <v>0.12644088710000001</v>
      </c>
      <c r="G69" s="126">
        <v>0.18086994419999997</v>
      </c>
      <c r="H69" s="126">
        <v>0.1633623948</v>
      </c>
      <c r="I69" s="126">
        <v>0.29965521299999998</v>
      </c>
      <c r="J69" s="126">
        <v>0.23956508069999999</v>
      </c>
      <c r="K69" s="126">
        <v>0.25569182539999996</v>
      </c>
      <c r="L69" s="126">
        <v>0.26548411119999998</v>
      </c>
      <c r="M69" s="126">
        <v>0.1471171064</v>
      </c>
      <c r="N69" s="126">
        <v>0.12894054799999999</v>
      </c>
      <c r="O69" s="126">
        <v>0.1561412589</v>
      </c>
    </row>
    <row r="70" spans="1:15" x14ac:dyDescent="0.25">
      <c r="A70" s="159"/>
      <c r="B70" s="162"/>
      <c r="C70" s="117" t="s">
        <v>37</v>
      </c>
      <c r="D70" s="126">
        <v>0.30275975620000001</v>
      </c>
      <c r="E70" s="126">
        <v>0.28665531179999998</v>
      </c>
      <c r="F70" s="126">
        <v>0.238708173</v>
      </c>
      <c r="G70" s="126">
        <v>0.33440164119999999</v>
      </c>
      <c r="H70" s="126">
        <v>0.3005233242</v>
      </c>
      <c r="I70" s="126">
        <v>0.62897729399999991</v>
      </c>
      <c r="J70" s="126">
        <v>0.5868821166999999</v>
      </c>
      <c r="K70" s="126">
        <v>0.5776569413999999</v>
      </c>
      <c r="L70" s="126">
        <v>0.39704915909999994</v>
      </c>
      <c r="M70" s="126">
        <v>0.24183875099999999</v>
      </c>
      <c r="N70" s="126">
        <v>0.2493246096</v>
      </c>
      <c r="O70" s="126">
        <v>0.3131750633</v>
      </c>
    </row>
    <row r="71" spans="1:15" x14ac:dyDescent="0.25">
      <c r="A71" s="159"/>
      <c r="B71" s="162"/>
      <c r="C71" s="117" t="s">
        <v>38</v>
      </c>
      <c r="D71" s="126">
        <v>0.2309591922</v>
      </c>
      <c r="E71" s="126">
        <v>0.20887677359999998</v>
      </c>
      <c r="F71" s="126">
        <v>0.19297847360000001</v>
      </c>
      <c r="G71" s="126">
        <v>0.25726927819999995</v>
      </c>
      <c r="H71" s="126">
        <v>0.21310006629999997</v>
      </c>
      <c r="I71" s="126">
        <v>0.46637332279999999</v>
      </c>
      <c r="J71" s="126">
        <v>0.4003868418</v>
      </c>
      <c r="K71" s="126">
        <v>0.43253235080000002</v>
      </c>
      <c r="L71" s="126">
        <v>0.28110947260000002</v>
      </c>
      <c r="M71" s="126">
        <v>0.17983986239999999</v>
      </c>
      <c r="N71" s="126">
        <v>0.18748534419999999</v>
      </c>
      <c r="O71" s="126">
        <v>0.2383276808</v>
      </c>
    </row>
    <row r="72" spans="1:15" x14ac:dyDescent="0.25">
      <c r="A72" s="159"/>
      <c r="B72" s="162"/>
      <c r="C72" s="117" t="s">
        <v>39</v>
      </c>
      <c r="D72" s="126">
        <v>0.58977816809999994</v>
      </c>
      <c r="E72" s="126">
        <v>0.55517770550000001</v>
      </c>
      <c r="F72" s="126">
        <v>0.50686928050000002</v>
      </c>
      <c r="G72" s="126">
        <v>0.67544525069999994</v>
      </c>
      <c r="H72" s="126">
        <v>0.54946018599999991</v>
      </c>
      <c r="I72" s="126">
        <v>1.3149110480000001</v>
      </c>
      <c r="J72" s="126">
        <v>1.2150067709999999</v>
      </c>
      <c r="K72" s="126">
        <v>1.216736378</v>
      </c>
      <c r="L72" s="126">
        <v>0.87367805910000007</v>
      </c>
      <c r="M72" s="126">
        <v>0.53973640159999992</v>
      </c>
      <c r="N72" s="126">
        <v>0.51395693470000003</v>
      </c>
      <c r="O72" s="126">
        <v>0.6295509131999999</v>
      </c>
    </row>
    <row r="73" spans="1:15" s="6" customFormat="1" x14ac:dyDescent="0.25">
      <c r="A73" s="160"/>
      <c r="B73" s="163"/>
      <c r="C73" s="117" t="s">
        <v>40</v>
      </c>
      <c r="D73" s="134"/>
      <c r="E73" s="135">
        <v>2.312144347117</v>
      </c>
      <c r="F73" s="135">
        <v>2.1832032837559998</v>
      </c>
      <c r="G73" s="135">
        <v>2.8213035824709998</v>
      </c>
      <c r="H73" s="135">
        <v>2.3895301386219998</v>
      </c>
      <c r="I73" s="135">
        <v>5.7428484581599992</v>
      </c>
      <c r="J73" s="135">
        <v>5.2556063652399994</v>
      </c>
      <c r="K73" s="135">
        <v>5.5202949852599996</v>
      </c>
      <c r="L73" s="135">
        <v>3.7805580366399996</v>
      </c>
      <c r="M73" s="135">
        <v>2.2862698115839999</v>
      </c>
      <c r="N73" s="135">
        <v>2.133360890474</v>
      </c>
      <c r="O73" s="135">
        <v>2.6208499917599992</v>
      </c>
    </row>
    <row r="74" spans="1:15" x14ac:dyDescent="0.25">
      <c r="A74" s="158" t="s">
        <v>49</v>
      </c>
      <c r="B74" s="161">
        <v>0</v>
      </c>
      <c r="C74" s="117" t="s">
        <v>32</v>
      </c>
      <c r="D74" s="126">
        <v>0.31499558854321325</v>
      </c>
      <c r="E74" s="126">
        <v>0.31420580399979564</v>
      </c>
      <c r="F74" s="126">
        <v>0.30554966344632745</v>
      </c>
      <c r="G74" s="126">
        <v>0.35110283989492397</v>
      </c>
      <c r="H74" s="126">
        <v>0.35210999999999998</v>
      </c>
      <c r="I74" s="126">
        <v>0.43541680550581824</v>
      </c>
      <c r="J74" s="126">
        <v>0.48059798350306976</v>
      </c>
      <c r="K74" s="126">
        <v>0.44001604471425843</v>
      </c>
      <c r="L74" s="126">
        <v>0.46947999999999995</v>
      </c>
      <c r="M74" s="126">
        <v>0.42680000000000001</v>
      </c>
      <c r="N74" s="126">
        <v>0.3201</v>
      </c>
      <c r="O74" s="126">
        <v>0.32101797406501154</v>
      </c>
    </row>
    <row r="75" spans="1:15" x14ac:dyDescent="0.25">
      <c r="A75" s="159"/>
      <c r="B75" s="162"/>
      <c r="C75" s="117" t="s">
        <v>33</v>
      </c>
      <c r="D75" s="126">
        <v>1.7489982518042682</v>
      </c>
      <c r="E75" s="126">
        <v>1.7386358316605885</v>
      </c>
      <c r="F75" s="126">
        <v>1.7686066865420493</v>
      </c>
      <c r="G75" s="126">
        <v>2.3771917161493881</v>
      </c>
      <c r="H75" s="126">
        <v>2.6248199999999997</v>
      </c>
      <c r="I75" s="126">
        <v>3.0726238253267595</v>
      </c>
      <c r="J75" s="126">
        <v>3.2713426846835825</v>
      </c>
      <c r="K75" s="126">
        <v>2.9781601590615865</v>
      </c>
      <c r="L75" s="126">
        <v>3.0302799999999999</v>
      </c>
      <c r="M75" s="126">
        <v>2.50745</v>
      </c>
      <c r="N75" s="126">
        <v>1.7392099999999997</v>
      </c>
      <c r="O75" s="126">
        <v>1.7270135412138674</v>
      </c>
    </row>
    <row r="76" spans="1:15" x14ac:dyDescent="0.25">
      <c r="A76" s="159"/>
      <c r="B76" s="162"/>
      <c r="C76" s="117" t="s">
        <v>34</v>
      </c>
      <c r="D76" s="120"/>
      <c r="E76" s="120"/>
      <c r="F76" s="120"/>
      <c r="G76" s="120"/>
      <c r="H76" s="120"/>
      <c r="I76" s="120"/>
      <c r="J76" s="120"/>
      <c r="K76" s="120"/>
      <c r="L76" s="120"/>
      <c r="M76" s="120"/>
      <c r="N76" s="120"/>
      <c r="O76" s="120"/>
    </row>
    <row r="77" spans="1:15" x14ac:dyDescent="0.25">
      <c r="A77" s="159"/>
      <c r="B77" s="162"/>
      <c r="C77" s="117" t="s">
        <v>35</v>
      </c>
      <c r="D77" s="126">
        <v>0.91526169696494541</v>
      </c>
      <c r="E77" s="126">
        <v>0.90963117587311115</v>
      </c>
      <c r="F77" s="126">
        <v>0.89560759800745615</v>
      </c>
      <c r="G77" s="126">
        <v>1.0617673718908973</v>
      </c>
      <c r="H77" s="126">
        <v>1.0669999999999999</v>
      </c>
      <c r="I77" s="126">
        <v>1.2804</v>
      </c>
      <c r="J77" s="126">
        <v>1.2989884499240945</v>
      </c>
      <c r="K77" s="126">
        <v>1.2317268148681642</v>
      </c>
      <c r="L77" s="126">
        <v>1.2590599999999998</v>
      </c>
      <c r="M77" s="126">
        <v>1.09901</v>
      </c>
      <c r="N77" s="126">
        <v>0.89627999999999997</v>
      </c>
      <c r="O77" s="126">
        <v>0.89595373014656021</v>
      </c>
    </row>
    <row r="78" spans="1:15" x14ac:dyDescent="0.25">
      <c r="A78" s="159"/>
      <c r="B78" s="162"/>
      <c r="C78" s="117" t="s">
        <v>36</v>
      </c>
      <c r="D78" s="126">
        <v>9.7276640728850727E-2</v>
      </c>
      <c r="E78" s="126">
        <v>9.7025202948801431E-2</v>
      </c>
      <c r="F78" s="126">
        <v>9.7932037770957617E-2</v>
      </c>
      <c r="G78" s="126">
        <v>0.14938000000000001</v>
      </c>
      <c r="H78" s="126">
        <v>0.18139</v>
      </c>
      <c r="I78" s="126">
        <v>0.25607999999999997</v>
      </c>
      <c r="J78" s="126">
        <v>0.29811584582088085</v>
      </c>
      <c r="K78" s="126">
        <v>0.26307296734423308</v>
      </c>
      <c r="L78" s="126">
        <v>0.26674999999999999</v>
      </c>
      <c r="M78" s="126">
        <v>0.21340000000000001</v>
      </c>
      <c r="N78" s="126">
        <v>9.602999999999999E-2</v>
      </c>
      <c r="O78" s="126">
        <v>9.9043706390885139E-2</v>
      </c>
    </row>
    <row r="79" spans="1:15" x14ac:dyDescent="0.25">
      <c r="A79" s="159"/>
      <c r="B79" s="162"/>
      <c r="C79" s="117" t="s">
        <v>37</v>
      </c>
      <c r="D79" s="126">
        <v>0.26224134807465432</v>
      </c>
      <c r="E79" s="126">
        <v>0.25930401597108782</v>
      </c>
      <c r="F79" s="126">
        <v>0.26015462535819928</v>
      </c>
      <c r="G79" s="126">
        <v>0.34143999999999997</v>
      </c>
      <c r="H79" s="126">
        <v>0.39478999999999997</v>
      </c>
      <c r="I79" s="126">
        <v>0.53349999999999997</v>
      </c>
      <c r="J79" s="126">
        <v>0.58940226837111753</v>
      </c>
      <c r="K79" s="126">
        <v>0.50628725186273704</v>
      </c>
      <c r="L79" s="126">
        <v>0.54416999999999993</v>
      </c>
      <c r="M79" s="126">
        <v>0.42680000000000001</v>
      </c>
      <c r="N79" s="126">
        <v>0.25607999999999997</v>
      </c>
      <c r="O79" s="126">
        <v>0.25265215733561558</v>
      </c>
    </row>
    <row r="80" spans="1:15" x14ac:dyDescent="0.25">
      <c r="A80" s="159"/>
      <c r="B80" s="162"/>
      <c r="C80" s="117" t="s">
        <v>38</v>
      </c>
      <c r="D80" s="126">
        <v>0.346281307732968</v>
      </c>
      <c r="E80" s="126">
        <v>0.34292459023270311</v>
      </c>
      <c r="F80" s="126">
        <v>0.34504207167430845</v>
      </c>
      <c r="G80" s="126">
        <v>0.40545999999999999</v>
      </c>
      <c r="H80" s="126">
        <v>0.43746999999999997</v>
      </c>
      <c r="I80" s="126">
        <v>0.52283000000000002</v>
      </c>
      <c r="J80" s="126">
        <v>0.55524904163402544</v>
      </c>
      <c r="K80" s="126">
        <v>0.51424797497532715</v>
      </c>
      <c r="L80" s="126">
        <v>0.53349999999999997</v>
      </c>
      <c r="M80" s="126">
        <v>0.44813999999999998</v>
      </c>
      <c r="N80" s="126">
        <v>0.33077000000000001</v>
      </c>
      <c r="O80" s="126">
        <v>0.32911103841491945</v>
      </c>
    </row>
    <row r="81" spans="1:15" x14ac:dyDescent="0.25">
      <c r="A81" s="159"/>
      <c r="B81" s="162"/>
      <c r="C81" s="117" t="s">
        <v>39</v>
      </c>
      <c r="D81" s="126">
        <v>1.2346687145404818</v>
      </c>
      <c r="E81" s="126">
        <v>1.2291103725722539</v>
      </c>
      <c r="F81" s="126">
        <v>1.2604411214806366</v>
      </c>
      <c r="G81" s="126">
        <v>1.6043231315155351</v>
      </c>
      <c r="H81" s="126">
        <v>1.8032299999999999</v>
      </c>
      <c r="I81" s="126">
        <v>2.1652238013044358</v>
      </c>
      <c r="J81" s="126">
        <v>2.3858769135561535</v>
      </c>
      <c r="K81" s="126">
        <v>2.1235809445797327</v>
      </c>
      <c r="L81" s="126">
        <v>2.2086899999999998</v>
      </c>
      <c r="M81" s="126">
        <v>1.7925599999999999</v>
      </c>
      <c r="N81" s="126">
        <v>1.2483899999999999</v>
      </c>
      <c r="O81" s="126">
        <v>1.2433162940301092</v>
      </c>
    </row>
    <row r="82" spans="1:15" s="6" customFormat="1" x14ac:dyDescent="0.25">
      <c r="A82" s="160"/>
      <c r="B82" s="163"/>
      <c r="C82" s="117" t="s">
        <v>40</v>
      </c>
      <c r="D82" s="134"/>
      <c r="E82" s="134"/>
      <c r="F82" s="134"/>
      <c r="G82" s="134"/>
      <c r="H82" s="134"/>
      <c r="I82" s="134"/>
      <c r="J82" s="134"/>
      <c r="K82" s="134"/>
      <c r="L82" s="134"/>
      <c r="M82" s="134"/>
      <c r="N82" s="134"/>
      <c r="O82" s="134"/>
    </row>
    <row r="83" spans="1:15" x14ac:dyDescent="0.25">
      <c r="A83" s="158" t="s">
        <v>50</v>
      </c>
      <c r="B83" s="161">
        <v>1</v>
      </c>
      <c r="C83" s="117" t="s">
        <v>32</v>
      </c>
      <c r="D83" s="126">
        <v>18.346941334699999</v>
      </c>
      <c r="E83" s="126">
        <v>14.772346649499999</v>
      </c>
      <c r="F83" s="126">
        <v>15.411821622999998</v>
      </c>
      <c r="G83" s="126">
        <v>22.124188448999998</v>
      </c>
      <c r="H83" s="126">
        <v>20.248453664999996</v>
      </c>
      <c r="I83" s="126">
        <v>12.0774549456</v>
      </c>
      <c r="J83" s="126">
        <v>8.3369491226999983</v>
      </c>
      <c r="K83" s="126">
        <v>14.421150108199999</v>
      </c>
      <c r="L83" s="126">
        <v>13.9836973936</v>
      </c>
      <c r="M83" s="126">
        <v>13.849576773999999</v>
      </c>
      <c r="N83" s="126">
        <v>14.348496477699999</v>
      </c>
      <c r="O83" s="126">
        <v>17.226096139999999</v>
      </c>
    </row>
    <row r="84" spans="1:15" x14ac:dyDescent="0.25">
      <c r="A84" s="159"/>
      <c r="B84" s="162"/>
      <c r="C84" s="117" t="s">
        <v>33</v>
      </c>
      <c r="D84" s="126">
        <v>3.8787958517000001</v>
      </c>
      <c r="E84" s="126">
        <v>3.4605782662000002</v>
      </c>
      <c r="F84" s="126">
        <v>3.2456723024</v>
      </c>
      <c r="G84" s="126">
        <v>6.2853174680999997</v>
      </c>
      <c r="H84" s="126">
        <v>4.8107311504999997</v>
      </c>
      <c r="I84" s="126">
        <v>5.0581837085999997</v>
      </c>
      <c r="J84" s="126">
        <v>3.4240806776000001</v>
      </c>
      <c r="K84" s="126">
        <v>5.4338404779999987</v>
      </c>
      <c r="L84" s="126">
        <v>3.2607248981999999</v>
      </c>
      <c r="M84" s="126">
        <v>6.0141260805999996</v>
      </c>
      <c r="N84" s="126">
        <v>4.0053368233999995</v>
      </c>
      <c r="O84" s="126">
        <v>5.2431383422</v>
      </c>
    </row>
    <row r="85" spans="1:15" x14ac:dyDescent="0.25">
      <c r="A85" s="159"/>
      <c r="B85" s="162"/>
      <c r="C85" s="117" t="s">
        <v>34</v>
      </c>
      <c r="D85" s="126">
        <v>0.44811994039999997</v>
      </c>
      <c r="E85" s="126">
        <v>0.44383220089999997</v>
      </c>
      <c r="F85" s="126">
        <v>0.51095332970000007</v>
      </c>
      <c r="G85" s="126">
        <v>0.58247551339999992</v>
      </c>
      <c r="H85" s="126">
        <v>0.44335226430000002</v>
      </c>
      <c r="I85" s="126">
        <v>0.3790844002</v>
      </c>
      <c r="J85" s="126">
        <v>0.39672617820000006</v>
      </c>
      <c r="K85" s="126">
        <v>0.38124283449999991</v>
      </c>
      <c r="L85" s="126">
        <v>0.40461162829999997</v>
      </c>
      <c r="M85" s="126">
        <v>0.12386749649999999</v>
      </c>
      <c r="N85" s="126">
        <v>0.47756860689999991</v>
      </c>
      <c r="O85" s="126">
        <v>0.63036279350000002</v>
      </c>
    </row>
    <row r="86" spans="1:15" x14ac:dyDescent="0.25">
      <c r="A86" s="159"/>
      <c r="B86" s="162"/>
      <c r="C86" s="117" t="s">
        <v>35</v>
      </c>
      <c r="D86" s="126">
        <v>1.5080902242999998</v>
      </c>
      <c r="E86" s="126">
        <v>1.1928563844999998</v>
      </c>
      <c r="F86" s="126">
        <v>1.2815199231999999</v>
      </c>
      <c r="G86" s="126">
        <v>2.6247545929000005</v>
      </c>
      <c r="H86" s="126">
        <v>1.8034324098999999</v>
      </c>
      <c r="I86" s="126">
        <v>2.0919664952999999</v>
      </c>
      <c r="J86" s="126">
        <v>1.2608249246999998</v>
      </c>
      <c r="K86" s="126">
        <v>2.4090704660000002</v>
      </c>
      <c r="L86" s="126">
        <v>1.2647980059000001</v>
      </c>
      <c r="M86" s="126">
        <v>2.4324344582999999</v>
      </c>
      <c r="N86" s="126">
        <v>1.2028368890999999</v>
      </c>
      <c r="O86" s="126">
        <v>1.6865906815999996</v>
      </c>
    </row>
    <row r="87" spans="1:15" x14ac:dyDescent="0.25">
      <c r="A87" s="159"/>
      <c r="B87" s="162"/>
      <c r="C87" s="117" t="s">
        <v>36</v>
      </c>
      <c r="D87" s="126">
        <v>2.9619598832999996</v>
      </c>
      <c r="E87" s="126">
        <v>2.4405468592999999</v>
      </c>
      <c r="F87" s="126">
        <v>2.1290719537999996</v>
      </c>
      <c r="G87" s="126">
        <v>2.607873906</v>
      </c>
      <c r="H87" s="126">
        <v>3.7676631069000002</v>
      </c>
      <c r="I87" s="126">
        <v>2.6854562228999996</v>
      </c>
      <c r="J87" s="126">
        <v>2.3639373262999999</v>
      </c>
      <c r="K87" s="126">
        <v>3.6021677790999997</v>
      </c>
      <c r="L87" s="126">
        <v>3.3085516793999998</v>
      </c>
      <c r="M87" s="126">
        <v>2.9864599104999994</v>
      </c>
      <c r="N87" s="126">
        <v>2.7560984516999998</v>
      </c>
      <c r="O87" s="126">
        <v>3.3222758601999995</v>
      </c>
    </row>
    <row r="88" spans="1:15" x14ac:dyDescent="0.25">
      <c r="A88" s="159"/>
      <c r="B88" s="162"/>
      <c r="C88" s="117" t="s">
        <v>37</v>
      </c>
      <c r="D88" s="126">
        <v>5.1804201888999994</v>
      </c>
      <c r="E88" s="126">
        <v>3.7748969400999997</v>
      </c>
      <c r="F88" s="126">
        <v>4.0331086994000005</v>
      </c>
      <c r="G88" s="126">
        <v>6.9935768099999995</v>
      </c>
      <c r="H88" s="126">
        <v>6.7095015042000004</v>
      </c>
      <c r="I88" s="126">
        <v>7.2804949238999992</v>
      </c>
      <c r="J88" s="126">
        <v>5.8227058537999996</v>
      </c>
      <c r="K88" s="126">
        <v>7.6962251189999993</v>
      </c>
      <c r="L88" s="126">
        <v>5.3968313696000001</v>
      </c>
      <c r="M88" s="126">
        <v>8.9270229564999983</v>
      </c>
      <c r="N88" s="126">
        <v>4.2292840116999999</v>
      </c>
      <c r="O88" s="126">
        <v>4.9997176569999997</v>
      </c>
    </row>
    <row r="89" spans="1:15" x14ac:dyDescent="0.25">
      <c r="A89" s="159"/>
      <c r="B89" s="162"/>
      <c r="C89" s="117" t="s">
        <v>38</v>
      </c>
      <c r="D89" s="126">
        <v>2.1013184302000001</v>
      </c>
      <c r="E89" s="126">
        <v>1.4086417696999998</v>
      </c>
      <c r="F89" s="126">
        <v>1.4284138131999997</v>
      </c>
      <c r="G89" s="126">
        <v>3.2161089333999997</v>
      </c>
      <c r="H89" s="126">
        <v>2.7317328664999998</v>
      </c>
      <c r="I89" s="126">
        <v>3.4467287128999997</v>
      </c>
      <c r="J89" s="126">
        <v>2.6598887688999997</v>
      </c>
      <c r="K89" s="126">
        <v>3.3625515891000002</v>
      </c>
      <c r="L89" s="126">
        <v>2.6230023654999997</v>
      </c>
      <c r="M89" s="126">
        <v>4.251815744</v>
      </c>
      <c r="N89" s="126">
        <v>1.7989912357999998</v>
      </c>
      <c r="O89" s="126">
        <v>1.9539504721000001</v>
      </c>
    </row>
    <row r="90" spans="1:15" x14ac:dyDescent="0.25">
      <c r="A90" s="159"/>
      <c r="B90" s="162"/>
      <c r="C90" s="117" t="s">
        <v>39</v>
      </c>
      <c r="D90" s="126">
        <v>5.2438910040000009</v>
      </c>
      <c r="E90" s="126">
        <v>3.9355919416000003</v>
      </c>
      <c r="F90" s="126">
        <v>4.2187194313000003</v>
      </c>
      <c r="G90" s="126">
        <v>7.3765157477000001</v>
      </c>
      <c r="H90" s="126">
        <v>5.6554587253999999</v>
      </c>
      <c r="I90" s="126">
        <v>5.7186870114000001</v>
      </c>
      <c r="J90" s="126">
        <v>4.4479171131999991</v>
      </c>
      <c r="K90" s="126">
        <v>6.1138375506999987</v>
      </c>
      <c r="L90" s="126">
        <v>4.2125819405999998</v>
      </c>
      <c r="M90" s="126">
        <v>6.2127311653000001</v>
      </c>
      <c r="N90" s="126">
        <v>4.8356778239000002</v>
      </c>
      <c r="O90" s="126">
        <v>5.6124035681999986</v>
      </c>
    </row>
    <row r="91" spans="1:15" s="6" customFormat="1" x14ac:dyDescent="0.25">
      <c r="A91" s="160"/>
      <c r="B91" s="163"/>
      <c r="C91" s="117" t="s">
        <v>40</v>
      </c>
      <c r="D91" s="135">
        <v>39.669536857499999</v>
      </c>
      <c r="E91" s="135">
        <v>31.429291011800004</v>
      </c>
      <c r="F91" s="135">
        <v>32.259281076000001</v>
      </c>
      <c r="G91" s="135">
        <v>51.810811420499995</v>
      </c>
      <c r="H91" s="135">
        <v>46.170325692699997</v>
      </c>
      <c r="I91" s="135">
        <v>38.7380564208</v>
      </c>
      <c r="J91" s="135">
        <v>28.713029965399997</v>
      </c>
      <c r="K91" s="135">
        <v>43.420085924599995</v>
      </c>
      <c r="L91" s="135">
        <v>34.454799281100001</v>
      </c>
      <c r="M91" s="135">
        <v>44.798034585699995</v>
      </c>
      <c r="N91" s="135">
        <v>33.654290320199998</v>
      </c>
      <c r="O91" s="135">
        <v>40.674535514799999</v>
      </c>
    </row>
    <row r="92" spans="1:15" ht="15.75" customHeight="1" x14ac:dyDescent="0.25">
      <c r="A92" s="168" t="s">
        <v>61</v>
      </c>
      <c r="B92" s="193"/>
      <c r="C92" s="116" t="s">
        <v>32</v>
      </c>
      <c r="D92" s="83">
        <v>19.023578754343212</v>
      </c>
      <c r="E92" s="83">
        <v>15.426978483399795</v>
      </c>
      <c r="F92" s="83">
        <v>16.004860992246325</v>
      </c>
      <c r="G92" s="83">
        <v>22.861613896994921</v>
      </c>
      <c r="H92" s="83">
        <v>20.885653687799994</v>
      </c>
      <c r="I92" s="83">
        <v>13.194930481205818</v>
      </c>
      <c r="J92" s="83">
        <v>9.4054890740030679</v>
      </c>
      <c r="K92" s="83">
        <v>15.511942790414258</v>
      </c>
      <c r="L92" s="83">
        <v>14.9327889854</v>
      </c>
      <c r="M92" s="83">
        <v>14.5942175082</v>
      </c>
      <c r="N92" s="83">
        <v>14.9907864106</v>
      </c>
      <c r="O92" s="83">
        <v>17.931860122965009</v>
      </c>
    </row>
    <row r="93" spans="1:15" x14ac:dyDescent="0.25">
      <c r="A93" s="170"/>
      <c r="B93" s="194"/>
      <c r="C93" s="116" t="s">
        <v>33</v>
      </c>
      <c r="D93" s="83">
        <v>6.2039741035042688</v>
      </c>
      <c r="E93" s="83">
        <v>5.7556543844605894</v>
      </c>
      <c r="F93" s="83">
        <v>5.6227431012420492</v>
      </c>
      <c r="G93" s="83">
        <v>9.3825061663493869</v>
      </c>
      <c r="H93" s="83">
        <v>8.0729164515999994</v>
      </c>
      <c r="I93" s="83">
        <v>9.8336403029267601</v>
      </c>
      <c r="J93" s="83">
        <v>8.2937104042835834</v>
      </c>
      <c r="K93" s="83">
        <v>10.167670179061584</v>
      </c>
      <c r="L93" s="83">
        <v>7.3190216263999996</v>
      </c>
      <c r="M93" s="83">
        <v>9.1501322296999987</v>
      </c>
      <c r="N93" s="83">
        <v>6.2807289412999996</v>
      </c>
      <c r="O93" s="83">
        <v>7.6336052278138675</v>
      </c>
    </row>
    <row r="94" spans="1:15" x14ac:dyDescent="0.25">
      <c r="A94" s="170"/>
      <c r="B94" s="194"/>
      <c r="C94" s="116" t="s">
        <v>34</v>
      </c>
      <c r="D94" s="83">
        <v>0.46383822254519752</v>
      </c>
      <c r="E94" s="83">
        <v>0.45875063146724798</v>
      </c>
      <c r="F94" s="83">
        <v>0.52400187731820536</v>
      </c>
      <c r="G94" s="83">
        <v>0.59714726183465294</v>
      </c>
      <c r="H94" s="83">
        <v>0.45744882790246683</v>
      </c>
      <c r="I94" s="83">
        <v>0.40479392436779793</v>
      </c>
      <c r="J94" s="83">
        <v>0.42241222845101939</v>
      </c>
      <c r="K94" s="83">
        <v>0.40624571683460892</v>
      </c>
      <c r="L94" s="83">
        <v>0.42811168581810816</v>
      </c>
      <c r="M94" s="83">
        <v>0.14166820013298106</v>
      </c>
      <c r="N94" s="83">
        <v>0.49357983045773474</v>
      </c>
      <c r="O94" s="83">
        <v>0.64942245412072852</v>
      </c>
    </row>
    <row r="95" spans="1:15" x14ac:dyDescent="0.25">
      <c r="A95" s="170"/>
      <c r="B95" s="194"/>
      <c r="C95" s="116" t="s">
        <v>35</v>
      </c>
      <c r="D95" s="83">
        <v>2.6266319597649455</v>
      </c>
      <c r="E95" s="83">
        <v>2.2968978412731111</v>
      </c>
      <c r="F95" s="83">
        <v>2.3924141906074561</v>
      </c>
      <c r="G95" s="83">
        <v>3.9450044219908977</v>
      </c>
      <c r="H95" s="83">
        <v>3.103595704</v>
      </c>
      <c r="I95" s="83">
        <v>4.0020429944</v>
      </c>
      <c r="J95" s="83">
        <v>3.169711321524094</v>
      </c>
      <c r="K95" s="83">
        <v>4.2545076187681641</v>
      </c>
      <c r="L95" s="83">
        <v>2.9637935227999996</v>
      </c>
      <c r="M95" s="83">
        <v>3.7521363363</v>
      </c>
      <c r="N95" s="83">
        <v>2.2842546198999996</v>
      </c>
      <c r="O95" s="83">
        <v>2.8047959236465596</v>
      </c>
    </row>
    <row r="96" spans="1:15" x14ac:dyDescent="0.25">
      <c r="A96" s="170"/>
      <c r="B96" s="194"/>
      <c r="C96" s="116" t="s">
        <v>36</v>
      </c>
      <c r="D96" s="83">
        <v>3.2342789410288502</v>
      </c>
      <c r="E96" s="83">
        <v>2.6989911299488014</v>
      </c>
      <c r="F96" s="83">
        <v>2.353444878670957</v>
      </c>
      <c r="G96" s="83">
        <v>2.9381238502000002</v>
      </c>
      <c r="H96" s="83">
        <v>4.1124155017000001</v>
      </c>
      <c r="I96" s="83">
        <v>3.2411914358999994</v>
      </c>
      <c r="J96" s="83">
        <v>2.9016182528208807</v>
      </c>
      <c r="K96" s="83">
        <v>4.1209325718442331</v>
      </c>
      <c r="L96" s="83">
        <v>3.8407857906</v>
      </c>
      <c r="M96" s="83">
        <v>3.3469770168999995</v>
      </c>
      <c r="N96" s="83">
        <v>2.9810689996999997</v>
      </c>
      <c r="O96" s="83">
        <v>3.5774608254908848</v>
      </c>
    </row>
    <row r="97" spans="1:15" x14ac:dyDescent="0.25">
      <c r="A97" s="170"/>
      <c r="B97" s="194"/>
      <c r="C97" s="116" t="s">
        <v>37</v>
      </c>
      <c r="D97" s="83">
        <v>5.7454212931746538</v>
      </c>
      <c r="E97" s="83">
        <v>4.3208562678710871</v>
      </c>
      <c r="F97" s="83">
        <v>4.5319714977581995</v>
      </c>
      <c r="G97" s="83">
        <v>7.6694184511999994</v>
      </c>
      <c r="H97" s="83">
        <v>7.4048148284000002</v>
      </c>
      <c r="I97" s="83">
        <v>8.4429722178999995</v>
      </c>
      <c r="J97" s="83">
        <v>6.9989902388711176</v>
      </c>
      <c r="K97" s="83">
        <v>8.7801693122627356</v>
      </c>
      <c r="L97" s="83">
        <v>6.3380505287000002</v>
      </c>
      <c r="M97" s="83">
        <v>9.5956617074999979</v>
      </c>
      <c r="N97" s="83">
        <v>4.7346886213000001</v>
      </c>
      <c r="O97" s="83">
        <v>5.5655448776356149</v>
      </c>
    </row>
    <row r="98" spans="1:15" x14ac:dyDescent="0.25">
      <c r="A98" s="170"/>
      <c r="B98" s="194"/>
      <c r="C98" s="116" t="s">
        <v>38</v>
      </c>
      <c r="D98" s="83">
        <v>2.6785589301329682</v>
      </c>
      <c r="E98" s="83">
        <v>1.9604431335327028</v>
      </c>
      <c r="F98" s="83">
        <v>1.966434358474308</v>
      </c>
      <c r="G98" s="83">
        <v>3.8788382115999998</v>
      </c>
      <c r="H98" s="83">
        <v>3.3823029327999996</v>
      </c>
      <c r="I98" s="83">
        <v>4.4359320356999996</v>
      </c>
      <c r="J98" s="83">
        <v>3.6155246523340252</v>
      </c>
      <c r="K98" s="83">
        <v>4.3093319148753277</v>
      </c>
      <c r="L98" s="83">
        <v>3.4376118380999996</v>
      </c>
      <c r="M98" s="83">
        <v>4.8797956064000001</v>
      </c>
      <c r="N98" s="83">
        <v>2.3172465799999999</v>
      </c>
      <c r="O98" s="83">
        <v>2.5213891913149196</v>
      </c>
    </row>
    <row r="99" spans="1:15" x14ac:dyDescent="0.25">
      <c r="A99" s="170"/>
      <c r="B99" s="194"/>
      <c r="C99" s="116" t="s">
        <v>39</v>
      </c>
      <c r="D99" s="83">
        <v>7.0683378866404825</v>
      </c>
      <c r="E99" s="83">
        <v>5.7198800196722539</v>
      </c>
      <c r="F99" s="83">
        <v>5.9860298332806368</v>
      </c>
      <c r="G99" s="83">
        <v>9.6562841299155355</v>
      </c>
      <c r="H99" s="83">
        <v>8.0081489113999993</v>
      </c>
      <c r="I99" s="83">
        <v>9.1988218607044363</v>
      </c>
      <c r="J99" s="83">
        <v>8.0488007977561526</v>
      </c>
      <c r="K99" s="83">
        <v>9.4541548732797303</v>
      </c>
      <c r="L99" s="83">
        <v>7.2949499997</v>
      </c>
      <c r="M99" s="83">
        <v>8.5450275669</v>
      </c>
      <c r="N99" s="83">
        <v>6.5980247586000003</v>
      </c>
      <c r="O99" s="83">
        <v>7.4852707754301075</v>
      </c>
    </row>
    <row r="100" spans="1:15" s="6" customFormat="1" x14ac:dyDescent="0.25">
      <c r="A100" s="172"/>
      <c r="B100" s="195"/>
      <c r="C100" s="116" t="s">
        <v>40</v>
      </c>
      <c r="D100" s="75">
        <v>47.044620091134576</v>
      </c>
      <c r="E100" s="75">
        <v>38.638451891625593</v>
      </c>
      <c r="F100" s="75">
        <v>39.381900729598144</v>
      </c>
      <c r="G100" s="75">
        <v>60.92893639008539</v>
      </c>
      <c r="H100" s="75">
        <v>55.427296845602463</v>
      </c>
      <c r="I100" s="75">
        <v>52.75432525310481</v>
      </c>
      <c r="J100" s="75">
        <v>42.856256970043944</v>
      </c>
      <c r="K100" s="75">
        <v>57.004954977340645</v>
      </c>
      <c r="L100" s="75">
        <v>46.555113977518104</v>
      </c>
      <c r="M100" s="75">
        <v>54.005616172032973</v>
      </c>
      <c r="N100" s="75">
        <v>40.680378761857732</v>
      </c>
      <c r="O100" s="75">
        <v>48.169349398417694</v>
      </c>
    </row>
    <row r="101" spans="1:15" x14ac:dyDescent="0.25">
      <c r="A101" s="47"/>
      <c r="B101" s="47"/>
      <c r="C101" s="19"/>
      <c r="D101" s="48"/>
      <c r="E101" s="48"/>
      <c r="F101" s="48"/>
      <c r="G101" s="48"/>
      <c r="H101" s="48"/>
      <c r="I101" s="48"/>
      <c r="J101" s="48"/>
      <c r="K101" s="48"/>
      <c r="L101" s="48"/>
      <c r="M101" s="48"/>
      <c r="N101" s="48"/>
      <c r="O101" s="48"/>
    </row>
    <row r="102" spans="1:15" x14ac:dyDescent="0.25">
      <c r="A102" s="198" t="s">
        <v>62</v>
      </c>
      <c r="B102" s="198"/>
      <c r="C102" s="196" t="s">
        <v>25</v>
      </c>
      <c r="D102" s="21" t="s">
        <v>26</v>
      </c>
      <c r="E102" s="21" t="s">
        <v>26</v>
      </c>
      <c r="F102" s="21" t="s">
        <v>26</v>
      </c>
      <c r="G102" s="21" t="s">
        <v>26</v>
      </c>
      <c r="H102" s="21" t="s">
        <v>27</v>
      </c>
      <c r="I102" s="21" t="s">
        <v>28</v>
      </c>
      <c r="J102" s="21" t="s">
        <v>29</v>
      </c>
      <c r="K102" s="21" t="s">
        <v>28</v>
      </c>
      <c r="L102" s="21" t="s">
        <v>29</v>
      </c>
      <c r="M102" s="21" t="s">
        <v>29</v>
      </c>
      <c r="N102" s="21" t="s">
        <v>28</v>
      </c>
      <c r="O102" s="21" t="s">
        <v>28</v>
      </c>
    </row>
    <row r="103" spans="1:15" x14ac:dyDescent="0.25">
      <c r="A103" s="198"/>
      <c r="B103" s="198"/>
      <c r="C103" s="197"/>
      <c r="D103" s="46">
        <v>46023</v>
      </c>
      <c r="E103" s="46">
        <v>46054</v>
      </c>
      <c r="F103" s="46">
        <v>46082</v>
      </c>
      <c r="G103" s="46">
        <v>46113</v>
      </c>
      <c r="H103" s="46">
        <v>46143</v>
      </c>
      <c r="I103" s="46">
        <v>46174</v>
      </c>
      <c r="J103" s="46">
        <v>46204</v>
      </c>
      <c r="K103" s="46">
        <v>46235</v>
      </c>
      <c r="L103" s="46">
        <v>46266</v>
      </c>
      <c r="M103" s="46">
        <v>46296</v>
      </c>
      <c r="N103" s="46">
        <v>46327</v>
      </c>
      <c r="O103" s="46">
        <v>46357</v>
      </c>
    </row>
    <row r="104" spans="1:15" x14ac:dyDescent="0.25">
      <c r="A104" s="198"/>
      <c r="B104" s="198"/>
      <c r="C104" s="49" t="s">
        <v>32</v>
      </c>
      <c r="D104" s="129">
        <v>56.571941952451922</v>
      </c>
      <c r="E104" s="129">
        <v>52.522920005740033</v>
      </c>
      <c r="F104" s="129">
        <v>54.516334836673622</v>
      </c>
      <c r="G104" s="129">
        <v>63.377166626204868</v>
      </c>
      <c r="H104" s="129">
        <v>71.181111112410832</v>
      </c>
      <c r="I104" s="129">
        <v>85.493653002877124</v>
      </c>
      <c r="J104" s="129">
        <v>95.495511574504619</v>
      </c>
      <c r="K104" s="129">
        <v>92.474572417039042</v>
      </c>
      <c r="L104" s="129">
        <v>108.38237333410328</v>
      </c>
      <c r="M104" s="129">
        <v>70.910358756891739</v>
      </c>
      <c r="N104" s="129">
        <v>64.174924996726318</v>
      </c>
      <c r="O104" s="129">
        <v>63.783611543324639</v>
      </c>
    </row>
    <row r="105" spans="1:15" x14ac:dyDescent="0.25">
      <c r="A105" s="198"/>
      <c r="B105" s="198"/>
      <c r="C105" s="49" t="s">
        <v>33</v>
      </c>
      <c r="D105" s="129">
        <v>19.716366218963302</v>
      </c>
      <c r="E105" s="129">
        <v>18.678117960049651</v>
      </c>
      <c r="F105" s="129">
        <v>25.245056050472897</v>
      </c>
      <c r="G105" s="129">
        <v>31.042695327933572</v>
      </c>
      <c r="H105" s="129">
        <v>40.898565578449286</v>
      </c>
      <c r="I105" s="129">
        <v>48.445482599689875</v>
      </c>
      <c r="J105" s="129">
        <v>49.172210755812429</v>
      </c>
      <c r="K105" s="129">
        <v>51.584740328511586</v>
      </c>
      <c r="L105" s="129">
        <v>44.929977822399948</v>
      </c>
      <c r="M105" s="129">
        <v>39.561511542726109</v>
      </c>
      <c r="N105" s="129">
        <v>23.766890197048582</v>
      </c>
      <c r="O105" s="129">
        <v>21.052018698199362</v>
      </c>
    </row>
    <row r="106" spans="1:15" x14ac:dyDescent="0.25">
      <c r="A106" s="198"/>
      <c r="B106" s="198"/>
      <c r="C106" s="49" t="s">
        <v>34</v>
      </c>
      <c r="D106" s="129">
        <v>0.46383822254519752</v>
      </c>
      <c r="E106" s="129">
        <v>0.45875063146724798</v>
      </c>
      <c r="F106" s="129">
        <v>0.52400187731820536</v>
      </c>
      <c r="G106" s="129">
        <v>0.59714726183465294</v>
      </c>
      <c r="H106" s="129">
        <v>0.46141548372171953</v>
      </c>
      <c r="I106" s="129">
        <v>0.4086661358882539</v>
      </c>
      <c r="J106" s="129">
        <v>0.42713443771460391</v>
      </c>
      <c r="K106" s="129">
        <v>0.41011792835506489</v>
      </c>
      <c r="L106" s="129">
        <v>0.43283389508169268</v>
      </c>
      <c r="M106" s="129">
        <v>0.1733553104102184</v>
      </c>
      <c r="N106" s="129">
        <v>0.49357983045773474</v>
      </c>
      <c r="O106" s="129">
        <v>0.64942245412072852</v>
      </c>
    </row>
    <row r="107" spans="1:15" x14ac:dyDescent="0.25">
      <c r="A107" s="198"/>
      <c r="B107" s="198"/>
      <c r="C107" s="49" t="s">
        <v>35</v>
      </c>
      <c r="D107" s="129">
        <v>30.962912176361534</v>
      </c>
      <c r="E107" s="129">
        <v>30.189222767632273</v>
      </c>
      <c r="F107" s="129">
        <v>31.486278091201719</v>
      </c>
      <c r="G107" s="129">
        <v>35.559266755431388</v>
      </c>
      <c r="H107" s="129">
        <v>37.833201754428991</v>
      </c>
      <c r="I107" s="129">
        <v>39.772898932819174</v>
      </c>
      <c r="J107" s="129">
        <v>38.065842508351707</v>
      </c>
      <c r="K107" s="129">
        <v>40.907157728353681</v>
      </c>
      <c r="L107" s="129">
        <v>36.164303656061833</v>
      </c>
      <c r="M107" s="129">
        <v>34.192353867217598</v>
      </c>
      <c r="N107" s="129">
        <v>30.645011919153792</v>
      </c>
      <c r="O107" s="129">
        <v>30.470998307183638</v>
      </c>
    </row>
    <row r="108" spans="1:15" x14ac:dyDescent="0.25">
      <c r="A108" s="198"/>
      <c r="B108" s="198"/>
      <c r="C108" s="49" t="s">
        <v>36</v>
      </c>
      <c r="D108" s="129">
        <v>6.9232727704702945</v>
      </c>
      <c r="E108" s="129">
        <v>6.5625034582983712</v>
      </c>
      <c r="F108" s="129">
        <v>5.8128150868124848</v>
      </c>
      <c r="G108" s="129">
        <v>6.1258025420754123</v>
      </c>
      <c r="H108" s="129">
        <v>7.6085404241828272</v>
      </c>
      <c r="I108" s="129">
        <v>9.6471474478528627</v>
      </c>
      <c r="J108" s="129">
        <v>8.9453094417820669</v>
      </c>
      <c r="K108" s="129">
        <v>9.3937898798792308</v>
      </c>
      <c r="L108" s="129">
        <v>10.434885601679188</v>
      </c>
      <c r="M108" s="129">
        <v>6.8649231863118034</v>
      </c>
      <c r="N108" s="129">
        <v>6.6834799715592244</v>
      </c>
      <c r="O108" s="129">
        <v>6.8507011838490239</v>
      </c>
    </row>
    <row r="109" spans="1:15" s="6" customFormat="1" x14ac:dyDescent="0.25">
      <c r="A109" s="198"/>
      <c r="B109" s="198"/>
      <c r="C109" s="49" t="s">
        <v>37</v>
      </c>
      <c r="D109" s="129">
        <v>11.763188471965149</v>
      </c>
      <c r="E109" s="129">
        <v>10.666517993296623</v>
      </c>
      <c r="F109" s="129">
        <v>11.902369304399961</v>
      </c>
      <c r="G109" s="129">
        <v>15.996020767214837</v>
      </c>
      <c r="H109" s="129">
        <v>18.626160883889256</v>
      </c>
      <c r="I109" s="129">
        <v>22.115382955028508</v>
      </c>
      <c r="J109" s="129">
        <v>23.216608975532658</v>
      </c>
      <c r="K109" s="129">
        <v>23.676391071209636</v>
      </c>
      <c r="L109" s="129">
        <v>21.336140323821148</v>
      </c>
      <c r="M109" s="129">
        <v>20.651357240618122</v>
      </c>
      <c r="N109" s="129">
        <v>14.296975703899477</v>
      </c>
      <c r="O109" s="129">
        <v>13.730668495189828</v>
      </c>
    </row>
    <row r="110" spans="1:15" s="6" customFormat="1" x14ac:dyDescent="0.25">
      <c r="A110" s="198"/>
      <c r="B110" s="198"/>
      <c r="C110" s="49" t="s">
        <v>38</v>
      </c>
      <c r="D110" s="129">
        <v>6.3141807816721158</v>
      </c>
      <c r="E110" s="129">
        <v>5.9075188087493542</v>
      </c>
      <c r="F110" s="129">
        <v>5.7963577192487152</v>
      </c>
      <c r="G110" s="129">
        <v>9.4422831446256588</v>
      </c>
      <c r="H110" s="129">
        <v>9.7410172849031671</v>
      </c>
      <c r="I110" s="129">
        <v>12.575296518007026</v>
      </c>
      <c r="J110" s="129">
        <v>13.42417411954119</v>
      </c>
      <c r="K110" s="129">
        <v>12.812491136009548</v>
      </c>
      <c r="L110" s="129">
        <v>12.930976937709669</v>
      </c>
      <c r="M110" s="129">
        <v>13.333200549045884</v>
      </c>
      <c r="N110" s="129">
        <v>6.8390624174764421</v>
      </c>
      <c r="O110" s="129">
        <v>7.2351938912639184</v>
      </c>
    </row>
    <row r="111" spans="1:15" s="6" customFormat="1" x14ac:dyDescent="0.25">
      <c r="A111" s="198"/>
      <c r="B111" s="198"/>
      <c r="C111" s="49" t="s">
        <v>39</v>
      </c>
      <c r="D111" s="129">
        <v>53.383217553178142</v>
      </c>
      <c r="E111" s="129">
        <v>57.631287063463454</v>
      </c>
      <c r="F111" s="129">
        <v>56.880862797808362</v>
      </c>
      <c r="G111" s="129">
        <v>61.368625504922704</v>
      </c>
      <c r="H111" s="129">
        <v>68.012527982765363</v>
      </c>
      <c r="I111" s="129">
        <v>77.597574595598545</v>
      </c>
      <c r="J111" s="129">
        <v>78.316254599335409</v>
      </c>
      <c r="K111" s="129">
        <v>76.291918589943791</v>
      </c>
      <c r="L111" s="129">
        <v>77.200159678313852</v>
      </c>
      <c r="M111" s="129">
        <v>69.481862605598167</v>
      </c>
      <c r="N111" s="129">
        <v>60.4390785616202</v>
      </c>
      <c r="O111" s="129">
        <v>58.661621227119362</v>
      </c>
    </row>
    <row r="112" spans="1:15" ht="15.75" customHeight="1" x14ac:dyDescent="0.25">
      <c r="A112" s="198"/>
      <c r="B112" s="198"/>
      <c r="C112" s="49" t="s">
        <v>40</v>
      </c>
      <c r="D112" s="75">
        <v>186.09891814760766</v>
      </c>
      <c r="E112" s="75">
        <v>182.61683868869704</v>
      </c>
      <c r="F112" s="75">
        <v>192.16407576393595</v>
      </c>
      <c r="G112" s="75">
        <v>223.50900793024309</v>
      </c>
      <c r="H112" s="75">
        <v>254.36254050475142</v>
      </c>
      <c r="I112" s="75">
        <v>296.05610218776138</v>
      </c>
      <c r="J112" s="75">
        <v>307.06304641257469</v>
      </c>
      <c r="K112" s="75">
        <v>307.55117907930156</v>
      </c>
      <c r="L112" s="75">
        <v>311.81165124917061</v>
      </c>
      <c r="M112" s="75">
        <v>255.16892305881962</v>
      </c>
      <c r="N112" s="75">
        <v>207.33900359794177</v>
      </c>
      <c r="O112" s="75">
        <v>202.43423580025049</v>
      </c>
    </row>
    <row r="113" spans="1:15" ht="15.75" customHeight="1" x14ac:dyDescent="0.25">
      <c r="A113" s="85"/>
      <c r="B113" s="86"/>
      <c r="C113" s="19"/>
      <c r="D113" s="81"/>
      <c r="E113" s="81"/>
      <c r="F113" s="81"/>
      <c r="G113" s="81"/>
      <c r="H113" s="81"/>
      <c r="I113" s="81"/>
      <c r="J113" s="81"/>
      <c r="K113" s="81"/>
      <c r="L113" s="81"/>
      <c r="M113" s="81"/>
      <c r="N113" s="81"/>
      <c r="O113" s="81"/>
    </row>
    <row r="114" spans="1:15" x14ac:dyDescent="0.25">
      <c r="A114" s="85"/>
      <c r="B114" s="86"/>
      <c r="C114" s="19"/>
      <c r="D114" s="81"/>
      <c r="E114" s="81"/>
      <c r="F114" s="81"/>
      <c r="G114" s="81"/>
      <c r="H114" s="81"/>
      <c r="I114" s="81"/>
      <c r="J114" s="81"/>
      <c r="K114" s="81"/>
      <c r="L114" s="81"/>
      <c r="M114" s="81"/>
      <c r="N114" s="81"/>
      <c r="O114" s="81"/>
    </row>
    <row r="115" spans="1:15" x14ac:dyDescent="0.25">
      <c r="A115" s="166" t="s">
        <v>53</v>
      </c>
      <c r="B115" s="166"/>
      <c r="C115" s="166"/>
      <c r="D115" s="166"/>
      <c r="E115" s="166"/>
      <c r="F115" s="166"/>
      <c r="G115" s="166"/>
      <c r="H115" s="166"/>
      <c r="I115" s="166"/>
      <c r="J115" s="166"/>
      <c r="K115" s="166"/>
      <c r="L115" s="166"/>
      <c r="M115" s="166"/>
      <c r="N115" s="166"/>
      <c r="O115" s="166"/>
    </row>
    <row r="116" spans="1:15" x14ac:dyDescent="0.25">
      <c r="A116" s="166" t="s">
        <v>54</v>
      </c>
      <c r="B116" s="166"/>
      <c r="C116" s="166"/>
      <c r="D116" s="166"/>
      <c r="E116" s="166"/>
      <c r="F116" s="166"/>
      <c r="G116" s="166"/>
      <c r="H116" s="166"/>
      <c r="I116" s="166"/>
      <c r="J116" s="166"/>
      <c r="K116" s="166"/>
      <c r="L116" s="166"/>
      <c r="M116" s="166"/>
      <c r="N116" s="166"/>
      <c r="O116" s="166"/>
    </row>
    <row r="117" spans="1:15" x14ac:dyDescent="0.25">
      <c r="A117" s="165" t="s">
        <v>55</v>
      </c>
      <c r="B117" s="165"/>
      <c r="C117" s="165"/>
      <c r="D117" s="165"/>
      <c r="E117" s="165"/>
      <c r="F117" s="165"/>
      <c r="G117" s="165"/>
      <c r="H117" s="165"/>
      <c r="I117" s="165"/>
      <c r="J117" s="165"/>
      <c r="K117" s="165"/>
      <c r="L117" s="165"/>
      <c r="M117" s="165"/>
      <c r="N117" s="165"/>
      <c r="O117" s="165"/>
    </row>
    <row r="118" spans="1:15" ht="16.5" thickBot="1" x14ac:dyDescent="0.3"/>
    <row r="119" spans="1:15" ht="39.75" customHeight="1" thickBot="1" x14ac:dyDescent="0.3">
      <c r="A119" s="74"/>
    </row>
  </sheetData>
  <mergeCells count="34">
    <mergeCell ref="A115:O115"/>
    <mergeCell ref="A117:O117"/>
    <mergeCell ref="A116:O116"/>
    <mergeCell ref="A1:O1"/>
    <mergeCell ref="A2:O2"/>
    <mergeCell ref="A3:O3"/>
    <mergeCell ref="A5:O5"/>
    <mergeCell ref="B4:O4"/>
    <mergeCell ref="B17:B25"/>
    <mergeCell ref="A17:A25"/>
    <mergeCell ref="A65:A73"/>
    <mergeCell ref="B65:B73"/>
    <mergeCell ref="A74:A82"/>
    <mergeCell ref="B74:B82"/>
    <mergeCell ref="A53:B61"/>
    <mergeCell ref="B44:B52"/>
    <mergeCell ref="A44:A52"/>
    <mergeCell ref="B26:B34"/>
    <mergeCell ref="A26:A34"/>
    <mergeCell ref="C6:C7"/>
    <mergeCell ref="B6:B7"/>
    <mergeCell ref="A6:A7"/>
    <mergeCell ref="B8:B16"/>
    <mergeCell ref="A8:A16"/>
    <mergeCell ref="A35:A43"/>
    <mergeCell ref="B35:B43"/>
    <mergeCell ref="C102:C103"/>
    <mergeCell ref="A102:B112"/>
    <mergeCell ref="C63:C64"/>
    <mergeCell ref="B63:B64"/>
    <mergeCell ref="A63:A64"/>
    <mergeCell ref="A83:A91"/>
    <mergeCell ref="B83:B91"/>
    <mergeCell ref="A92:B100"/>
  </mergeCells>
  <pageMargins left="0.75" right="0.75" top="1" bottom="1" header="0.5" footer="0.5"/>
  <pageSetup orientation="portrait" horizontalDpi="1200" verticalDpi="1200" r:id="rId1"/>
  <headerFooter>
    <oddFooter>&amp;C_x000D_&amp;1#&amp;"Calibri"&amp;12&amp;K000000 Confidential &amp;R&amp;9&amp;F</oddFooter>
  </headerFooter>
  <ignoredErrors>
    <ignoredError sqref="B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7"/>
  <sheetViews>
    <sheetView tabSelected="1" zoomScale="80" zoomScaleNormal="80" workbookViewId="0">
      <selection activeCell="A2" sqref="A2:O2"/>
    </sheetView>
  </sheetViews>
  <sheetFormatPr defaultColWidth="11" defaultRowHeight="15.75" x14ac:dyDescent="0.25"/>
  <cols>
    <col min="1" max="1" width="55.5" bestFit="1" customWidth="1"/>
    <col min="2" max="2" width="8.75" bestFit="1" customWidth="1"/>
    <col min="3" max="3" width="20.875" bestFit="1" customWidth="1"/>
    <col min="4" max="4" width="8.875" bestFit="1" customWidth="1"/>
    <col min="5" max="5" width="9.125" bestFit="1" customWidth="1"/>
    <col min="6" max="6" width="9.25" bestFit="1" customWidth="1"/>
    <col min="7" max="7" width="8.25" customWidth="1"/>
    <col min="8" max="8" width="7.625" customWidth="1"/>
    <col min="9" max="10" width="8.375" customWidth="1"/>
    <col min="11" max="11" width="9.25" bestFit="1" customWidth="1"/>
    <col min="12" max="12" width="9.125" bestFit="1" customWidth="1"/>
    <col min="13" max="13" width="8.875" bestFit="1" customWidth="1"/>
    <col min="14" max="14" width="9.5" bestFit="1" customWidth="1"/>
    <col min="15" max="15" width="9.25" bestFit="1" customWidth="1"/>
  </cols>
  <sheetData>
    <row r="1" spans="1:15" ht="38.25" customHeight="1" x14ac:dyDescent="0.25">
      <c r="A1" s="221" t="s">
        <v>63</v>
      </c>
      <c r="B1" s="221"/>
      <c r="C1" s="221"/>
      <c r="D1" s="221"/>
      <c r="E1" s="221"/>
      <c r="F1" s="221"/>
      <c r="G1" s="221"/>
      <c r="H1" s="221"/>
      <c r="I1" s="221"/>
      <c r="J1" s="221"/>
      <c r="K1" s="221"/>
      <c r="L1" s="221"/>
      <c r="M1" s="221"/>
      <c r="N1" s="221"/>
      <c r="O1" s="221"/>
    </row>
    <row r="2" spans="1:15" ht="80.25" customHeight="1" x14ac:dyDescent="0.25">
      <c r="A2" s="209" t="s">
        <v>85</v>
      </c>
      <c r="B2" s="209"/>
      <c r="C2" s="209"/>
      <c r="D2" s="209"/>
      <c r="E2" s="209"/>
      <c r="F2" s="209"/>
      <c r="G2" s="209"/>
      <c r="H2" s="209"/>
      <c r="I2" s="209"/>
      <c r="J2" s="209"/>
      <c r="K2" s="209"/>
      <c r="L2" s="209"/>
      <c r="M2" s="209"/>
      <c r="N2" s="209"/>
      <c r="O2" s="209"/>
    </row>
    <row r="3" spans="1:15" x14ac:dyDescent="0.25">
      <c r="A3" s="222" t="s">
        <v>64</v>
      </c>
      <c r="B3" s="222"/>
      <c r="C3" s="222"/>
      <c r="D3" s="222"/>
      <c r="E3" s="222"/>
      <c r="F3" s="222"/>
      <c r="G3" s="222"/>
      <c r="H3" s="222"/>
      <c r="I3" s="222"/>
      <c r="J3" s="222"/>
      <c r="K3" s="222"/>
      <c r="L3" s="222"/>
      <c r="M3" s="222"/>
      <c r="N3" s="222"/>
      <c r="O3" s="222"/>
    </row>
    <row r="4" spans="1:15" ht="15" customHeight="1" x14ac:dyDescent="0.25">
      <c r="A4" s="223"/>
      <c r="B4" s="223"/>
      <c r="C4" s="223"/>
      <c r="D4" s="223"/>
      <c r="E4" s="223"/>
      <c r="F4" s="223"/>
      <c r="G4" s="223"/>
      <c r="H4" s="223"/>
      <c r="I4" s="223"/>
      <c r="J4" s="223"/>
      <c r="K4" s="223"/>
      <c r="L4" s="223"/>
      <c r="M4" s="223"/>
      <c r="N4" s="223"/>
      <c r="O4" s="223"/>
    </row>
    <row r="5" spans="1:15" ht="18" customHeight="1" x14ac:dyDescent="0.25">
      <c r="A5" s="155" t="s">
        <v>24</v>
      </c>
      <c r="B5" s="156" t="s">
        <v>18</v>
      </c>
      <c r="C5" s="156" t="s">
        <v>25</v>
      </c>
      <c r="D5" s="21" t="s">
        <v>26</v>
      </c>
      <c r="E5" s="21" t="s">
        <v>26</v>
      </c>
      <c r="F5" s="21" t="s">
        <v>26</v>
      </c>
      <c r="G5" s="21" t="s">
        <v>26</v>
      </c>
      <c r="H5" s="21" t="s">
        <v>27</v>
      </c>
      <c r="I5" s="21" t="s">
        <v>28</v>
      </c>
      <c r="J5" s="21" t="s">
        <v>29</v>
      </c>
      <c r="K5" s="21" t="s">
        <v>28</v>
      </c>
      <c r="L5" s="21" t="s">
        <v>29</v>
      </c>
      <c r="M5" s="21" t="s">
        <v>29</v>
      </c>
      <c r="N5" s="21" t="s">
        <v>28</v>
      </c>
      <c r="O5" s="21" t="s">
        <v>28</v>
      </c>
    </row>
    <row r="6" spans="1:15" x14ac:dyDescent="0.25">
      <c r="A6" s="155"/>
      <c r="B6" s="156"/>
      <c r="C6" s="156"/>
      <c r="D6" s="21">
        <v>46408</v>
      </c>
      <c r="E6" s="21">
        <v>46439</v>
      </c>
      <c r="F6" s="21">
        <v>46467</v>
      </c>
      <c r="G6" s="21">
        <v>46498</v>
      </c>
      <c r="H6" s="21">
        <v>46528</v>
      </c>
      <c r="I6" s="21">
        <v>46559</v>
      </c>
      <c r="J6" s="21">
        <v>46589</v>
      </c>
      <c r="K6" s="21">
        <v>46620</v>
      </c>
      <c r="L6" s="21">
        <v>46651</v>
      </c>
      <c r="M6" s="21">
        <v>46681</v>
      </c>
      <c r="N6" s="21">
        <v>46712</v>
      </c>
      <c r="O6" s="21">
        <v>46742</v>
      </c>
    </row>
    <row r="7" spans="1:15" x14ac:dyDescent="0.25">
      <c r="A7" s="218" t="s">
        <v>30</v>
      </c>
      <c r="B7" s="161">
        <v>1</v>
      </c>
      <c r="C7" s="24" t="s">
        <v>32</v>
      </c>
      <c r="D7" s="118">
        <v>37.609793139458105</v>
      </c>
      <c r="E7" s="118">
        <v>37.009140447602178</v>
      </c>
      <c r="F7" s="118">
        <v>38.577031421938024</v>
      </c>
      <c r="G7" s="118">
        <v>38.978017476874967</v>
      </c>
      <c r="H7" s="118">
        <v>39.364079559078341</v>
      </c>
      <c r="I7" s="118">
        <v>38.19209177918772</v>
      </c>
      <c r="J7" s="118">
        <v>38.400902208937616</v>
      </c>
      <c r="K7" s="118">
        <v>42.78982572769344</v>
      </c>
      <c r="L7" s="118">
        <v>39.967720817320782</v>
      </c>
      <c r="M7" s="118">
        <v>40.911581496758281</v>
      </c>
      <c r="N7" s="118">
        <v>41.307861449499477</v>
      </c>
      <c r="O7" s="118">
        <v>35.665296785184665</v>
      </c>
    </row>
    <row r="8" spans="1:15" x14ac:dyDescent="0.25">
      <c r="A8" s="219"/>
      <c r="B8" s="162"/>
      <c r="C8" s="24" t="s">
        <v>33</v>
      </c>
      <c r="D8" s="118">
        <v>12.324920160933496</v>
      </c>
      <c r="E8" s="118">
        <v>11.735546549887101</v>
      </c>
      <c r="F8" s="118">
        <v>17.996769216667097</v>
      </c>
      <c r="G8" s="118">
        <v>17.707421025473398</v>
      </c>
      <c r="H8" s="118">
        <v>15.835149630435176</v>
      </c>
      <c r="I8" s="118">
        <v>16.050472932623549</v>
      </c>
      <c r="J8" s="118">
        <v>13.123745681052879</v>
      </c>
      <c r="K8" s="118">
        <v>12.822527476387121</v>
      </c>
      <c r="L8" s="118">
        <v>13.382147421401918</v>
      </c>
      <c r="M8" s="118">
        <v>11.897100075327518</v>
      </c>
      <c r="N8" s="118">
        <v>14.407867231773601</v>
      </c>
      <c r="O8" s="118">
        <v>9.8070139443748001</v>
      </c>
    </row>
    <row r="9" spans="1:15" x14ac:dyDescent="0.25">
      <c r="A9" s="219"/>
      <c r="B9" s="162"/>
      <c r="C9" s="24" t="s">
        <v>34</v>
      </c>
      <c r="D9" s="118">
        <v>1.7217882158274498E-2</v>
      </c>
      <c r="E9" s="118">
        <v>3.5089799119463E-2</v>
      </c>
      <c r="F9" s="118">
        <v>4.4606146107693999E-2</v>
      </c>
      <c r="G9" s="118">
        <v>3.9795753708879097E-2</v>
      </c>
      <c r="H9" s="118">
        <v>3.6996243717697899E-2</v>
      </c>
      <c r="I9" s="118">
        <v>2.34238126968884E-2</v>
      </c>
      <c r="J9" s="118">
        <v>2.3778083632808599E-2</v>
      </c>
      <c r="K9" s="118">
        <v>1.72993809459751E-2</v>
      </c>
      <c r="L9" s="118">
        <v>1.9222876574677399E-2</v>
      </c>
      <c r="M9" s="118">
        <v>2.1234614622775701E-2</v>
      </c>
      <c r="N9" s="118">
        <v>3.1370643555497901E-2</v>
      </c>
      <c r="O9" s="118">
        <v>2.9732591712199302E-2</v>
      </c>
    </row>
    <row r="10" spans="1:15" x14ac:dyDescent="0.25">
      <c r="A10" s="219"/>
      <c r="B10" s="162"/>
      <c r="C10" s="24" t="s">
        <v>35</v>
      </c>
      <c r="D10" s="118">
        <v>26.42006651475301</v>
      </c>
      <c r="E10" s="118">
        <v>25.987256511895581</v>
      </c>
      <c r="F10" s="118">
        <v>27.081748819340049</v>
      </c>
      <c r="G10" s="118">
        <v>28.110907426736418</v>
      </c>
      <c r="H10" s="118">
        <v>28.648287509092789</v>
      </c>
      <c r="I10" s="118">
        <v>29.912236814096008</v>
      </c>
      <c r="J10" s="118">
        <v>27.437501041562037</v>
      </c>
      <c r="K10" s="118">
        <v>30.017653640328419</v>
      </c>
      <c r="L10" s="118">
        <v>26.630439078457936</v>
      </c>
      <c r="M10" s="118">
        <v>25.743309901103082</v>
      </c>
      <c r="N10" s="118">
        <v>26.36059860763384</v>
      </c>
      <c r="O10" s="118">
        <v>25.589881394258281</v>
      </c>
    </row>
    <row r="11" spans="1:15" x14ac:dyDescent="0.25">
      <c r="A11" s="219"/>
      <c r="B11" s="162"/>
      <c r="C11" s="24" t="s">
        <v>36</v>
      </c>
      <c r="D11" s="118">
        <v>3.1705811302399503</v>
      </c>
      <c r="E11" s="118">
        <v>3.3271528139637061</v>
      </c>
      <c r="F11" s="118">
        <v>2.9598586281579</v>
      </c>
      <c r="G11" s="118">
        <v>2.5901469595800539</v>
      </c>
      <c r="H11" s="118">
        <v>2.5897896278753452</v>
      </c>
      <c r="I11" s="118">
        <v>2.7324480344914832</v>
      </c>
      <c r="J11" s="118">
        <v>2.198072936317776</v>
      </c>
      <c r="K11" s="118">
        <v>2.4569590412226088</v>
      </c>
      <c r="L11" s="118">
        <v>2.4388813435665981</v>
      </c>
      <c r="M11" s="118">
        <v>2.4922380288345467</v>
      </c>
      <c r="N11" s="118">
        <v>3.0228301491225742</v>
      </c>
      <c r="O11" s="118">
        <v>2.4553057752372798</v>
      </c>
    </row>
    <row r="12" spans="1:15" x14ac:dyDescent="0.25">
      <c r="A12" s="219"/>
      <c r="B12" s="162"/>
      <c r="C12" s="24" t="s">
        <v>37</v>
      </c>
      <c r="D12" s="118">
        <v>5.8287254259177788</v>
      </c>
      <c r="E12" s="118">
        <v>6.205007831438075</v>
      </c>
      <c r="F12" s="118">
        <v>7.1890357614680891</v>
      </c>
      <c r="G12" s="118">
        <v>7.9535520891980669</v>
      </c>
      <c r="H12" s="118">
        <v>7.9889876629143357</v>
      </c>
      <c r="I12" s="118">
        <v>7.1016941694664126</v>
      </c>
      <c r="J12" s="118">
        <v>7.4726173706029666</v>
      </c>
      <c r="K12" s="118">
        <v>7.4333165835312567</v>
      </c>
      <c r="L12" s="118">
        <v>7.5662421825961736</v>
      </c>
      <c r="M12" s="118">
        <v>9.5314372427731264</v>
      </c>
      <c r="N12" s="118">
        <v>8.7941959423565503</v>
      </c>
      <c r="O12" s="118">
        <v>7.6440921941344842</v>
      </c>
    </row>
    <row r="13" spans="1:15" x14ac:dyDescent="0.25">
      <c r="A13" s="219"/>
      <c r="B13" s="162"/>
      <c r="C13" s="24" t="s">
        <v>38</v>
      </c>
      <c r="D13" s="118">
        <v>3.7266522431353399</v>
      </c>
      <c r="E13" s="118">
        <v>4.0578474143690597</v>
      </c>
      <c r="F13" s="118">
        <v>3.92107620379113</v>
      </c>
      <c r="G13" s="118">
        <v>4.6274389421420405</v>
      </c>
      <c r="H13" s="118">
        <v>4.9186342747523906</v>
      </c>
      <c r="I13" s="118">
        <v>4.3226510131448199</v>
      </c>
      <c r="J13" s="118">
        <v>4.4961904721558899</v>
      </c>
      <c r="K13" s="118">
        <v>4.4011469055142696</v>
      </c>
      <c r="L13" s="118">
        <v>5.2141097377574894</v>
      </c>
      <c r="M13" s="118">
        <v>5.0436794859699399</v>
      </c>
      <c r="N13" s="118">
        <v>4.30904575310349</v>
      </c>
      <c r="O13" s="118">
        <v>4.3165897272721105</v>
      </c>
    </row>
    <row r="14" spans="1:15" x14ac:dyDescent="0.25">
      <c r="A14" s="219"/>
      <c r="B14" s="162"/>
      <c r="C14" s="24" t="s">
        <v>39</v>
      </c>
      <c r="D14" s="118">
        <v>44.848085825782597</v>
      </c>
      <c r="E14" s="118">
        <v>50.32447909727766</v>
      </c>
      <c r="F14" s="118">
        <v>49.268392835538933</v>
      </c>
      <c r="G14" s="118">
        <v>49.671676011133798</v>
      </c>
      <c r="H14" s="118">
        <v>49.68420289556034</v>
      </c>
      <c r="I14" s="118">
        <v>48.365041763558196</v>
      </c>
      <c r="J14" s="118">
        <v>45.928310894016192</v>
      </c>
      <c r="K14" s="118">
        <v>43.267219006546362</v>
      </c>
      <c r="L14" s="118">
        <v>48.561420327541917</v>
      </c>
      <c r="M14" s="118">
        <v>47.572694806171874</v>
      </c>
      <c r="N14" s="118">
        <v>48.189103104003614</v>
      </c>
      <c r="O14" s="118">
        <v>46.449531984436327</v>
      </c>
    </row>
    <row r="15" spans="1:15" x14ac:dyDescent="0.25">
      <c r="A15" s="220"/>
      <c r="B15" s="163"/>
      <c r="C15" s="25" t="s">
        <v>40</v>
      </c>
      <c r="D15" s="69">
        <v>133.94604232237856</v>
      </c>
      <c r="E15" s="69">
        <v>138.68152046555284</v>
      </c>
      <c r="F15" s="69">
        <v>147.03851903300892</v>
      </c>
      <c r="G15" s="69">
        <v>149.67895568484761</v>
      </c>
      <c r="H15" s="69">
        <v>149.06612740342641</v>
      </c>
      <c r="I15" s="69">
        <v>146.70006031926508</v>
      </c>
      <c r="J15" s="69">
        <v>139.08111868827814</v>
      </c>
      <c r="K15" s="69">
        <v>143.20594776216944</v>
      </c>
      <c r="L15" s="69">
        <v>143.7801837852175</v>
      </c>
      <c r="M15" s="69">
        <v>143.21327565156116</v>
      </c>
      <c r="N15" s="69">
        <v>146.42287288104865</v>
      </c>
      <c r="O15" s="69">
        <v>131.95744439661016</v>
      </c>
    </row>
    <row r="16" spans="1:15" x14ac:dyDescent="0.25">
      <c r="A16" s="218" t="s">
        <v>65</v>
      </c>
      <c r="B16" s="161">
        <v>1</v>
      </c>
      <c r="C16" s="112" t="s">
        <v>32</v>
      </c>
      <c r="D16" s="118">
        <v>0</v>
      </c>
      <c r="E16" s="118">
        <v>0</v>
      </c>
      <c r="F16" s="118">
        <v>0</v>
      </c>
      <c r="G16" s="118">
        <v>0</v>
      </c>
      <c r="H16" s="118">
        <v>2.7229802316786804</v>
      </c>
      <c r="I16" s="118">
        <v>4.2280217275817193</v>
      </c>
      <c r="J16" s="118">
        <v>7.5205350872513552</v>
      </c>
      <c r="K16" s="118">
        <v>7.6716395509307205</v>
      </c>
      <c r="L16" s="118">
        <v>6.7522355045936182</v>
      </c>
      <c r="M16" s="119">
        <v>3.6750587889422457</v>
      </c>
      <c r="N16" s="118">
        <v>0</v>
      </c>
      <c r="O16" s="118">
        <v>0</v>
      </c>
    </row>
    <row r="17" spans="1:15" x14ac:dyDescent="0.25">
      <c r="A17" s="219"/>
      <c r="B17" s="162"/>
      <c r="C17" s="112" t="s">
        <v>33</v>
      </c>
      <c r="D17" s="118">
        <v>0</v>
      </c>
      <c r="E17" s="118">
        <v>0</v>
      </c>
      <c r="F17" s="118">
        <v>0</v>
      </c>
      <c r="G17" s="118">
        <v>0</v>
      </c>
      <c r="H17" s="118">
        <v>11.287945871483798</v>
      </c>
      <c r="I17" s="118">
        <v>13.216835882106022</v>
      </c>
      <c r="J17" s="118">
        <v>16.34494834278512</v>
      </c>
      <c r="K17" s="118">
        <v>18.974184553691227</v>
      </c>
      <c r="L17" s="118">
        <v>14.792918264488796</v>
      </c>
      <c r="M17" s="119">
        <v>12.394338272572046</v>
      </c>
      <c r="N17" s="118">
        <v>0</v>
      </c>
      <c r="O17" s="118">
        <v>0</v>
      </c>
    </row>
    <row r="18" spans="1:15" x14ac:dyDescent="0.25">
      <c r="A18" s="219"/>
      <c r="B18" s="162"/>
      <c r="C18" s="112" t="s">
        <v>34</v>
      </c>
      <c r="D18" s="118">
        <v>0</v>
      </c>
      <c r="E18" s="118">
        <v>0</v>
      </c>
      <c r="F18" s="118">
        <v>0</v>
      </c>
      <c r="G18" s="118">
        <v>0</v>
      </c>
      <c r="H18" s="118">
        <v>0</v>
      </c>
      <c r="I18" s="118">
        <v>0</v>
      </c>
      <c r="J18" s="118">
        <v>0</v>
      </c>
      <c r="K18" s="118">
        <v>0</v>
      </c>
      <c r="L18" s="118">
        <v>0</v>
      </c>
      <c r="M18" s="119">
        <v>0</v>
      </c>
      <c r="N18" s="118">
        <v>0</v>
      </c>
      <c r="O18" s="118">
        <v>0</v>
      </c>
    </row>
    <row r="19" spans="1:15" x14ac:dyDescent="0.25">
      <c r="A19" s="219"/>
      <c r="B19" s="162"/>
      <c r="C19" s="112" t="s">
        <v>35</v>
      </c>
      <c r="D19" s="118">
        <v>0</v>
      </c>
      <c r="E19" s="118">
        <v>0</v>
      </c>
      <c r="F19" s="118">
        <v>0</v>
      </c>
      <c r="G19" s="118">
        <v>0</v>
      </c>
      <c r="H19" s="118">
        <v>0.34137353533155801</v>
      </c>
      <c r="I19" s="118">
        <v>0.48986575224544748</v>
      </c>
      <c r="J19" s="118">
        <v>0.97447106414622131</v>
      </c>
      <c r="K19" s="118">
        <v>0.94778973438531655</v>
      </c>
      <c r="L19" s="118">
        <v>0.73905894007073591</v>
      </c>
      <c r="M19" s="119">
        <v>0.37534738215571439</v>
      </c>
      <c r="N19" s="118">
        <v>0</v>
      </c>
      <c r="O19" s="118">
        <v>0</v>
      </c>
    </row>
    <row r="20" spans="1:15" x14ac:dyDescent="0.25">
      <c r="A20" s="219"/>
      <c r="B20" s="162"/>
      <c r="C20" s="112" t="s">
        <v>36</v>
      </c>
      <c r="D20" s="118">
        <v>0</v>
      </c>
      <c r="E20" s="118">
        <v>0</v>
      </c>
      <c r="F20" s="118">
        <v>0</v>
      </c>
      <c r="G20" s="118">
        <v>0</v>
      </c>
      <c r="H20" s="120"/>
      <c r="I20" s="120"/>
      <c r="J20" s="119">
        <v>-0.1800806252801328</v>
      </c>
      <c r="K20" s="119">
        <v>8.6426828114597593E-2</v>
      </c>
      <c r="L20" s="119">
        <v>-0.16200461100787761</v>
      </c>
      <c r="M20" s="119">
        <v>-0.11485073502368791</v>
      </c>
      <c r="N20" s="118">
        <v>0</v>
      </c>
      <c r="O20" s="118">
        <v>0</v>
      </c>
    </row>
    <row r="21" spans="1:15" x14ac:dyDescent="0.25">
      <c r="A21" s="219"/>
      <c r="B21" s="162"/>
      <c r="C21" s="112" t="s">
        <v>37</v>
      </c>
      <c r="D21" s="118">
        <v>0</v>
      </c>
      <c r="E21" s="118">
        <v>0</v>
      </c>
      <c r="F21" s="118">
        <v>0</v>
      </c>
      <c r="G21" s="118">
        <v>0</v>
      </c>
      <c r="H21" s="120"/>
      <c r="I21" s="120"/>
      <c r="J21" s="120"/>
      <c r="K21" s="120"/>
      <c r="L21" s="120"/>
      <c r="M21" s="120"/>
      <c r="N21" s="118">
        <v>0</v>
      </c>
      <c r="O21" s="118">
        <v>0</v>
      </c>
    </row>
    <row r="22" spans="1:15" x14ac:dyDescent="0.25">
      <c r="A22" s="219"/>
      <c r="B22" s="162"/>
      <c r="C22" s="112" t="s">
        <v>38</v>
      </c>
      <c r="D22" s="118">
        <v>0</v>
      </c>
      <c r="E22" s="118">
        <v>0</v>
      </c>
      <c r="F22" s="118">
        <v>0</v>
      </c>
      <c r="G22" s="118">
        <v>0</v>
      </c>
      <c r="H22" s="120"/>
      <c r="I22" s="120"/>
      <c r="J22" s="120"/>
      <c r="K22" s="120"/>
      <c r="L22" s="120"/>
      <c r="M22" s="120"/>
      <c r="N22" s="118">
        <v>0</v>
      </c>
      <c r="O22" s="118">
        <v>0</v>
      </c>
    </row>
    <row r="23" spans="1:15" x14ac:dyDescent="0.25">
      <c r="A23" s="219"/>
      <c r="B23" s="162"/>
      <c r="C23" s="112" t="s">
        <v>39</v>
      </c>
      <c r="D23" s="118">
        <v>0</v>
      </c>
      <c r="E23" s="118">
        <v>0</v>
      </c>
      <c r="F23" s="118">
        <v>0</v>
      </c>
      <c r="G23" s="118">
        <v>0</v>
      </c>
      <c r="H23" s="118">
        <v>6.0035620648259291</v>
      </c>
      <c r="I23" s="118">
        <v>10.906985467349143</v>
      </c>
      <c r="J23" s="118">
        <v>13.343213860087427</v>
      </c>
      <c r="K23" s="118">
        <v>13.64450561378789</v>
      </c>
      <c r="L23" s="118">
        <v>10.411497991310444</v>
      </c>
      <c r="M23" s="119">
        <v>6.1800311196518818</v>
      </c>
      <c r="N23" s="118">
        <v>0</v>
      </c>
      <c r="O23" s="118">
        <v>0</v>
      </c>
    </row>
    <row r="24" spans="1:15" x14ac:dyDescent="0.25">
      <c r="A24" s="220"/>
      <c r="B24" s="163"/>
      <c r="C24" s="25" t="s">
        <v>40</v>
      </c>
      <c r="D24" s="69">
        <v>0</v>
      </c>
      <c r="E24" s="69">
        <v>0</v>
      </c>
      <c r="F24" s="69">
        <v>0</v>
      </c>
      <c r="G24" s="69">
        <v>0</v>
      </c>
      <c r="H24" s="69">
        <v>21.110405613933953</v>
      </c>
      <c r="I24" s="69">
        <v>29.925510708583658</v>
      </c>
      <c r="J24" s="69">
        <v>39.625869516316797</v>
      </c>
      <c r="K24" s="69">
        <v>42.886077644794931</v>
      </c>
      <c r="L24" s="69">
        <v>33.921963806644285</v>
      </c>
      <c r="M24" s="69">
        <v>23.355921287695093</v>
      </c>
      <c r="N24" s="69">
        <v>0</v>
      </c>
      <c r="O24" s="69">
        <v>0</v>
      </c>
    </row>
    <row r="25" spans="1:15" x14ac:dyDescent="0.25">
      <c r="A25" s="218" t="s">
        <v>42</v>
      </c>
      <c r="B25" s="161">
        <v>1</v>
      </c>
      <c r="C25" s="24" t="s">
        <v>32</v>
      </c>
      <c r="D25" s="118">
        <v>0</v>
      </c>
      <c r="E25" s="118">
        <v>0</v>
      </c>
      <c r="F25" s="118">
        <v>0</v>
      </c>
      <c r="G25" s="118">
        <v>0</v>
      </c>
      <c r="H25" s="118">
        <v>0.19038862969388454</v>
      </c>
      <c r="I25" s="118">
        <v>0.18585558895889184</v>
      </c>
      <c r="J25" s="118">
        <v>0.22665315097297609</v>
      </c>
      <c r="K25" s="118">
        <v>0.18585558895889184</v>
      </c>
      <c r="L25" s="118">
        <v>0.22665315097297609</v>
      </c>
      <c r="M25" s="118">
        <v>0.22665315097297609</v>
      </c>
      <c r="N25" s="118">
        <v>0</v>
      </c>
      <c r="O25" s="118">
        <v>0</v>
      </c>
    </row>
    <row r="26" spans="1:15" x14ac:dyDescent="0.25">
      <c r="A26" s="219"/>
      <c r="B26" s="162"/>
      <c r="C26" s="24" t="s">
        <v>33</v>
      </c>
      <c r="D26" s="118">
        <v>0</v>
      </c>
      <c r="E26" s="118">
        <v>0</v>
      </c>
      <c r="F26" s="118">
        <v>0</v>
      </c>
      <c r="G26" s="118">
        <v>0</v>
      </c>
      <c r="H26" s="118">
        <v>2.974062469917672E-2</v>
      </c>
      <c r="I26" s="118">
        <v>2.9032513742875212E-2</v>
      </c>
      <c r="J26" s="118">
        <v>3.5405505256491443E-2</v>
      </c>
      <c r="K26" s="118">
        <v>2.9032513742875212E-2</v>
      </c>
      <c r="L26" s="118">
        <v>3.5405505256491443E-2</v>
      </c>
      <c r="M26" s="118">
        <v>3.5405505256491443E-2</v>
      </c>
      <c r="N26" s="118">
        <v>0</v>
      </c>
      <c r="O26" s="118">
        <v>0</v>
      </c>
    </row>
    <row r="27" spans="1:15" x14ac:dyDescent="0.25">
      <c r="A27" s="219"/>
      <c r="B27" s="162"/>
      <c r="C27" s="24" t="s">
        <v>34</v>
      </c>
      <c r="D27" s="118">
        <v>0</v>
      </c>
      <c r="E27" s="118">
        <v>0</v>
      </c>
      <c r="F27" s="118">
        <v>0</v>
      </c>
      <c r="G27" s="118">
        <v>0</v>
      </c>
      <c r="H27" s="118">
        <v>3.71757808739709E-3</v>
      </c>
      <c r="I27" s="118">
        <v>3.6290642178594015E-3</v>
      </c>
      <c r="J27" s="118">
        <v>4.4256881570614304E-3</v>
      </c>
      <c r="K27" s="118">
        <v>3.6290642178594015E-3</v>
      </c>
      <c r="L27" s="118">
        <v>4.4256881570614304E-3</v>
      </c>
      <c r="M27" s="118">
        <v>4.4256881570614304E-3</v>
      </c>
      <c r="N27" s="118">
        <v>0</v>
      </c>
      <c r="O27" s="118">
        <v>0</v>
      </c>
    </row>
    <row r="28" spans="1:15" x14ac:dyDescent="0.25">
      <c r="A28" s="219"/>
      <c r="B28" s="162"/>
      <c r="C28" s="24" t="s">
        <v>35</v>
      </c>
      <c r="D28" s="118">
        <v>0</v>
      </c>
      <c r="E28" s="118">
        <v>0</v>
      </c>
      <c r="F28" s="118">
        <v>0</v>
      </c>
      <c r="G28" s="118">
        <v>0</v>
      </c>
      <c r="H28" s="118">
        <v>5.045284547181764E-3</v>
      </c>
      <c r="I28" s="118">
        <v>4.9251585813806171E-3</v>
      </c>
      <c r="J28" s="118">
        <v>6.0062910702976561E-3</v>
      </c>
      <c r="K28" s="118">
        <v>4.9251585813806171E-3</v>
      </c>
      <c r="L28" s="118">
        <v>6.0062910702976561E-3</v>
      </c>
      <c r="M28" s="118">
        <v>6.0062910702976561E-3</v>
      </c>
      <c r="N28" s="118">
        <v>0</v>
      </c>
      <c r="O28" s="118">
        <v>0</v>
      </c>
    </row>
    <row r="29" spans="1:15" x14ac:dyDescent="0.25">
      <c r="A29" s="219"/>
      <c r="B29" s="162"/>
      <c r="C29" s="24" t="s">
        <v>36</v>
      </c>
      <c r="D29" s="118">
        <v>0</v>
      </c>
      <c r="E29" s="118">
        <v>0</v>
      </c>
      <c r="F29" s="118">
        <v>0</v>
      </c>
      <c r="G29" s="118">
        <v>0</v>
      </c>
      <c r="H29" s="118">
        <v>3.664469829005703E-2</v>
      </c>
      <c r="I29" s="118">
        <v>3.5772204433185531E-2</v>
      </c>
      <c r="J29" s="118">
        <v>4.3624640405319812E-2</v>
      </c>
      <c r="K29" s="118">
        <v>3.5772204433185531E-2</v>
      </c>
      <c r="L29" s="118">
        <v>4.3624640405319812E-2</v>
      </c>
      <c r="M29" s="118">
        <v>4.3624640405319812E-2</v>
      </c>
      <c r="N29" s="118">
        <v>0</v>
      </c>
      <c r="O29" s="118">
        <v>0</v>
      </c>
    </row>
    <row r="30" spans="1:15" x14ac:dyDescent="0.25">
      <c r="A30" s="219"/>
      <c r="B30" s="162"/>
      <c r="C30" s="24" t="s">
        <v>37</v>
      </c>
      <c r="D30" s="118">
        <v>0</v>
      </c>
      <c r="E30" s="118">
        <v>0</v>
      </c>
      <c r="F30" s="118">
        <v>0</v>
      </c>
      <c r="G30" s="118">
        <v>0</v>
      </c>
      <c r="H30" s="118">
        <v>3.2927120202659935E-2</v>
      </c>
      <c r="I30" s="118">
        <v>3.2143140215326126E-2</v>
      </c>
      <c r="J30" s="118">
        <v>3.9198952248258381E-2</v>
      </c>
      <c r="K30" s="118">
        <v>3.2143140215326126E-2</v>
      </c>
      <c r="L30" s="118">
        <v>3.9198952248258381E-2</v>
      </c>
      <c r="M30" s="118">
        <v>3.9198952248258381E-2</v>
      </c>
      <c r="N30" s="118">
        <v>0</v>
      </c>
      <c r="O30" s="118">
        <v>0</v>
      </c>
    </row>
    <row r="31" spans="1:15" x14ac:dyDescent="0.25">
      <c r="A31" s="219"/>
      <c r="B31" s="162"/>
      <c r="C31" s="24" t="s">
        <v>38</v>
      </c>
      <c r="D31" s="118">
        <v>0</v>
      </c>
      <c r="E31" s="118">
        <v>0</v>
      </c>
      <c r="F31" s="118">
        <v>0</v>
      </c>
      <c r="G31" s="118">
        <v>0</v>
      </c>
      <c r="H31" s="118">
        <v>2.1774385940468668E-2</v>
      </c>
      <c r="I31" s="118">
        <v>2.1255947561747923E-2</v>
      </c>
      <c r="J31" s="118">
        <v>2.592188777707409E-2</v>
      </c>
      <c r="K31" s="118">
        <v>2.1255947561747923E-2</v>
      </c>
      <c r="L31" s="118">
        <v>2.592188777707409E-2</v>
      </c>
      <c r="M31" s="118">
        <v>2.592188777707409E-2</v>
      </c>
      <c r="N31" s="118">
        <v>0</v>
      </c>
      <c r="O31" s="118">
        <v>0</v>
      </c>
    </row>
    <row r="32" spans="1:15" x14ac:dyDescent="0.25">
      <c r="A32" s="219"/>
      <c r="B32" s="162"/>
      <c r="C32" s="24" t="s">
        <v>39</v>
      </c>
      <c r="D32" s="118">
        <v>0</v>
      </c>
      <c r="E32" s="118">
        <v>0</v>
      </c>
      <c r="F32" s="118">
        <v>0</v>
      </c>
      <c r="G32" s="118">
        <v>0</v>
      </c>
      <c r="H32" s="118">
        <v>3.9831193793540248E-2</v>
      </c>
      <c r="I32" s="118">
        <v>3.8882830905636448E-2</v>
      </c>
      <c r="J32" s="118">
        <v>4.741808739708675E-2</v>
      </c>
      <c r="K32" s="118">
        <v>3.8882830905636448E-2</v>
      </c>
      <c r="L32" s="118">
        <v>4.741808739708675E-2</v>
      </c>
      <c r="M32" s="118">
        <v>4.741808739708675E-2</v>
      </c>
      <c r="N32" s="118">
        <v>0</v>
      </c>
      <c r="O32" s="118">
        <v>0</v>
      </c>
    </row>
    <row r="33" spans="1:27" x14ac:dyDescent="0.25">
      <c r="A33" s="220"/>
      <c r="B33" s="163"/>
      <c r="C33" s="25" t="s">
        <v>40</v>
      </c>
      <c r="D33" s="70">
        <v>0</v>
      </c>
      <c r="E33" s="70">
        <v>0</v>
      </c>
      <c r="F33" s="70">
        <v>0</v>
      </c>
      <c r="G33" s="70">
        <v>0</v>
      </c>
      <c r="H33" s="70">
        <v>0.36006951525436592</v>
      </c>
      <c r="I33" s="70">
        <v>0.3514964486169031</v>
      </c>
      <c r="J33" s="70">
        <v>0.42865420328456572</v>
      </c>
      <c r="K33" s="70">
        <v>0.3514964486169031</v>
      </c>
      <c r="L33" s="70">
        <v>0.42865420328456572</v>
      </c>
      <c r="M33" s="70">
        <v>0.42865420328456572</v>
      </c>
      <c r="N33" s="70">
        <v>0</v>
      </c>
      <c r="O33" s="70">
        <v>0</v>
      </c>
    </row>
    <row r="34" spans="1:27" x14ac:dyDescent="0.25">
      <c r="A34" s="203" t="s">
        <v>43</v>
      </c>
      <c r="B34" s="161">
        <v>1</v>
      </c>
      <c r="C34" s="12" t="s">
        <v>32</v>
      </c>
      <c r="D34" s="72">
        <v>7.700801773071289</v>
      </c>
      <c r="E34" s="72">
        <v>7.4494532775878906</v>
      </c>
      <c r="F34" s="72">
        <v>6.568963584899902</v>
      </c>
      <c r="G34" s="72">
        <v>8.7165861968994136</v>
      </c>
      <c r="H34" s="72">
        <v>14.035682754516602</v>
      </c>
      <c r="I34" s="72">
        <v>33.349811538696287</v>
      </c>
      <c r="J34" s="72">
        <v>45.826536972045901</v>
      </c>
      <c r="K34" s="72">
        <v>29.902353149414061</v>
      </c>
      <c r="L34" s="72">
        <v>52.590485412597658</v>
      </c>
      <c r="M34" s="72">
        <v>9.4073339233398432</v>
      </c>
      <c r="N34" s="72">
        <v>6.7341934509277337</v>
      </c>
      <c r="O34" s="72">
        <v>10.174814468383788</v>
      </c>
    </row>
    <row r="35" spans="1:27" x14ac:dyDescent="0.25">
      <c r="A35" s="204"/>
      <c r="B35" s="162"/>
      <c r="C35" s="12" t="s">
        <v>33</v>
      </c>
      <c r="D35" s="72">
        <v>0.84085131835937499</v>
      </c>
      <c r="E35" s="72">
        <v>0.85833374023437503</v>
      </c>
      <c r="F35" s="72">
        <v>0.88371832275390627</v>
      </c>
      <c r="G35" s="72">
        <v>3.9505285644531254</v>
      </c>
      <c r="H35" s="72">
        <v>3.725880126953125</v>
      </c>
      <c r="I35" s="72">
        <v>6.0424511718750002</v>
      </c>
      <c r="J35" s="72">
        <v>9.3590048828124992</v>
      </c>
      <c r="K35" s="72">
        <v>6.1607675781250002</v>
      </c>
      <c r="L35" s="72">
        <v>7.8256577148437501</v>
      </c>
      <c r="M35" s="72">
        <v>5.3745834960937504</v>
      </c>
      <c r="N35" s="72">
        <v>0.70283178710937499</v>
      </c>
      <c r="O35" s="72">
        <v>1.185392333984375</v>
      </c>
    </row>
    <row r="36" spans="1:27" x14ac:dyDescent="0.25">
      <c r="A36" s="204"/>
      <c r="B36" s="162"/>
      <c r="C36" s="12" t="s">
        <v>34</v>
      </c>
      <c r="D36" s="72">
        <v>0</v>
      </c>
      <c r="E36" s="72">
        <v>0</v>
      </c>
      <c r="F36" s="72">
        <v>0</v>
      </c>
      <c r="G36" s="72">
        <v>0</v>
      </c>
      <c r="H36" s="72">
        <v>0</v>
      </c>
      <c r="I36" s="72">
        <v>0</v>
      </c>
      <c r="J36" s="72">
        <v>0</v>
      </c>
      <c r="K36" s="72">
        <v>0</v>
      </c>
      <c r="L36" s="72">
        <v>0</v>
      </c>
      <c r="M36" s="72">
        <v>6.2990026473999025E-3</v>
      </c>
      <c r="N36" s="72">
        <v>0</v>
      </c>
      <c r="O36" s="72">
        <v>0</v>
      </c>
    </row>
    <row r="37" spans="1:27" x14ac:dyDescent="0.25">
      <c r="A37" s="204"/>
      <c r="B37" s="162"/>
      <c r="C37" s="12" t="s">
        <v>35</v>
      </c>
      <c r="D37" s="72">
        <v>0.33544569396972657</v>
      </c>
      <c r="E37" s="72">
        <v>0.34682165718078611</v>
      </c>
      <c r="F37" s="72">
        <v>0.39150408935546877</v>
      </c>
      <c r="G37" s="72">
        <v>2.1887702751159668</v>
      </c>
      <c r="H37" s="72">
        <v>2.3235427551269532</v>
      </c>
      <c r="I37" s="72">
        <v>2.816844108581543</v>
      </c>
      <c r="J37" s="72">
        <v>4.4205582275390629</v>
      </c>
      <c r="K37" s="72">
        <v>3.0879716339111329</v>
      </c>
      <c r="L37" s="72">
        <v>3.872738876342773</v>
      </c>
      <c r="M37" s="72">
        <v>2.6595124950408935</v>
      </c>
      <c r="N37" s="72">
        <v>0.32531531524658203</v>
      </c>
      <c r="O37" s="72">
        <v>0.48186438560485839</v>
      </c>
    </row>
    <row r="38" spans="1:27" x14ac:dyDescent="0.25">
      <c r="A38" s="204"/>
      <c r="B38" s="162"/>
      <c r="C38" s="12" t="s">
        <v>36</v>
      </c>
      <c r="D38" s="72">
        <v>0.71860813522338851</v>
      </c>
      <c r="E38" s="72">
        <v>0.66777395629882808</v>
      </c>
      <c r="F38" s="72">
        <v>0.58794826889038088</v>
      </c>
      <c r="G38" s="72">
        <v>0.79045708465576159</v>
      </c>
      <c r="H38" s="72">
        <v>0.85705214691162113</v>
      </c>
      <c r="I38" s="72">
        <v>3.4330281829833984</v>
      </c>
      <c r="J38" s="72">
        <v>4.1291448822021488</v>
      </c>
      <c r="K38" s="72">
        <v>2.4864811096191408</v>
      </c>
      <c r="L38" s="72">
        <v>4.1848338317871097</v>
      </c>
      <c r="M38" s="72">
        <v>0.8137958984375</v>
      </c>
      <c r="N38" s="72">
        <v>0.66030207824707032</v>
      </c>
      <c r="O38" s="72">
        <v>0.86954304504394531</v>
      </c>
    </row>
    <row r="39" spans="1:27" x14ac:dyDescent="0.25">
      <c r="A39" s="204"/>
      <c r="B39" s="162"/>
      <c r="C39" s="12" t="s">
        <v>37</v>
      </c>
      <c r="D39" s="72">
        <v>0.97644390869140629</v>
      </c>
      <c r="E39" s="72">
        <v>0.95432080078125003</v>
      </c>
      <c r="F39" s="72">
        <v>0.768578125</v>
      </c>
      <c r="G39" s="72">
        <v>1.0247943115234375</v>
      </c>
      <c r="H39" s="72">
        <v>3.806516357421875</v>
      </c>
      <c r="I39" s="72">
        <v>6.1847602539062496</v>
      </c>
      <c r="J39" s="72">
        <v>8.8540048828125002</v>
      </c>
      <c r="K39" s="72">
        <v>6.0999604492187496</v>
      </c>
      <c r="L39" s="72">
        <v>6.9527397460937497</v>
      </c>
      <c r="M39" s="72">
        <v>0.91163562011718746</v>
      </c>
      <c r="N39" s="72">
        <v>0.84560345458984376</v>
      </c>
      <c r="O39" s="72">
        <v>1.2928044433593751</v>
      </c>
    </row>
    <row r="40" spans="1:27" x14ac:dyDescent="0.25">
      <c r="A40" s="204"/>
      <c r="B40" s="162"/>
      <c r="C40" s="12" t="s">
        <v>38</v>
      </c>
      <c r="D40" s="72">
        <v>0.40255116748809816</v>
      </c>
      <c r="E40" s="72">
        <v>0.39841237926483153</v>
      </c>
      <c r="F40" s="72">
        <v>0.39461471700668332</v>
      </c>
      <c r="G40" s="72">
        <v>1.7174157981872558</v>
      </c>
      <c r="H40" s="72">
        <v>1.5977227039337158</v>
      </c>
      <c r="I40" s="72">
        <v>2.7200169982910158</v>
      </c>
      <c r="J40" s="72">
        <v>3.9972288894653318</v>
      </c>
      <c r="K40" s="72">
        <v>2.6082584800720214</v>
      </c>
      <c r="L40" s="72">
        <v>3.3449371795654299</v>
      </c>
      <c r="M40" s="72">
        <v>2.4402688026428221</v>
      </c>
      <c r="N40" s="72">
        <v>0.34496334409713747</v>
      </c>
      <c r="O40" s="72">
        <v>0.55547729015350344</v>
      </c>
    </row>
    <row r="41" spans="1:27" x14ac:dyDescent="0.25">
      <c r="A41" s="204"/>
      <c r="B41" s="162"/>
      <c r="C41" s="12" t="s">
        <v>39</v>
      </c>
      <c r="D41" s="72">
        <v>1.0488351724147797</v>
      </c>
      <c r="E41" s="72">
        <v>1.0422042465209962</v>
      </c>
      <c r="F41" s="72">
        <v>0.98577009201049803</v>
      </c>
      <c r="G41" s="72">
        <v>1.5286227035522462</v>
      </c>
      <c r="H41" s="72">
        <v>3.4570020704269409</v>
      </c>
      <c r="I41" s="72">
        <v>6.441985082626343</v>
      </c>
      <c r="J41" s="72">
        <v>9.5992410392761229</v>
      </c>
      <c r="K41" s="72">
        <v>6.3194512825012206</v>
      </c>
      <c r="L41" s="72">
        <v>8.187371887207032</v>
      </c>
      <c r="M41" s="72">
        <v>5.0093380794525144</v>
      </c>
      <c r="N41" s="72">
        <v>0.93638677573204043</v>
      </c>
      <c r="O41" s="136">
        <v>1.4132974996566772</v>
      </c>
    </row>
    <row r="42" spans="1:27" x14ac:dyDescent="0.25">
      <c r="A42" s="205"/>
      <c r="B42" s="163"/>
      <c r="C42" s="112" t="s">
        <v>40</v>
      </c>
      <c r="D42" s="70">
        <v>12.023537169218063</v>
      </c>
      <c r="E42" s="70">
        <v>11.717320057868958</v>
      </c>
      <c r="F42" s="70">
        <v>10.581097199916838</v>
      </c>
      <c r="G42" s="70">
        <v>19.917174934387205</v>
      </c>
      <c r="H42" s="70">
        <v>29.803398915290831</v>
      </c>
      <c r="I42" s="70">
        <v>60.988897336959838</v>
      </c>
      <c r="J42" s="70">
        <v>86.185719776153562</v>
      </c>
      <c r="K42" s="70">
        <v>56.665243682861323</v>
      </c>
      <c r="L42" s="70">
        <v>86.958764648437509</v>
      </c>
      <c r="M42" s="70">
        <v>26.622767317771913</v>
      </c>
      <c r="N42" s="137">
        <v>10.549596205949785</v>
      </c>
      <c r="O42" s="138">
        <v>15.973193466186521</v>
      </c>
      <c r="P42" s="73"/>
      <c r="Q42" s="73"/>
      <c r="R42" s="73"/>
      <c r="S42" s="73"/>
      <c r="T42" s="73"/>
      <c r="U42" s="73"/>
      <c r="V42" s="73"/>
      <c r="W42" s="73"/>
      <c r="X42" s="73"/>
      <c r="Y42" s="73"/>
      <c r="Z42" s="73"/>
      <c r="AA42" s="73"/>
    </row>
    <row r="43" spans="1:27" x14ac:dyDescent="0.25">
      <c r="A43" s="190" t="s">
        <v>44</v>
      </c>
      <c r="B43" s="161">
        <v>1</v>
      </c>
      <c r="C43" s="24" t="s">
        <v>32</v>
      </c>
      <c r="D43" s="118">
        <v>0</v>
      </c>
      <c r="E43" s="118">
        <v>0</v>
      </c>
      <c r="F43" s="118">
        <v>0</v>
      </c>
      <c r="G43" s="118">
        <v>0</v>
      </c>
      <c r="H43" s="118">
        <v>1.387885995732836</v>
      </c>
      <c r="I43" s="118">
        <v>4.3182441753200225</v>
      </c>
      <c r="J43" s="118">
        <v>3.1983290956604553</v>
      </c>
      <c r="K43" s="118">
        <v>3.1272276778522059</v>
      </c>
      <c r="L43" s="118">
        <v>3.3691730668975093</v>
      </c>
      <c r="M43" s="118">
        <v>1.5809063799904761</v>
      </c>
      <c r="N43" s="139">
        <v>0</v>
      </c>
      <c r="O43" s="140">
        <v>0</v>
      </c>
      <c r="P43" s="73"/>
      <c r="Q43" s="73"/>
      <c r="R43" s="73"/>
      <c r="S43" s="73"/>
      <c r="T43" s="73"/>
      <c r="U43" s="73"/>
      <c r="V43" s="73"/>
      <c r="W43" s="73"/>
      <c r="X43" s="73"/>
      <c r="Y43" s="73"/>
      <c r="Z43" s="73"/>
      <c r="AA43" s="73"/>
    </row>
    <row r="44" spans="1:27" x14ac:dyDescent="0.25">
      <c r="A44" s="191"/>
      <c r="B44" s="162"/>
      <c r="C44" s="24" t="s">
        <v>33</v>
      </c>
      <c r="D44" s="118">
        <v>0</v>
      </c>
      <c r="E44" s="118">
        <v>0</v>
      </c>
      <c r="F44" s="118">
        <v>0</v>
      </c>
      <c r="G44" s="118">
        <v>0</v>
      </c>
      <c r="H44" s="118">
        <v>1.3448411254882799</v>
      </c>
      <c r="I44" s="118">
        <v>2.4990636901855443</v>
      </c>
      <c r="J44" s="118">
        <v>1.9739211120605398</v>
      </c>
      <c r="K44" s="118">
        <v>2.5268864746093707</v>
      </c>
      <c r="L44" s="118">
        <v>1.180159561157226</v>
      </c>
      <c r="M44" s="118">
        <v>0.28098190307617138</v>
      </c>
      <c r="N44" s="118">
        <v>0</v>
      </c>
      <c r="O44" s="141">
        <v>0</v>
      </c>
    </row>
    <row r="45" spans="1:27" x14ac:dyDescent="0.25">
      <c r="A45" s="191"/>
      <c r="B45" s="162"/>
      <c r="C45" s="24" t="s">
        <v>34</v>
      </c>
      <c r="D45" s="118">
        <v>0</v>
      </c>
      <c r="E45" s="118">
        <v>0</v>
      </c>
      <c r="F45" s="118">
        <v>0</v>
      </c>
      <c r="G45" s="118">
        <v>0</v>
      </c>
      <c r="H45" s="118">
        <v>0</v>
      </c>
      <c r="I45" s="118">
        <v>0</v>
      </c>
      <c r="J45" s="118">
        <v>0</v>
      </c>
      <c r="K45" s="118">
        <v>0</v>
      </c>
      <c r="L45" s="118">
        <v>0</v>
      </c>
      <c r="M45" s="118">
        <v>0</v>
      </c>
      <c r="N45" s="118">
        <v>0</v>
      </c>
      <c r="O45" s="118">
        <v>0</v>
      </c>
    </row>
    <row r="46" spans="1:27" x14ac:dyDescent="0.25">
      <c r="A46" s="191"/>
      <c r="B46" s="162"/>
      <c r="C46" s="24" t="s">
        <v>35</v>
      </c>
      <c r="D46" s="118">
        <v>0</v>
      </c>
      <c r="E46" s="118">
        <v>0</v>
      </c>
      <c r="F46" s="118">
        <v>0</v>
      </c>
      <c r="G46" s="118">
        <v>0</v>
      </c>
      <c r="H46" s="118">
        <v>0.68485469055175607</v>
      </c>
      <c r="I46" s="118">
        <v>0.98946543884277227</v>
      </c>
      <c r="J46" s="118">
        <v>0.8591496047973618</v>
      </c>
      <c r="K46" s="118">
        <v>0.96630785369872907</v>
      </c>
      <c r="L46" s="118">
        <v>0.64736620330810524</v>
      </c>
      <c r="M46" s="118">
        <v>0.27596897888183575</v>
      </c>
      <c r="N46" s="118">
        <v>0</v>
      </c>
      <c r="O46" s="118">
        <v>0</v>
      </c>
    </row>
    <row r="47" spans="1:27" x14ac:dyDescent="0.25">
      <c r="A47" s="191"/>
      <c r="B47" s="162"/>
      <c r="C47" s="24" t="s">
        <v>36</v>
      </c>
      <c r="D47" s="118">
        <v>0</v>
      </c>
      <c r="E47" s="118">
        <v>0</v>
      </c>
      <c r="F47" s="118">
        <v>0</v>
      </c>
      <c r="G47" s="118">
        <v>0</v>
      </c>
      <c r="H47" s="118">
        <v>0.27615912818908672</v>
      </c>
      <c r="I47" s="118">
        <v>0.65217676162719718</v>
      </c>
      <c r="J47" s="118">
        <v>0.47386121368408118</v>
      </c>
      <c r="K47" s="118">
        <v>0.50000690460205066</v>
      </c>
      <c r="L47" s="118">
        <v>0.59037099266052095</v>
      </c>
      <c r="M47" s="118">
        <v>0.30835134601592923</v>
      </c>
      <c r="N47" s="118">
        <v>0</v>
      </c>
      <c r="O47" s="118">
        <v>0</v>
      </c>
    </row>
    <row r="48" spans="1:27" x14ac:dyDescent="0.25">
      <c r="A48" s="191"/>
      <c r="B48" s="162"/>
      <c r="C48" s="24" t="s">
        <v>37</v>
      </c>
      <c r="D48" s="118">
        <v>0</v>
      </c>
      <c r="E48" s="118">
        <v>0</v>
      </c>
      <c r="F48" s="118">
        <v>0</v>
      </c>
      <c r="G48" s="118">
        <v>0</v>
      </c>
      <c r="H48" s="118">
        <v>0.82883596801757597</v>
      </c>
      <c r="I48" s="118">
        <v>1.640621948242184</v>
      </c>
      <c r="J48" s="118">
        <v>1.3344915161132798</v>
      </c>
      <c r="K48" s="118">
        <v>1.5564704589843728</v>
      </c>
      <c r="L48" s="118">
        <v>0.87057141113281</v>
      </c>
      <c r="M48" s="118">
        <v>0.1541266365051267</v>
      </c>
      <c r="N48" s="118">
        <v>0</v>
      </c>
      <c r="O48" s="118">
        <v>0</v>
      </c>
    </row>
    <row r="49" spans="1:15" x14ac:dyDescent="0.25">
      <c r="A49" s="191"/>
      <c r="B49" s="162"/>
      <c r="C49" s="24" t="s">
        <v>38</v>
      </c>
      <c r="D49" s="118">
        <v>0</v>
      </c>
      <c r="E49" s="118">
        <v>0</v>
      </c>
      <c r="F49" s="118">
        <v>0</v>
      </c>
      <c r="G49" s="118">
        <v>0</v>
      </c>
      <c r="H49" s="118">
        <v>0.41250220489501904</v>
      </c>
      <c r="I49" s="118">
        <v>0.82269607543945245</v>
      </c>
      <c r="J49" s="118">
        <v>0.58117253112792921</v>
      </c>
      <c r="K49" s="118">
        <v>0.69868377685546657</v>
      </c>
      <c r="L49" s="118">
        <v>0.39823446655273348</v>
      </c>
      <c r="M49" s="118">
        <v>9.3338554382323968E-2</v>
      </c>
      <c r="N49" s="118">
        <v>0</v>
      </c>
      <c r="O49" s="118">
        <v>0</v>
      </c>
    </row>
    <row r="50" spans="1:15" x14ac:dyDescent="0.25">
      <c r="A50" s="191"/>
      <c r="B50" s="162"/>
      <c r="C50" s="24" t="s">
        <v>39</v>
      </c>
      <c r="D50" s="118">
        <v>0</v>
      </c>
      <c r="E50" s="118">
        <v>0</v>
      </c>
      <c r="F50" s="118">
        <v>0</v>
      </c>
      <c r="G50" s="118">
        <v>0</v>
      </c>
      <c r="H50" s="118">
        <v>1.2169399414062452</v>
      </c>
      <c r="I50" s="118">
        <v>2.1140119132995552</v>
      </c>
      <c r="J50" s="118">
        <v>1.6520156574249218</v>
      </c>
      <c r="K50" s="118">
        <v>1.8606716880798306</v>
      </c>
      <c r="L50" s="118">
        <v>1.1884770221710166</v>
      </c>
      <c r="M50" s="118">
        <v>0.31043157652020431</v>
      </c>
      <c r="N50" s="118">
        <v>0</v>
      </c>
      <c r="O50" s="118">
        <v>0</v>
      </c>
    </row>
    <row r="51" spans="1:15" x14ac:dyDescent="0.25">
      <c r="A51" s="192"/>
      <c r="B51" s="163"/>
      <c r="C51" s="25" t="s">
        <v>40</v>
      </c>
      <c r="D51" s="69">
        <v>0</v>
      </c>
      <c r="E51" s="69">
        <v>0</v>
      </c>
      <c r="F51" s="69">
        <v>0</v>
      </c>
      <c r="G51" s="69">
        <v>0</v>
      </c>
      <c r="H51" s="69">
        <v>6.1520190542807995</v>
      </c>
      <c r="I51" s="69">
        <v>13.036280002956728</v>
      </c>
      <c r="J51" s="69">
        <v>10.07294073086857</v>
      </c>
      <c r="K51" s="69">
        <v>11.236254834682027</v>
      </c>
      <c r="L51" s="69">
        <v>8.2443527238799224</v>
      </c>
      <c r="M51" s="69">
        <v>3.0041053753720677</v>
      </c>
      <c r="N51" s="69">
        <v>0</v>
      </c>
      <c r="O51" s="69">
        <v>0</v>
      </c>
    </row>
    <row r="52" spans="1:15" x14ac:dyDescent="0.25">
      <c r="A52" s="215" t="s">
        <v>66</v>
      </c>
      <c r="B52" s="215"/>
      <c r="C52" s="22" t="s">
        <v>32</v>
      </c>
      <c r="D52" s="76">
        <v>45.310594912529396</v>
      </c>
      <c r="E52" s="76">
        <v>44.45859372519007</v>
      </c>
      <c r="F52" s="76">
        <v>45.145995006837929</v>
      </c>
      <c r="G52" s="76">
        <v>47.694603673774381</v>
      </c>
      <c r="H52" s="76">
        <v>57.701017170700347</v>
      </c>
      <c r="I52" s="76">
        <v>80.274024809744645</v>
      </c>
      <c r="J52" s="76">
        <v>95.172956514868304</v>
      </c>
      <c r="K52" s="76">
        <v>83.67690169484932</v>
      </c>
      <c r="L52" s="76">
        <v>102.90626795238254</v>
      </c>
      <c r="M52" s="76">
        <v>55.801533740003819</v>
      </c>
      <c r="N52" s="76">
        <v>48.04205490042721</v>
      </c>
      <c r="O52" s="76">
        <v>45.840111253568452</v>
      </c>
    </row>
    <row r="53" spans="1:15" x14ac:dyDescent="0.25">
      <c r="A53" s="215"/>
      <c r="B53" s="215"/>
      <c r="C53" s="22" t="s">
        <v>33</v>
      </c>
      <c r="D53" s="76">
        <v>13.165771479292872</v>
      </c>
      <c r="E53" s="76">
        <v>12.593880290121476</v>
      </c>
      <c r="F53" s="76">
        <v>18.880487539421004</v>
      </c>
      <c r="G53" s="76">
        <v>21.657949589926524</v>
      </c>
      <c r="H53" s="76">
        <v>32.223557379059557</v>
      </c>
      <c r="I53" s="76">
        <v>37.837856190532989</v>
      </c>
      <c r="J53" s="76">
        <v>40.837025523967526</v>
      </c>
      <c r="K53" s="76">
        <v>40.513398596555589</v>
      </c>
      <c r="L53" s="76">
        <v>37.216288467148182</v>
      </c>
      <c r="M53" s="76">
        <v>29.982409252325976</v>
      </c>
      <c r="N53" s="76">
        <v>15.110699018882976</v>
      </c>
      <c r="O53" s="76">
        <v>10.992406278359175</v>
      </c>
    </row>
    <row r="54" spans="1:15" x14ac:dyDescent="0.25">
      <c r="A54" s="215"/>
      <c r="B54" s="215"/>
      <c r="C54" s="22" t="s">
        <v>34</v>
      </c>
      <c r="D54" s="76">
        <v>1.7217882158274498E-2</v>
      </c>
      <c r="E54" s="76">
        <v>3.5089799119463E-2</v>
      </c>
      <c r="F54" s="76">
        <v>4.4606146107693999E-2</v>
      </c>
      <c r="G54" s="76">
        <v>3.9795753708879097E-2</v>
      </c>
      <c r="H54" s="76">
        <v>4.0713821805094988E-2</v>
      </c>
      <c r="I54" s="76">
        <v>2.7052876914747802E-2</v>
      </c>
      <c r="J54" s="76">
        <v>2.820377178987003E-2</v>
      </c>
      <c r="K54" s="76">
        <v>2.0928445163834502E-2</v>
      </c>
      <c r="L54" s="76">
        <v>2.364856473173883E-2</v>
      </c>
      <c r="M54" s="76">
        <v>3.1959305427237031E-2</v>
      </c>
      <c r="N54" s="76">
        <v>3.1370643555497901E-2</v>
      </c>
      <c r="O54" s="76">
        <v>2.9732591712199302E-2</v>
      </c>
    </row>
    <row r="55" spans="1:15" x14ac:dyDescent="0.25">
      <c r="A55" s="215"/>
      <c r="B55" s="215"/>
      <c r="C55" s="22" t="s">
        <v>35</v>
      </c>
      <c r="D55" s="76">
        <v>26.755512208722738</v>
      </c>
      <c r="E55" s="76">
        <v>26.334078169076367</v>
      </c>
      <c r="F55" s="76">
        <v>27.473252908695518</v>
      </c>
      <c r="G55" s="76">
        <v>30.299677701852385</v>
      </c>
      <c r="H55" s="76">
        <v>32.003103774650242</v>
      </c>
      <c r="I55" s="76">
        <v>34.213337272347147</v>
      </c>
      <c r="J55" s="76">
        <v>33.697686229114979</v>
      </c>
      <c r="K55" s="76">
        <v>35.024648020904976</v>
      </c>
      <c r="L55" s="76">
        <v>31.895609389249849</v>
      </c>
      <c r="M55" s="76">
        <v>29.060145048251819</v>
      </c>
      <c r="N55" s="76">
        <v>26.68591392288042</v>
      </c>
      <c r="O55" s="76">
        <v>26.071745779863139</v>
      </c>
    </row>
    <row r="56" spans="1:15" x14ac:dyDescent="0.25">
      <c r="A56" s="215"/>
      <c r="B56" s="215"/>
      <c r="C56" s="22" t="s">
        <v>36</v>
      </c>
      <c r="D56" s="76">
        <v>3.8891892654633389</v>
      </c>
      <c r="E56" s="76">
        <v>3.9949267702625342</v>
      </c>
      <c r="F56" s="76">
        <v>3.547806897048281</v>
      </c>
      <c r="G56" s="76">
        <v>3.3806040442358154</v>
      </c>
      <c r="H56" s="76">
        <v>3.8139390243397369</v>
      </c>
      <c r="I56" s="76">
        <v>6.9193458929852802</v>
      </c>
      <c r="J56" s="76">
        <v>6.6646230473291936</v>
      </c>
      <c r="K56" s="76">
        <v>5.5656460879915839</v>
      </c>
      <c r="L56" s="76">
        <v>7.0957061974116709</v>
      </c>
      <c r="M56" s="76">
        <v>3.5431591786696077</v>
      </c>
      <c r="N56" s="76">
        <v>3.6831322273696445</v>
      </c>
      <c r="O56" s="76">
        <v>3.324848820281225</v>
      </c>
    </row>
    <row r="57" spans="1:15" x14ac:dyDescent="0.25">
      <c r="A57" s="215"/>
      <c r="B57" s="215"/>
      <c r="C57" s="22" t="s">
        <v>37</v>
      </c>
      <c r="D57" s="76">
        <v>6.8051693346091851</v>
      </c>
      <c r="E57" s="76">
        <v>7.1593286322193253</v>
      </c>
      <c r="F57" s="76">
        <v>7.9576138864680894</v>
      </c>
      <c r="G57" s="76">
        <v>8.9783464007215041</v>
      </c>
      <c r="H57" s="76">
        <v>12.679630443500596</v>
      </c>
      <c r="I57" s="76">
        <v>14.984658438048122</v>
      </c>
      <c r="J57" s="76">
        <v>17.752309866193244</v>
      </c>
      <c r="K57" s="76">
        <v>15.308108196431499</v>
      </c>
      <c r="L57" s="76">
        <v>15.489307947518968</v>
      </c>
      <c r="M57" s="76">
        <v>10.651669887756226</v>
      </c>
      <c r="N57" s="76">
        <v>9.639799396946394</v>
      </c>
      <c r="O57" s="76">
        <v>8.9368966374938594</v>
      </c>
    </row>
    <row r="58" spans="1:15" x14ac:dyDescent="0.25">
      <c r="A58" s="215"/>
      <c r="B58" s="215"/>
      <c r="C58" s="22" t="s">
        <v>38</v>
      </c>
      <c r="D58" s="76">
        <v>4.1292034106234379</v>
      </c>
      <c r="E58" s="76">
        <v>4.4562597936338912</v>
      </c>
      <c r="F58" s="76">
        <v>4.3156909207978131</v>
      </c>
      <c r="G58" s="76">
        <v>6.3448547403292963</v>
      </c>
      <c r="H58" s="76">
        <v>7.6285207221178055</v>
      </c>
      <c r="I58" s="76">
        <v>8.8790622780703981</v>
      </c>
      <c r="J58" s="76">
        <v>10.671298423436784</v>
      </c>
      <c r="K58" s="76">
        <v>9.1046589094068882</v>
      </c>
      <c r="L58" s="76">
        <v>10.310905333393311</v>
      </c>
      <c r="M58" s="76">
        <v>8.4339337540565289</v>
      </c>
      <c r="N58" s="76">
        <v>4.6540090972006274</v>
      </c>
      <c r="O58" s="76">
        <v>4.8720670174256142</v>
      </c>
    </row>
    <row r="59" spans="1:15" x14ac:dyDescent="0.25">
      <c r="A59" s="215"/>
      <c r="B59" s="215"/>
      <c r="C59" s="22" t="s">
        <v>39</v>
      </c>
      <c r="D59" s="76">
        <v>45.896920998197373</v>
      </c>
      <c r="E59" s="76">
        <v>51.366683343798655</v>
      </c>
      <c r="F59" s="76">
        <v>50.25416292754943</v>
      </c>
      <c r="G59" s="76">
        <v>51.200298714686042</v>
      </c>
      <c r="H59" s="76">
        <v>60.40153816601299</v>
      </c>
      <c r="I59" s="76">
        <v>67.866907057738871</v>
      </c>
      <c r="J59" s="76">
        <v>70.570199538201763</v>
      </c>
      <c r="K59" s="76">
        <v>65.130730421820942</v>
      </c>
      <c r="L59" s="76">
        <v>68.396185315627491</v>
      </c>
      <c r="M59" s="76">
        <v>59.119913669193551</v>
      </c>
      <c r="N59" s="76">
        <v>49.125489879735653</v>
      </c>
      <c r="O59" s="76">
        <v>47.862829484093005</v>
      </c>
    </row>
    <row r="60" spans="1:15" x14ac:dyDescent="0.25">
      <c r="A60" s="215"/>
      <c r="B60" s="215"/>
      <c r="C60" s="23" t="s">
        <v>40</v>
      </c>
      <c r="D60" s="124">
        <v>145.96957949159662</v>
      </c>
      <c r="E60" s="124">
        <v>150.3988405234218</v>
      </c>
      <c r="F60" s="124">
        <v>157.61961623292575</v>
      </c>
      <c r="G60" s="124">
        <v>169.59613061923483</v>
      </c>
      <c r="H60" s="124">
        <v>206.49202050218634</v>
      </c>
      <c r="I60" s="124">
        <v>251.00224481638219</v>
      </c>
      <c r="J60" s="124">
        <v>275.39430291490163</v>
      </c>
      <c r="K60" s="124">
        <v>254.34502037312461</v>
      </c>
      <c r="L60" s="124">
        <v>273.33391916746382</v>
      </c>
      <c r="M60" s="124">
        <v>196.62472383568479</v>
      </c>
      <c r="N60" s="124">
        <v>156.97246908699844</v>
      </c>
      <c r="O60" s="124">
        <v>147.93063786279669</v>
      </c>
    </row>
    <row r="61" spans="1:15" x14ac:dyDescent="0.25">
      <c r="A61" s="11"/>
      <c r="B61" s="11"/>
      <c r="C61" s="11"/>
      <c r="D61" s="11"/>
      <c r="E61" s="11"/>
      <c r="F61" s="11"/>
      <c r="G61" s="11"/>
      <c r="H61" s="11"/>
      <c r="I61" s="11"/>
      <c r="J61" s="11"/>
      <c r="K61" s="11"/>
      <c r="L61" s="11"/>
      <c r="M61" s="11"/>
      <c r="N61" s="11"/>
      <c r="O61" s="11"/>
    </row>
    <row r="62" spans="1:15" x14ac:dyDescent="0.25">
      <c r="A62" s="155" t="s">
        <v>46</v>
      </c>
      <c r="B62" s="156" t="s">
        <v>47</v>
      </c>
      <c r="C62" s="156" t="s">
        <v>25</v>
      </c>
      <c r="D62" s="21" t="s">
        <v>26</v>
      </c>
      <c r="E62" s="21" t="s">
        <v>26</v>
      </c>
      <c r="F62" s="21" t="s">
        <v>26</v>
      </c>
      <c r="G62" s="21" t="s">
        <v>26</v>
      </c>
      <c r="H62" s="21" t="s">
        <v>27</v>
      </c>
      <c r="I62" s="21" t="s">
        <v>28</v>
      </c>
      <c r="J62" s="21" t="s">
        <v>29</v>
      </c>
      <c r="K62" s="21" t="s">
        <v>28</v>
      </c>
      <c r="L62" s="21" t="s">
        <v>29</v>
      </c>
      <c r="M62" s="21" t="s">
        <v>29</v>
      </c>
      <c r="N62" s="21" t="s">
        <v>28</v>
      </c>
      <c r="O62" s="21" t="s">
        <v>28</v>
      </c>
    </row>
    <row r="63" spans="1:15" x14ac:dyDescent="0.25">
      <c r="A63" s="155"/>
      <c r="B63" s="156"/>
      <c r="C63" s="156"/>
      <c r="D63" s="21">
        <v>46408</v>
      </c>
      <c r="E63" s="21">
        <v>46439</v>
      </c>
      <c r="F63" s="21">
        <v>46467</v>
      </c>
      <c r="G63" s="21">
        <v>46498</v>
      </c>
      <c r="H63" s="21">
        <v>46528</v>
      </c>
      <c r="I63" s="21">
        <v>46559</v>
      </c>
      <c r="J63" s="21">
        <v>46589</v>
      </c>
      <c r="K63" s="21">
        <v>46620</v>
      </c>
      <c r="L63" s="21">
        <v>46651</v>
      </c>
      <c r="M63" s="21">
        <v>46681</v>
      </c>
      <c r="N63" s="21">
        <v>46712</v>
      </c>
      <c r="O63" s="21">
        <v>46742</v>
      </c>
    </row>
    <row r="64" spans="1:15" x14ac:dyDescent="0.25">
      <c r="A64" s="216" t="s">
        <v>48</v>
      </c>
      <c r="B64" s="217">
        <v>0</v>
      </c>
      <c r="C64" s="26" t="s">
        <v>32</v>
      </c>
      <c r="D64" s="126">
        <v>0.34435589999999999</v>
      </c>
      <c r="E64" s="126">
        <v>0.32408640000000005</v>
      </c>
      <c r="F64" s="126">
        <v>0.27350389999999997</v>
      </c>
      <c r="G64" s="126">
        <v>0.36741580000000001</v>
      </c>
      <c r="H64" s="126">
        <v>0.27276109999999998</v>
      </c>
      <c r="I64" s="126">
        <v>0.65600890000000001</v>
      </c>
      <c r="J64" s="126">
        <v>0.56347080000000005</v>
      </c>
      <c r="K64" s="126">
        <v>0.62630849999999993</v>
      </c>
      <c r="L64" s="126">
        <v>0.4582717</v>
      </c>
      <c r="M64" s="126">
        <v>0.30310490000000001</v>
      </c>
      <c r="N64" s="126">
        <v>0.3043226</v>
      </c>
      <c r="O64" s="126">
        <v>0.3676161</v>
      </c>
    </row>
    <row r="65" spans="1:15" x14ac:dyDescent="0.25">
      <c r="A65" s="216"/>
      <c r="B65" s="217"/>
      <c r="C65" s="26" t="s">
        <v>33</v>
      </c>
      <c r="D65" s="126">
        <v>0.54223429999999995</v>
      </c>
      <c r="E65" s="126">
        <v>0.52318439999999999</v>
      </c>
      <c r="F65" s="126">
        <v>0.57168390000000002</v>
      </c>
      <c r="G65" s="126">
        <v>0.67572290000000002</v>
      </c>
      <c r="H65" s="126">
        <v>0.60033789999999998</v>
      </c>
      <c r="I65" s="126">
        <v>1.6191329999999999</v>
      </c>
      <c r="J65" s="126">
        <v>1.521749</v>
      </c>
      <c r="K65" s="126">
        <v>1.6668209999999999</v>
      </c>
      <c r="L65" s="126">
        <v>0.97795330000000003</v>
      </c>
      <c r="M65" s="126">
        <v>0.5949856</v>
      </c>
      <c r="N65" s="126">
        <v>0.50313839999999999</v>
      </c>
      <c r="O65" s="126">
        <v>0.61806539999999999</v>
      </c>
    </row>
    <row r="66" spans="1:15" x14ac:dyDescent="0.25">
      <c r="A66" s="216"/>
      <c r="B66" s="217"/>
      <c r="C66" s="26" t="s">
        <v>34</v>
      </c>
      <c r="D66" s="126">
        <v>9.0471979999999994E-3</v>
      </c>
      <c r="E66" s="126">
        <v>8.3000900000000013E-3</v>
      </c>
      <c r="F66" s="126">
        <v>6.598881E-3</v>
      </c>
      <c r="G66" s="126">
        <v>8.0364579999999998E-3</v>
      </c>
      <c r="H66" s="126">
        <v>6.9948499999999995E-3</v>
      </c>
      <c r="I66" s="126">
        <v>1.7463740000000002E-2</v>
      </c>
      <c r="J66" s="126">
        <v>1.674192E-2</v>
      </c>
      <c r="K66" s="126">
        <v>1.6686489999999998E-2</v>
      </c>
      <c r="L66" s="126">
        <v>1.4857160000000001E-2</v>
      </c>
      <c r="M66" s="126">
        <v>1.00819E-2</v>
      </c>
      <c r="N66" s="126">
        <v>9.6016650000000005E-3</v>
      </c>
      <c r="O66" s="126">
        <v>1.2316860000000001E-2</v>
      </c>
    </row>
    <row r="67" spans="1:15" x14ac:dyDescent="0.25">
      <c r="A67" s="216"/>
      <c r="B67" s="217"/>
      <c r="C67" s="26" t="s">
        <v>35</v>
      </c>
      <c r="D67" s="126">
        <v>0.19269409999999998</v>
      </c>
      <c r="E67" s="126">
        <v>0.1842135</v>
      </c>
      <c r="F67" s="126">
        <v>0.20384659999999999</v>
      </c>
      <c r="G67" s="126">
        <v>0.24457140000000002</v>
      </c>
      <c r="H67" s="126">
        <v>0.2205868</v>
      </c>
      <c r="I67" s="126">
        <v>0.60474919999999999</v>
      </c>
      <c r="J67" s="126">
        <v>0.58527049999999992</v>
      </c>
      <c r="K67" s="126">
        <v>0.58918320000000002</v>
      </c>
      <c r="L67" s="126">
        <v>0.42213129999999999</v>
      </c>
      <c r="M67" s="126">
        <v>0.21049989999999999</v>
      </c>
      <c r="N67" s="126">
        <v>0.17505879999999999</v>
      </c>
      <c r="O67" s="126">
        <v>0.21250869999999999</v>
      </c>
    </row>
    <row r="68" spans="1:15" x14ac:dyDescent="0.25">
      <c r="A68" s="216"/>
      <c r="B68" s="217"/>
      <c r="C68" s="26" t="s">
        <v>36</v>
      </c>
      <c r="D68" s="126">
        <v>0.16662549999999998</v>
      </c>
      <c r="E68" s="126">
        <v>0.15361639999999999</v>
      </c>
      <c r="F68" s="126">
        <v>0.1202273</v>
      </c>
      <c r="G68" s="126">
        <v>0.17196889999999998</v>
      </c>
      <c r="H68" s="126">
        <v>0.15531490000000001</v>
      </c>
      <c r="I68" s="126">
        <v>0.28617880000000001</v>
      </c>
      <c r="J68" s="126">
        <v>0.22763749999999999</v>
      </c>
      <c r="K68" s="126">
        <v>0.24522069999999999</v>
      </c>
      <c r="L68" s="126">
        <v>0.2512839</v>
      </c>
      <c r="M68" s="126">
        <v>0.13872679999999998</v>
      </c>
      <c r="N68" s="126">
        <v>0.1215893</v>
      </c>
      <c r="O68" s="126">
        <v>0.14618520000000002</v>
      </c>
    </row>
    <row r="69" spans="1:15" x14ac:dyDescent="0.25">
      <c r="A69" s="216"/>
      <c r="B69" s="217"/>
      <c r="C69" s="26" t="s">
        <v>37</v>
      </c>
      <c r="D69" s="126">
        <v>0.2851745</v>
      </c>
      <c r="E69" s="126">
        <v>0.26997289999999996</v>
      </c>
      <c r="F69" s="126">
        <v>0.22471190000000002</v>
      </c>
      <c r="G69" s="126">
        <v>0.3143434</v>
      </c>
      <c r="H69" s="126">
        <v>0.28542770000000001</v>
      </c>
      <c r="I69" s="126">
        <v>0.59753139999999993</v>
      </c>
      <c r="J69" s="126">
        <v>0.55628139999999993</v>
      </c>
      <c r="K69" s="126">
        <v>0.54951490000000003</v>
      </c>
      <c r="L69" s="126">
        <v>0.37587419999999999</v>
      </c>
      <c r="M69" s="126">
        <v>0.2280452</v>
      </c>
      <c r="N69" s="126">
        <v>0.23320099999999999</v>
      </c>
      <c r="O69" s="126">
        <v>0.28924829999999996</v>
      </c>
    </row>
    <row r="70" spans="1:15" x14ac:dyDescent="0.25">
      <c r="A70" s="216"/>
      <c r="B70" s="217"/>
      <c r="C70" s="26" t="s">
        <v>38</v>
      </c>
      <c r="D70" s="126">
        <v>0.21774830000000001</v>
      </c>
      <c r="E70" s="126">
        <v>0.19766059999999999</v>
      </c>
      <c r="F70" s="126">
        <v>0.18181939999999999</v>
      </c>
      <c r="G70" s="126">
        <v>0.2427021</v>
      </c>
      <c r="H70" s="126">
        <v>0.2043209</v>
      </c>
      <c r="I70" s="126">
        <v>0.44793179999999999</v>
      </c>
      <c r="J70" s="126">
        <v>0.38417579999999996</v>
      </c>
      <c r="K70" s="126">
        <v>0.41572510000000001</v>
      </c>
      <c r="L70" s="126">
        <v>0.2693605</v>
      </c>
      <c r="M70" s="126">
        <v>0.1718179</v>
      </c>
      <c r="N70" s="126">
        <v>0.1761877</v>
      </c>
      <c r="O70" s="126">
        <v>0.22840060000000001</v>
      </c>
    </row>
    <row r="71" spans="1:15" x14ac:dyDescent="0.25">
      <c r="A71" s="216"/>
      <c r="B71" s="217"/>
      <c r="C71" s="26" t="s">
        <v>39</v>
      </c>
      <c r="D71" s="126">
        <v>0.55848100000000001</v>
      </c>
      <c r="E71" s="126">
        <v>0.52567740000000007</v>
      </c>
      <c r="F71" s="126">
        <v>0.47937099999999999</v>
      </c>
      <c r="G71" s="126">
        <v>0.63802809999999999</v>
      </c>
      <c r="H71" s="126">
        <v>0.52376520000000004</v>
      </c>
      <c r="I71" s="126">
        <v>1.260413</v>
      </c>
      <c r="J71" s="126">
        <v>1.1630780000000001</v>
      </c>
      <c r="K71" s="126">
        <v>1.168323</v>
      </c>
      <c r="L71" s="126">
        <v>0.83522689999999999</v>
      </c>
      <c r="M71" s="126">
        <v>0.51503689999999991</v>
      </c>
      <c r="N71" s="126">
        <v>0.48451900000000003</v>
      </c>
      <c r="O71" s="126">
        <v>0.60259200000000002</v>
      </c>
    </row>
    <row r="72" spans="1:15" x14ac:dyDescent="0.25">
      <c r="A72" s="216"/>
      <c r="B72" s="217"/>
      <c r="C72" s="26" t="s">
        <v>40</v>
      </c>
      <c r="D72" s="128">
        <v>2.3163607979999998</v>
      </c>
      <c r="E72" s="128">
        <v>2.1867116900000001</v>
      </c>
      <c r="F72" s="128">
        <v>2.0617628809999999</v>
      </c>
      <c r="G72" s="128">
        <v>2.6627890580000004</v>
      </c>
      <c r="H72" s="128">
        <v>2.2695093499999999</v>
      </c>
      <c r="I72" s="128">
        <v>5.4894098399999995</v>
      </c>
      <c r="J72" s="128">
        <v>5.01840492</v>
      </c>
      <c r="K72" s="128">
        <v>5.2777828900000001</v>
      </c>
      <c r="L72" s="128">
        <v>3.6049589600000003</v>
      </c>
      <c r="M72" s="128">
        <v>2.1722991</v>
      </c>
      <c r="N72" s="128">
        <v>2.0076184650000002</v>
      </c>
      <c r="O72" s="128">
        <v>2.4769331599999997</v>
      </c>
    </row>
    <row r="73" spans="1:15" ht="15.6" customHeight="1" x14ac:dyDescent="0.25">
      <c r="A73" s="158" t="s">
        <v>49</v>
      </c>
      <c r="B73" s="161">
        <v>0</v>
      </c>
      <c r="C73" s="26" t="s">
        <v>32</v>
      </c>
      <c r="D73" s="127">
        <v>0.27697770902657548</v>
      </c>
      <c r="E73" s="127">
        <v>0.27669274335743171</v>
      </c>
      <c r="F73" s="127">
        <v>0.28000000000000003</v>
      </c>
      <c r="G73" s="127">
        <v>0.32</v>
      </c>
      <c r="H73" s="127">
        <v>0.3131242379335698</v>
      </c>
      <c r="I73" s="127">
        <v>0.39586053495678464</v>
      </c>
      <c r="J73" s="127">
        <v>0.42216930580202328</v>
      </c>
      <c r="K73" s="127">
        <v>0.39</v>
      </c>
      <c r="L73" s="127">
        <v>0.41831641476866294</v>
      </c>
      <c r="M73" s="127">
        <v>0.37704969349321626</v>
      </c>
      <c r="N73" s="127">
        <v>0.26931827036182138</v>
      </c>
      <c r="O73" s="127">
        <v>0.26847532695295118</v>
      </c>
    </row>
    <row r="74" spans="1:15" x14ac:dyDescent="0.25">
      <c r="A74" s="159"/>
      <c r="B74" s="162"/>
      <c r="C74" s="117" t="s">
        <v>33</v>
      </c>
      <c r="D74" s="127">
        <v>1.57</v>
      </c>
      <c r="E74" s="127">
        <v>1.56</v>
      </c>
      <c r="F74" s="127">
        <v>1.5864735650644028</v>
      </c>
      <c r="G74" s="127">
        <v>2.13</v>
      </c>
      <c r="H74" s="127">
        <v>2.3524743018126415</v>
      </c>
      <c r="I74" s="127">
        <v>2.7431608116430768</v>
      </c>
      <c r="J74" s="127">
        <v>2.9199288089699231</v>
      </c>
      <c r="K74" s="127">
        <v>2.67</v>
      </c>
      <c r="L74" s="127">
        <v>2.7125231437503992</v>
      </c>
      <c r="M74" s="127">
        <v>2.2361245961415963</v>
      </c>
      <c r="N74" s="127">
        <v>1.4707201960387468</v>
      </c>
      <c r="O74" s="127">
        <v>1.4621778532498932</v>
      </c>
    </row>
    <row r="75" spans="1:15" x14ac:dyDescent="0.25">
      <c r="A75" s="159"/>
      <c r="B75" s="162"/>
      <c r="C75" s="117" t="s">
        <v>34</v>
      </c>
      <c r="D75" s="132"/>
      <c r="E75" s="132"/>
      <c r="F75" s="132"/>
      <c r="G75" s="132"/>
      <c r="H75" s="132"/>
      <c r="I75" s="132"/>
      <c r="J75" s="132"/>
      <c r="K75" s="132"/>
      <c r="L75" s="132"/>
      <c r="M75" s="132"/>
      <c r="N75" s="127">
        <v>0</v>
      </c>
      <c r="O75" s="127">
        <v>0</v>
      </c>
    </row>
    <row r="76" spans="1:15" x14ac:dyDescent="0.25">
      <c r="A76" s="159"/>
      <c r="B76" s="162"/>
      <c r="C76" s="117" t="s">
        <v>35</v>
      </c>
      <c r="D76" s="127">
        <v>0.81</v>
      </c>
      <c r="E76" s="127">
        <v>0.81</v>
      </c>
      <c r="F76" s="127">
        <v>0.79143209616089794</v>
      </c>
      <c r="G76" s="127">
        <v>0.94</v>
      </c>
      <c r="H76" s="127">
        <v>0.95086724317387239</v>
      </c>
      <c r="I76" s="127">
        <v>1.1350755981144964</v>
      </c>
      <c r="J76" s="127">
        <v>1.1521581526288727</v>
      </c>
      <c r="K76" s="127">
        <v>1.1000000000000001</v>
      </c>
      <c r="L76" s="127">
        <v>1.1206247895740933</v>
      </c>
      <c r="M76" s="127">
        <v>0.98034545811441309</v>
      </c>
      <c r="N76" s="127">
        <v>0.7704004839265981</v>
      </c>
      <c r="O76" s="127">
        <v>0.76943478294161927</v>
      </c>
    </row>
    <row r="77" spans="1:15" x14ac:dyDescent="0.25">
      <c r="A77" s="159"/>
      <c r="B77" s="162"/>
      <c r="C77" s="117" t="s">
        <v>36</v>
      </c>
      <c r="D77" s="127">
        <v>0.09</v>
      </c>
      <c r="E77" s="127">
        <v>0.08</v>
      </c>
      <c r="F77" s="127">
        <v>8.5603115742736005E-2</v>
      </c>
      <c r="G77" s="127">
        <v>0.13</v>
      </c>
      <c r="H77" s="127">
        <v>0.1579068284728028</v>
      </c>
      <c r="I77" s="127">
        <v>0.22628065266532157</v>
      </c>
      <c r="J77" s="127">
        <v>0.26</v>
      </c>
      <c r="K77" s="127">
        <v>0.23</v>
      </c>
      <c r="L77" s="127">
        <v>0.23149479857687041</v>
      </c>
      <c r="M77" s="127">
        <v>0.18461904219852368</v>
      </c>
      <c r="N77" s="127">
        <v>8.584772341051719E-2</v>
      </c>
      <c r="O77" s="127">
        <v>8.4992624978255132E-2</v>
      </c>
    </row>
    <row r="78" spans="1:15" x14ac:dyDescent="0.25">
      <c r="A78" s="159"/>
      <c r="B78" s="162"/>
      <c r="C78" s="117" t="s">
        <v>37</v>
      </c>
      <c r="D78" s="127">
        <v>0.23</v>
      </c>
      <c r="E78" s="127">
        <v>0.23</v>
      </c>
      <c r="F78" s="127">
        <v>0.23</v>
      </c>
      <c r="G78" s="127">
        <v>0.3</v>
      </c>
      <c r="H78" s="127">
        <v>0.35</v>
      </c>
      <c r="I78" s="127">
        <v>0.47</v>
      </c>
      <c r="J78" s="127">
        <v>0.52</v>
      </c>
      <c r="K78" s="127">
        <v>0.44</v>
      </c>
      <c r="L78" s="127">
        <v>0.47419841214820135</v>
      </c>
      <c r="M78" s="127">
        <v>0.37</v>
      </c>
      <c r="N78" s="127">
        <v>0.21</v>
      </c>
      <c r="O78" s="127">
        <v>0.21389523660165069</v>
      </c>
    </row>
    <row r="79" spans="1:15" x14ac:dyDescent="0.25">
      <c r="A79" s="159"/>
      <c r="B79" s="162"/>
      <c r="C79" s="117" t="s">
        <v>38</v>
      </c>
      <c r="D79" s="127">
        <v>0.3</v>
      </c>
      <c r="E79" s="127">
        <v>0.3</v>
      </c>
      <c r="F79" s="127">
        <v>0.31</v>
      </c>
      <c r="G79" s="127">
        <v>0.36</v>
      </c>
      <c r="H79" s="127">
        <v>0.39</v>
      </c>
      <c r="I79" s="127">
        <v>0.46</v>
      </c>
      <c r="J79" s="127">
        <v>0.48</v>
      </c>
      <c r="K79" s="127">
        <v>0.45</v>
      </c>
      <c r="L79" s="127">
        <v>0.46391454140906274</v>
      </c>
      <c r="M79" s="127">
        <v>0.39</v>
      </c>
      <c r="N79" s="127">
        <v>0.28999999999999998</v>
      </c>
      <c r="O79" s="127">
        <v>0.28292765184060031</v>
      </c>
    </row>
    <row r="80" spans="1:15" x14ac:dyDescent="0.25">
      <c r="A80" s="159"/>
      <c r="B80" s="162"/>
      <c r="C80" s="117" t="s">
        <v>39</v>
      </c>
      <c r="D80" s="127">
        <v>1.1100000000000001</v>
      </c>
      <c r="E80" s="127">
        <v>1.1100000000000001</v>
      </c>
      <c r="F80" s="127">
        <v>1.1351468882590028</v>
      </c>
      <c r="G80" s="127">
        <v>1.4484280225452857</v>
      </c>
      <c r="H80" s="127">
        <v>1.6434441165604727</v>
      </c>
      <c r="I80" s="127">
        <v>1.9662494902999328</v>
      </c>
      <c r="J80" s="127">
        <v>2.1553365221649359</v>
      </c>
      <c r="K80" s="127">
        <v>1.92</v>
      </c>
      <c r="L80" s="127">
        <v>1.9898062670629151</v>
      </c>
      <c r="M80" s="127">
        <v>1.62212352769343</v>
      </c>
      <c r="N80" s="127">
        <v>1.0968816936901256</v>
      </c>
      <c r="O80" s="127">
        <v>1.0930431721291505</v>
      </c>
    </row>
    <row r="81" spans="1:15" x14ac:dyDescent="0.25">
      <c r="A81" s="160"/>
      <c r="B81" s="163"/>
      <c r="C81" s="117" t="s">
        <v>40</v>
      </c>
      <c r="D81" s="128">
        <v>4.3922239597955874</v>
      </c>
      <c r="E81" s="128">
        <v>4.3719171546106379</v>
      </c>
      <c r="F81" s="128">
        <v>4.4238734565025553</v>
      </c>
      <c r="G81" s="128">
        <v>5.6336987572651083</v>
      </c>
      <c r="H81" s="128">
        <v>6.1634923237153512</v>
      </c>
      <c r="I81" s="128">
        <v>7.4029512591297895</v>
      </c>
      <c r="J81" s="128">
        <v>7.9164968628048697</v>
      </c>
      <c r="K81" s="128">
        <v>7.2064143436987003</v>
      </c>
      <c r="L81" s="128">
        <v>7.4175977124094867</v>
      </c>
      <c r="M81" s="128">
        <v>6.1663894910737298</v>
      </c>
      <c r="N81" s="128">
        <v>4.1931683674278091</v>
      </c>
      <c r="O81" s="131"/>
    </row>
    <row r="82" spans="1:15" x14ac:dyDescent="0.25">
      <c r="A82" s="158" t="s">
        <v>50</v>
      </c>
      <c r="B82" s="161">
        <v>1</v>
      </c>
      <c r="C82" s="117" t="s">
        <v>32</v>
      </c>
      <c r="D82" s="126">
        <v>25.557480999999999</v>
      </c>
      <c r="E82" s="126">
        <v>20.522704999999998</v>
      </c>
      <c r="F82" s="126">
        <v>21.095600999999998</v>
      </c>
      <c r="G82" s="126">
        <v>30.271013</v>
      </c>
      <c r="H82" s="126">
        <v>26.717268999999998</v>
      </c>
      <c r="I82" s="126">
        <v>15.700125099999999</v>
      </c>
      <c r="J82" s="126">
        <v>11.217764900000001</v>
      </c>
      <c r="K82" s="126">
        <v>18.536923999999999</v>
      </c>
      <c r="L82" s="126">
        <v>18.236342399999998</v>
      </c>
      <c r="M82" s="126">
        <v>18.192527999999999</v>
      </c>
      <c r="N82" s="126">
        <v>18.145656000000002</v>
      </c>
      <c r="O82" s="126">
        <v>21.618879</v>
      </c>
    </row>
    <row r="83" spans="1:15" x14ac:dyDescent="0.25">
      <c r="A83" s="159"/>
      <c r="B83" s="162"/>
      <c r="C83" s="117" t="s">
        <v>33</v>
      </c>
      <c r="D83" s="126">
        <v>5.6829450000000001</v>
      </c>
      <c r="E83" s="126">
        <v>4.9519403999999998</v>
      </c>
      <c r="F83" s="126">
        <v>4.5614245999999996</v>
      </c>
      <c r="G83" s="126">
        <v>9.4545758000000006</v>
      </c>
      <c r="H83" s="126">
        <v>6.6679870000000001</v>
      </c>
      <c r="I83" s="126">
        <v>7.0101209999999989</v>
      </c>
      <c r="J83" s="126">
        <v>5.2020252000000005</v>
      </c>
      <c r="K83" s="126">
        <v>7.3699720000000006</v>
      </c>
      <c r="L83" s="126">
        <v>4.7637275999999993</v>
      </c>
      <c r="M83" s="126">
        <v>8.6726276999999996</v>
      </c>
      <c r="N83" s="126">
        <v>5.1451063000000001</v>
      </c>
      <c r="O83" s="126">
        <v>6.7265820000000005</v>
      </c>
    </row>
    <row r="84" spans="1:15" x14ac:dyDescent="0.25">
      <c r="A84" s="159"/>
      <c r="B84" s="162"/>
      <c r="C84" s="117" t="s">
        <v>34</v>
      </c>
      <c r="D84" s="126">
        <v>0.5665829</v>
      </c>
      <c r="E84" s="126">
        <v>0.55747219999999997</v>
      </c>
      <c r="F84" s="126">
        <v>0.64814209999999994</v>
      </c>
      <c r="G84" s="126">
        <v>0.74255419999999994</v>
      </c>
      <c r="H84" s="126">
        <v>0.53121419999999997</v>
      </c>
      <c r="I84" s="126">
        <v>0.44944919999999999</v>
      </c>
      <c r="J84" s="126">
        <v>0.47600910000000002</v>
      </c>
      <c r="K84" s="126">
        <v>0.45742500000000003</v>
      </c>
      <c r="L84" s="126">
        <v>0.47731830000000003</v>
      </c>
      <c r="M84" s="126">
        <v>0.15750529999999999</v>
      </c>
      <c r="N84" s="126">
        <v>0.56201160000000006</v>
      </c>
      <c r="O84" s="126">
        <v>0.72773620000000006</v>
      </c>
    </row>
    <row r="85" spans="1:15" x14ac:dyDescent="0.25">
      <c r="A85" s="159"/>
      <c r="B85" s="162"/>
      <c r="C85" s="117" t="s">
        <v>35</v>
      </c>
      <c r="D85" s="126">
        <v>2.1969135</v>
      </c>
      <c r="E85" s="126">
        <v>1.6850729000000002</v>
      </c>
      <c r="F85" s="126">
        <v>1.7914490000000001</v>
      </c>
      <c r="G85" s="126">
        <v>3.9439435999999999</v>
      </c>
      <c r="H85" s="126">
        <v>2.6104991000000002</v>
      </c>
      <c r="I85" s="126">
        <v>2.9664493000000003</v>
      </c>
      <c r="J85" s="126">
        <v>2.0336354000000001</v>
      </c>
      <c r="K85" s="126">
        <v>3.3377989000000001</v>
      </c>
      <c r="L85" s="126">
        <v>1.9464920000000001</v>
      </c>
      <c r="M85" s="126">
        <v>3.5344601999999998</v>
      </c>
      <c r="N85" s="126">
        <v>1.5063784</v>
      </c>
      <c r="O85" s="126">
        <v>2.1353432999999997</v>
      </c>
    </row>
    <row r="86" spans="1:15" x14ac:dyDescent="0.25">
      <c r="A86" s="159"/>
      <c r="B86" s="162"/>
      <c r="C86" s="117" t="s">
        <v>36</v>
      </c>
      <c r="D86" s="126">
        <v>4.1330929000000003</v>
      </c>
      <c r="E86" s="126">
        <v>3.4223817999999997</v>
      </c>
      <c r="F86" s="126">
        <v>2.9798592999999998</v>
      </c>
      <c r="G86" s="126">
        <v>3.7683779000000004</v>
      </c>
      <c r="H86" s="126">
        <v>5.0381234000000008</v>
      </c>
      <c r="I86" s="126">
        <v>3.4633581999999996</v>
      </c>
      <c r="J86" s="126">
        <v>3.1006456999999994</v>
      </c>
      <c r="K86" s="126">
        <v>4.6181689999999991</v>
      </c>
      <c r="L86" s="126">
        <v>4.2538429999999998</v>
      </c>
      <c r="M86" s="126">
        <v>4.0560262999999992</v>
      </c>
      <c r="N86" s="126">
        <v>3.4035017999999999</v>
      </c>
      <c r="O86" s="126">
        <v>4.0817047000000004</v>
      </c>
    </row>
    <row r="87" spans="1:15" x14ac:dyDescent="0.25">
      <c r="A87" s="159"/>
      <c r="B87" s="162"/>
      <c r="C87" s="117" t="s">
        <v>37</v>
      </c>
      <c r="D87" s="126">
        <v>7.3255271999999998</v>
      </c>
      <c r="E87" s="126">
        <v>5.2724557999999995</v>
      </c>
      <c r="F87" s="126">
        <v>5.5412915999999992</v>
      </c>
      <c r="G87" s="126">
        <v>9.7411496</v>
      </c>
      <c r="H87" s="126">
        <v>8.9096239999999991</v>
      </c>
      <c r="I87" s="126">
        <v>9.6037789999999994</v>
      </c>
      <c r="J87" s="126">
        <v>8.1740075000000001</v>
      </c>
      <c r="K87" s="126">
        <v>9.9649210000000004</v>
      </c>
      <c r="L87" s="126">
        <v>7.3615428000000005</v>
      </c>
      <c r="M87" s="126">
        <v>12.061806099999998</v>
      </c>
      <c r="N87" s="126">
        <v>5.4851007000000003</v>
      </c>
      <c r="O87" s="126">
        <v>6.4296996000000002</v>
      </c>
    </row>
    <row r="88" spans="1:15" x14ac:dyDescent="0.25">
      <c r="A88" s="159"/>
      <c r="B88" s="162"/>
      <c r="C88" s="117" t="s">
        <v>38</v>
      </c>
      <c r="D88" s="126">
        <v>3.0150316999999998</v>
      </c>
      <c r="E88" s="126">
        <v>1.9953066999999998</v>
      </c>
      <c r="F88" s="126">
        <v>1.9892124</v>
      </c>
      <c r="G88" s="126">
        <v>4.6449920999999996</v>
      </c>
      <c r="H88" s="126">
        <v>3.8665505000000002</v>
      </c>
      <c r="I88" s="126">
        <v>4.6698868000000004</v>
      </c>
      <c r="J88" s="126">
        <v>3.7418056000000002</v>
      </c>
      <c r="K88" s="126">
        <v>4.4515627000000002</v>
      </c>
      <c r="L88" s="126">
        <v>3.5718549999999998</v>
      </c>
      <c r="M88" s="126">
        <v>5.7973122000000004</v>
      </c>
      <c r="N88" s="126">
        <v>2.3456977000000001</v>
      </c>
      <c r="O88" s="126">
        <v>2.5324697</v>
      </c>
    </row>
    <row r="89" spans="1:15" x14ac:dyDescent="0.25">
      <c r="A89" s="159"/>
      <c r="B89" s="162"/>
      <c r="C89" s="117" t="s">
        <v>39</v>
      </c>
      <c r="D89" s="126">
        <v>7.3861560000000015</v>
      </c>
      <c r="E89" s="126">
        <v>5.4523603999999999</v>
      </c>
      <c r="F89" s="126">
        <v>5.7508529999999993</v>
      </c>
      <c r="G89" s="126">
        <v>10.423044000000001</v>
      </c>
      <c r="H89" s="126">
        <v>7.7944870000000002</v>
      </c>
      <c r="I89" s="126">
        <v>7.8193820000000001</v>
      </c>
      <c r="J89" s="126">
        <v>6.4764476000000002</v>
      </c>
      <c r="K89" s="126">
        <v>8.1711469999999995</v>
      </c>
      <c r="L89" s="126">
        <v>5.9573669000000002</v>
      </c>
      <c r="M89" s="126">
        <v>8.6393852999999989</v>
      </c>
      <c r="N89" s="126">
        <v>6.1056729999999995</v>
      </c>
      <c r="O89" s="126">
        <v>7.0433529999999998</v>
      </c>
    </row>
    <row r="90" spans="1:15" x14ac:dyDescent="0.25">
      <c r="A90" s="160"/>
      <c r="B90" s="163"/>
      <c r="C90" s="117" t="s">
        <v>40</v>
      </c>
      <c r="D90" s="128">
        <v>55.863730199999999</v>
      </c>
      <c r="E90" s="128">
        <v>43.859695200000004</v>
      </c>
      <c r="F90" s="128">
        <v>44.357832999999999</v>
      </c>
      <c r="G90" s="128">
        <v>72.9896502</v>
      </c>
      <c r="H90" s="128">
        <v>62.135754200000008</v>
      </c>
      <c r="I90" s="128">
        <v>51.682550599999992</v>
      </c>
      <c r="J90" s="128">
        <v>40.422341000000003</v>
      </c>
      <c r="K90" s="128">
        <v>56.907919599999992</v>
      </c>
      <c r="L90" s="128">
        <v>46.568488000000002</v>
      </c>
      <c r="M90" s="128">
        <v>61.111651099999996</v>
      </c>
      <c r="N90" s="128">
        <v>42.699125500000008</v>
      </c>
      <c r="O90" s="128">
        <v>51.295767499999997</v>
      </c>
    </row>
    <row r="91" spans="1:15" ht="15.6" customHeight="1" x14ac:dyDescent="0.25">
      <c r="A91" s="168" t="s">
        <v>67</v>
      </c>
      <c r="B91" s="193"/>
      <c r="C91" s="116" t="s">
        <v>32</v>
      </c>
      <c r="D91" s="83">
        <v>26.178814609026574</v>
      </c>
      <c r="E91" s="83">
        <v>21.12348414335743</v>
      </c>
      <c r="F91" s="83">
        <v>21.649104899999998</v>
      </c>
      <c r="G91" s="83">
        <v>30.9584288</v>
      </c>
      <c r="H91" s="83">
        <v>27.303154337933567</v>
      </c>
      <c r="I91" s="83">
        <v>16.751994534956783</v>
      </c>
      <c r="J91" s="83">
        <v>12.203405005802024</v>
      </c>
      <c r="K91" s="83">
        <v>19.5532325</v>
      </c>
      <c r="L91" s="83">
        <v>19.11293051476866</v>
      </c>
      <c r="M91" s="83">
        <v>18.872682593493217</v>
      </c>
      <c r="N91" s="83">
        <v>18.719296870361823</v>
      </c>
      <c r="O91" s="83">
        <v>22.254970426952951</v>
      </c>
    </row>
    <row r="92" spans="1:15" x14ac:dyDescent="0.25">
      <c r="A92" s="170"/>
      <c r="B92" s="194"/>
      <c r="C92" s="10" t="s">
        <v>33</v>
      </c>
      <c r="D92" s="83">
        <v>7.7951793</v>
      </c>
      <c r="E92" s="83">
        <v>7.0351248000000002</v>
      </c>
      <c r="F92" s="83">
        <v>6.7195820650644027</v>
      </c>
      <c r="G92" s="83">
        <v>12.2602987</v>
      </c>
      <c r="H92" s="83">
        <v>9.6207992018126411</v>
      </c>
      <c r="I92" s="83">
        <v>11.372414811643075</v>
      </c>
      <c r="J92" s="83">
        <v>9.6437030089699238</v>
      </c>
      <c r="K92" s="83">
        <v>11.706793000000001</v>
      </c>
      <c r="L92" s="83">
        <v>8.4542040437503978</v>
      </c>
      <c r="M92" s="83">
        <v>11.503737896141596</v>
      </c>
      <c r="N92" s="83">
        <v>7.1189648960387473</v>
      </c>
      <c r="O92" s="83">
        <v>8.8068252532498938</v>
      </c>
    </row>
    <row r="93" spans="1:15" x14ac:dyDescent="0.25">
      <c r="A93" s="170"/>
      <c r="B93" s="194"/>
      <c r="C93" s="116" t="s">
        <v>34</v>
      </c>
      <c r="D93" s="83">
        <v>0.58087634876901195</v>
      </c>
      <c r="E93" s="83">
        <v>0.57099670125320645</v>
      </c>
      <c r="F93" s="83">
        <v>0.65995877227551503</v>
      </c>
      <c r="G93" s="83">
        <v>0.755861392719823</v>
      </c>
      <c r="H93" s="83">
        <v>0.54388464576199191</v>
      </c>
      <c r="I93" s="83">
        <v>0.47323711145017727</v>
      </c>
      <c r="J93" s="83">
        <v>0.4996550932391155</v>
      </c>
      <c r="K93" s="83">
        <v>0.48052583369869978</v>
      </c>
      <c r="L93" s="83">
        <v>0.49889480511928253</v>
      </c>
      <c r="M93" s="83">
        <v>0.17371437343255042</v>
      </c>
      <c r="N93" s="83">
        <v>0.57161326500000009</v>
      </c>
      <c r="O93" s="83">
        <v>0.74005306000000004</v>
      </c>
    </row>
    <row r="94" spans="1:15" x14ac:dyDescent="0.25">
      <c r="A94" s="170"/>
      <c r="B94" s="194"/>
      <c r="C94" s="116" t="s">
        <v>35</v>
      </c>
      <c r="D94" s="83">
        <v>3.1996076000000002</v>
      </c>
      <c r="E94" s="83">
        <v>2.6792864000000005</v>
      </c>
      <c r="F94" s="83">
        <v>2.8052956</v>
      </c>
      <c r="G94" s="83">
        <v>5.1285150000000002</v>
      </c>
      <c r="H94" s="83">
        <v>3.7819531431738724</v>
      </c>
      <c r="I94" s="83">
        <v>4.7062740981144966</v>
      </c>
      <c r="J94" s="83">
        <v>3.7710640526288728</v>
      </c>
      <c r="K94" s="83">
        <v>5.0269820999999997</v>
      </c>
      <c r="L94" s="83">
        <v>3.4892480895740934</v>
      </c>
      <c r="M94" s="83">
        <v>4.725305558114413</v>
      </c>
      <c r="N94" s="83">
        <v>2.4518376839265983</v>
      </c>
      <c r="O94" s="83">
        <v>3.1172867829416191</v>
      </c>
    </row>
    <row r="95" spans="1:15" x14ac:dyDescent="0.25">
      <c r="A95" s="170"/>
      <c r="B95" s="194"/>
      <c r="C95" s="116" t="s">
        <v>36</v>
      </c>
      <c r="D95" s="83">
        <v>4.3897184000000005</v>
      </c>
      <c r="E95" s="83">
        <v>3.6559981999999995</v>
      </c>
      <c r="F95" s="83">
        <v>3.1800865999999997</v>
      </c>
      <c r="G95" s="83">
        <v>4.0703468000000003</v>
      </c>
      <c r="H95" s="83">
        <v>5.3513451284728033</v>
      </c>
      <c r="I95" s="83">
        <v>3.9758176526653211</v>
      </c>
      <c r="J95" s="83">
        <v>3.5882831999999993</v>
      </c>
      <c r="K95" s="83">
        <v>5.0933896999999995</v>
      </c>
      <c r="L95" s="83">
        <v>4.7366216985768705</v>
      </c>
      <c r="M95" s="83">
        <v>4.3793721421985232</v>
      </c>
      <c r="N95" s="83">
        <v>3.6109388234105171</v>
      </c>
      <c r="O95" s="83">
        <v>4.3128825249782556</v>
      </c>
    </row>
    <row r="96" spans="1:15" x14ac:dyDescent="0.25">
      <c r="A96" s="170"/>
      <c r="B96" s="194"/>
      <c r="C96" s="116" t="s">
        <v>37</v>
      </c>
      <c r="D96" s="83">
        <v>7.8407016999999994</v>
      </c>
      <c r="E96" s="83">
        <v>5.772428699999999</v>
      </c>
      <c r="F96" s="83">
        <v>5.9960034999999996</v>
      </c>
      <c r="G96" s="83">
        <v>10.355492999999999</v>
      </c>
      <c r="H96" s="83">
        <v>9.5450516999999984</v>
      </c>
      <c r="I96" s="83">
        <v>10.671310399999999</v>
      </c>
      <c r="J96" s="83">
        <v>9.250288900000001</v>
      </c>
      <c r="K96" s="83">
        <v>10.9544359</v>
      </c>
      <c r="L96" s="83">
        <v>8.2116154121482019</v>
      </c>
      <c r="M96" s="83">
        <v>12.659851299999998</v>
      </c>
      <c r="N96" s="83">
        <v>5.9283017000000005</v>
      </c>
      <c r="O96" s="83">
        <v>6.932843136601651</v>
      </c>
    </row>
    <row r="97" spans="1:15" x14ac:dyDescent="0.25">
      <c r="A97" s="170"/>
      <c r="B97" s="194"/>
      <c r="C97" s="116" t="s">
        <v>38</v>
      </c>
      <c r="D97" s="83">
        <v>3.5327799999999998</v>
      </c>
      <c r="E97" s="83">
        <v>2.4929672999999997</v>
      </c>
      <c r="F97" s="83">
        <v>2.4710318</v>
      </c>
      <c r="G97" s="83">
        <v>5.2476941999999998</v>
      </c>
      <c r="H97" s="83">
        <v>4.4608714000000003</v>
      </c>
      <c r="I97" s="83">
        <v>5.5778186000000005</v>
      </c>
      <c r="J97" s="83">
        <v>4.6059814000000001</v>
      </c>
      <c r="K97" s="83">
        <v>5.3172877999999999</v>
      </c>
      <c r="L97" s="83">
        <v>4.305130041409063</v>
      </c>
      <c r="M97" s="83">
        <v>6.3591301000000007</v>
      </c>
      <c r="N97" s="83">
        <v>2.8118854</v>
      </c>
      <c r="O97" s="83">
        <v>3.0437979518406006</v>
      </c>
    </row>
    <row r="98" spans="1:15" x14ac:dyDescent="0.25">
      <c r="A98" s="170"/>
      <c r="B98" s="194"/>
      <c r="C98" s="116" t="s">
        <v>39</v>
      </c>
      <c r="D98" s="83">
        <v>9.0546370000000014</v>
      </c>
      <c r="E98" s="83">
        <v>7.0880378000000004</v>
      </c>
      <c r="F98" s="83">
        <v>7.3402239999999992</v>
      </c>
      <c r="G98" s="83">
        <v>12.509500122545287</v>
      </c>
      <c r="H98" s="83">
        <v>9.9616963165604737</v>
      </c>
      <c r="I98" s="83">
        <v>11.046044490299932</v>
      </c>
      <c r="J98" s="83">
        <v>9.7948621221649361</v>
      </c>
      <c r="K98" s="83">
        <v>11.25947</v>
      </c>
      <c r="L98" s="83">
        <v>8.7824000670629161</v>
      </c>
      <c r="M98" s="83">
        <v>10.776545727693428</v>
      </c>
      <c r="N98" s="83">
        <v>7.6870736936901256</v>
      </c>
      <c r="O98" s="83">
        <v>8.7389881721291509</v>
      </c>
    </row>
    <row r="99" spans="1:15" x14ac:dyDescent="0.25">
      <c r="A99" s="172"/>
      <c r="B99" s="195"/>
      <c r="C99" s="116" t="s">
        <v>40</v>
      </c>
      <c r="D99" s="75">
        <v>62.572314957795584</v>
      </c>
      <c r="E99" s="75">
        <v>50.418324044610642</v>
      </c>
      <c r="F99" s="75">
        <v>50.843469337502555</v>
      </c>
      <c r="G99" s="75">
        <v>81.286138015265109</v>
      </c>
      <c r="H99" s="75">
        <v>70.568755873715361</v>
      </c>
      <c r="I99" s="75">
        <v>64.574911699129785</v>
      </c>
      <c r="J99" s="75">
        <v>53.357242782804875</v>
      </c>
      <c r="K99" s="75">
        <v>69.392116833698694</v>
      </c>
      <c r="L99" s="75">
        <v>57.591044672409488</v>
      </c>
      <c r="M99" s="75">
        <v>69.450339691073722</v>
      </c>
      <c r="N99" s="75">
        <v>48.899912332427817</v>
      </c>
      <c r="O99" s="75">
        <v>57.947647308694116</v>
      </c>
    </row>
    <row r="100" spans="1:15" x14ac:dyDescent="0.25">
      <c r="A100" s="47"/>
      <c r="B100" s="47"/>
      <c r="C100" s="19"/>
      <c r="D100" s="44"/>
      <c r="E100" s="44"/>
      <c r="F100" s="111"/>
      <c r="G100" s="111"/>
      <c r="H100" s="111"/>
      <c r="I100" s="111"/>
      <c r="J100" s="111"/>
      <c r="K100" s="111"/>
      <c r="L100" s="111"/>
      <c r="M100" s="111"/>
      <c r="N100" s="111"/>
      <c r="O100" s="111"/>
    </row>
    <row r="101" spans="1:15" x14ac:dyDescent="0.25">
      <c r="A101" s="198" t="s">
        <v>68</v>
      </c>
      <c r="B101" s="198"/>
      <c r="C101" s="213" t="s">
        <v>25</v>
      </c>
      <c r="D101" s="21" t="s">
        <v>26</v>
      </c>
      <c r="E101" s="21" t="s">
        <v>26</v>
      </c>
      <c r="F101" s="21" t="s">
        <v>26</v>
      </c>
      <c r="G101" s="21" t="s">
        <v>26</v>
      </c>
      <c r="H101" s="21" t="s">
        <v>27</v>
      </c>
      <c r="I101" s="21" t="s">
        <v>28</v>
      </c>
      <c r="J101" s="21" t="s">
        <v>29</v>
      </c>
      <c r="K101" s="21" t="s">
        <v>28</v>
      </c>
      <c r="L101" s="21" t="s">
        <v>29</v>
      </c>
      <c r="M101" s="21" t="s">
        <v>29</v>
      </c>
      <c r="N101" s="21" t="s">
        <v>28</v>
      </c>
      <c r="O101" s="21" t="s">
        <v>28</v>
      </c>
    </row>
    <row r="102" spans="1:15" x14ac:dyDescent="0.25">
      <c r="A102" s="198"/>
      <c r="B102" s="198"/>
      <c r="C102" s="214"/>
      <c r="D102" s="46">
        <v>46388</v>
      </c>
      <c r="E102" s="46">
        <v>46419</v>
      </c>
      <c r="F102" s="46">
        <v>46447</v>
      </c>
      <c r="G102" s="46">
        <v>46478</v>
      </c>
      <c r="H102" s="46">
        <v>46508</v>
      </c>
      <c r="I102" s="46">
        <v>46539</v>
      </c>
      <c r="J102" s="46">
        <v>46569</v>
      </c>
      <c r="K102" s="46">
        <v>46600</v>
      </c>
      <c r="L102" s="46">
        <v>46631</v>
      </c>
      <c r="M102" s="46">
        <v>46661</v>
      </c>
      <c r="N102" s="46">
        <v>46692</v>
      </c>
      <c r="O102" s="46">
        <v>46722</v>
      </c>
    </row>
    <row r="103" spans="1:15" x14ac:dyDescent="0.25">
      <c r="A103" s="198"/>
      <c r="B103" s="198"/>
      <c r="C103" s="49" t="s">
        <v>32</v>
      </c>
      <c r="D103" s="129">
        <v>71.48940952155597</v>
      </c>
      <c r="E103" s="129">
        <v>65.582077868547501</v>
      </c>
      <c r="F103" s="129">
        <v>66.795099906837919</v>
      </c>
      <c r="G103" s="129">
        <v>78.653032473774374</v>
      </c>
      <c r="H103" s="129">
        <v>85.004171508633917</v>
      </c>
      <c r="I103" s="129">
        <v>97.026019344701425</v>
      </c>
      <c r="J103" s="129">
        <v>107.37636152067033</v>
      </c>
      <c r="K103" s="129">
        <v>103.23013419484931</v>
      </c>
      <c r="L103" s="129">
        <v>122.0191984671512</v>
      </c>
      <c r="M103" s="129">
        <v>74.674216333497043</v>
      </c>
      <c r="N103" s="129">
        <v>66.761351770789034</v>
      </c>
      <c r="O103" s="129">
        <v>68.095081680521403</v>
      </c>
    </row>
    <row r="104" spans="1:15" x14ac:dyDescent="0.25">
      <c r="A104" s="198"/>
      <c r="B104" s="198"/>
      <c r="C104" s="49" t="s">
        <v>33</v>
      </c>
      <c r="D104" s="129">
        <v>20.960950779292872</v>
      </c>
      <c r="E104" s="129">
        <v>19.629005090121474</v>
      </c>
      <c r="F104" s="129">
        <v>25.600069604485405</v>
      </c>
      <c r="G104" s="129">
        <v>33.918248289926524</v>
      </c>
      <c r="H104" s="129">
        <v>41.844356580872201</v>
      </c>
      <c r="I104" s="129">
        <v>49.210271002176064</v>
      </c>
      <c r="J104" s="129">
        <v>50.480728532937448</v>
      </c>
      <c r="K104" s="129">
        <v>52.220191596555594</v>
      </c>
      <c r="L104" s="129">
        <v>45.670492510898583</v>
      </c>
      <c r="M104" s="129">
        <v>41.486147148467573</v>
      </c>
      <c r="N104" s="129">
        <v>22.229663914921723</v>
      </c>
      <c r="O104" s="129">
        <v>19.799231531609067</v>
      </c>
    </row>
    <row r="105" spans="1:15" x14ac:dyDescent="0.25">
      <c r="A105" s="198"/>
      <c r="B105" s="198"/>
      <c r="C105" s="49" t="s">
        <v>34</v>
      </c>
      <c r="D105" s="129">
        <v>0.59809423092728642</v>
      </c>
      <c r="E105" s="129">
        <v>0.60608650037266942</v>
      </c>
      <c r="F105" s="129">
        <v>0.704564918383209</v>
      </c>
      <c r="G105" s="129">
        <v>0.79565714642870211</v>
      </c>
      <c r="H105" s="129">
        <v>0.58459846756708689</v>
      </c>
      <c r="I105" s="129">
        <v>0.50028998836492511</v>
      </c>
      <c r="J105" s="129">
        <v>0.52785886502898549</v>
      </c>
      <c r="K105" s="129">
        <v>0.50145427886253424</v>
      </c>
      <c r="L105" s="129">
        <v>0.52254336985102134</v>
      </c>
      <c r="M105" s="129">
        <v>0.20567367885978743</v>
      </c>
      <c r="N105" s="129">
        <v>0.60298390855549799</v>
      </c>
      <c r="O105" s="129">
        <v>0.76978565171219937</v>
      </c>
    </row>
    <row r="106" spans="1:15" x14ac:dyDescent="0.25">
      <c r="A106" s="198"/>
      <c r="B106" s="198"/>
      <c r="C106" s="49" t="s">
        <v>35</v>
      </c>
      <c r="D106" s="129">
        <v>29.955119808722738</v>
      </c>
      <c r="E106" s="129">
        <v>29.013364569076366</v>
      </c>
      <c r="F106" s="129">
        <v>30.278548508695518</v>
      </c>
      <c r="G106" s="129">
        <v>35.428192701852382</v>
      </c>
      <c r="H106" s="129">
        <v>35.785056917824114</v>
      </c>
      <c r="I106" s="129">
        <v>38.919611370461645</v>
      </c>
      <c r="J106" s="129">
        <v>37.468750281743851</v>
      </c>
      <c r="K106" s="129">
        <v>40.051630120904974</v>
      </c>
      <c r="L106" s="129">
        <v>35.384857478823939</v>
      </c>
      <c r="M106" s="129">
        <v>33.785450606366233</v>
      </c>
      <c r="N106" s="129">
        <v>29.137751606807019</v>
      </c>
      <c r="O106" s="129">
        <v>29.189032562804758</v>
      </c>
    </row>
    <row r="107" spans="1:15" x14ac:dyDescent="0.25">
      <c r="A107" s="198"/>
      <c r="B107" s="198"/>
      <c r="C107" s="49" t="s">
        <v>36</v>
      </c>
      <c r="D107" s="129">
        <v>8.2789076654633398</v>
      </c>
      <c r="E107" s="129">
        <v>7.6509249702625333</v>
      </c>
      <c r="F107" s="129">
        <v>6.7278934970482807</v>
      </c>
      <c r="G107" s="129">
        <v>7.4509508442358161</v>
      </c>
      <c r="H107" s="129">
        <v>9.1652841528125393</v>
      </c>
      <c r="I107" s="129">
        <v>10.8951635456506</v>
      </c>
      <c r="J107" s="129">
        <v>10.252906247329193</v>
      </c>
      <c r="K107" s="129">
        <v>10.659035787991584</v>
      </c>
      <c r="L107" s="129">
        <v>11.832327895988541</v>
      </c>
      <c r="M107" s="129">
        <v>7.9225313208681314</v>
      </c>
      <c r="N107" s="129">
        <v>7.2940710507801612</v>
      </c>
      <c r="O107" s="129">
        <v>7.6377313452594802</v>
      </c>
    </row>
    <row r="108" spans="1:15" x14ac:dyDescent="0.25">
      <c r="A108" s="198"/>
      <c r="B108" s="198"/>
      <c r="C108" s="49" t="s">
        <v>37</v>
      </c>
      <c r="D108" s="129">
        <v>14.645871034609184</v>
      </c>
      <c r="E108" s="129">
        <v>12.931757332219323</v>
      </c>
      <c r="F108" s="129">
        <v>13.953617386468089</v>
      </c>
      <c r="G108" s="129">
        <v>19.333839400721502</v>
      </c>
      <c r="H108" s="129">
        <v>22.224682143500594</v>
      </c>
      <c r="I108" s="129">
        <v>25.655968838048121</v>
      </c>
      <c r="J108" s="129">
        <v>27.002598766193245</v>
      </c>
      <c r="K108" s="129">
        <v>26.262544096431498</v>
      </c>
      <c r="L108" s="129">
        <v>23.700923359667172</v>
      </c>
      <c r="M108" s="129">
        <v>23.311521187756224</v>
      </c>
      <c r="N108" s="129">
        <v>15.568101096946394</v>
      </c>
      <c r="O108" s="129">
        <v>15.86973977409551</v>
      </c>
    </row>
    <row r="109" spans="1:15" x14ac:dyDescent="0.25">
      <c r="A109" s="198"/>
      <c r="B109" s="198"/>
      <c r="C109" s="49" t="s">
        <v>38</v>
      </c>
      <c r="D109" s="129">
        <v>7.6619834106234377</v>
      </c>
      <c r="E109" s="129">
        <v>6.9492270936338905</v>
      </c>
      <c r="F109" s="129">
        <v>6.7867227207978136</v>
      </c>
      <c r="G109" s="129">
        <v>11.592548940329296</v>
      </c>
      <c r="H109" s="129">
        <v>12.089392122117806</v>
      </c>
      <c r="I109" s="129">
        <v>14.456880878070399</v>
      </c>
      <c r="J109" s="129">
        <v>15.277279823436785</v>
      </c>
      <c r="K109" s="129">
        <v>14.421946709406889</v>
      </c>
      <c r="L109" s="129">
        <v>14.616035374802374</v>
      </c>
      <c r="M109" s="129">
        <v>14.79306385405653</v>
      </c>
      <c r="N109" s="129">
        <v>7.4658944972006278</v>
      </c>
      <c r="O109" s="129">
        <v>7.9158649692662149</v>
      </c>
    </row>
    <row r="110" spans="1:15" x14ac:dyDescent="0.25">
      <c r="A110" s="198"/>
      <c r="B110" s="198"/>
      <c r="C110" s="49" t="s">
        <v>39</v>
      </c>
      <c r="D110" s="129">
        <v>54.951557998197373</v>
      </c>
      <c r="E110" s="129">
        <v>58.454721143798658</v>
      </c>
      <c r="F110" s="129">
        <v>57.594386927549429</v>
      </c>
      <c r="G110" s="129">
        <v>63.709798837231332</v>
      </c>
      <c r="H110" s="129">
        <v>70.363234482573461</v>
      </c>
      <c r="I110" s="129">
        <v>78.912951548038805</v>
      </c>
      <c r="J110" s="129">
        <v>80.365061660366706</v>
      </c>
      <c r="K110" s="129">
        <v>76.390200421820936</v>
      </c>
      <c r="L110" s="129">
        <v>77.178585382690414</v>
      </c>
      <c r="M110" s="129">
        <v>69.896459396886982</v>
      </c>
      <c r="N110" s="129">
        <v>56.812563573425777</v>
      </c>
      <c r="O110" s="129">
        <v>56.601817656222153</v>
      </c>
    </row>
    <row r="111" spans="1:15" x14ac:dyDescent="0.25">
      <c r="A111" s="198"/>
      <c r="B111" s="198"/>
      <c r="C111" s="49" t="s">
        <v>40</v>
      </c>
      <c r="D111" s="130">
        <v>208.5418944493922</v>
      </c>
      <c r="E111" s="130">
        <v>200.81716456803244</v>
      </c>
      <c r="F111" s="130">
        <v>208.46308557042829</v>
      </c>
      <c r="G111" s="130">
        <v>250.88226863449995</v>
      </c>
      <c r="H111" s="130">
        <v>277.0607763759017</v>
      </c>
      <c r="I111" s="130">
        <v>315.577156515512</v>
      </c>
      <c r="J111" s="130">
        <v>328.75154569770649</v>
      </c>
      <c r="K111" s="130">
        <v>323.73713720682332</v>
      </c>
      <c r="L111" s="130">
        <v>330.92496383987333</v>
      </c>
      <c r="M111" s="130">
        <v>266.07506352675853</v>
      </c>
      <c r="N111" s="130">
        <v>205.87238141942626</v>
      </c>
      <c r="O111" s="130">
        <v>205.8782851714908</v>
      </c>
    </row>
    <row r="113" spans="1:15" x14ac:dyDescent="0.25">
      <c r="A113" s="166" t="s">
        <v>53</v>
      </c>
      <c r="B113" s="166"/>
      <c r="C113" s="166"/>
      <c r="D113" s="166"/>
      <c r="E113" s="166"/>
      <c r="F113" s="166"/>
      <c r="G113" s="166"/>
      <c r="H113" s="166"/>
      <c r="I113" s="166"/>
      <c r="J113" s="166"/>
      <c r="K113" s="166"/>
      <c r="L113" s="166"/>
      <c r="M113" s="166"/>
      <c r="N113" s="166"/>
      <c r="O113" s="166"/>
    </row>
    <row r="114" spans="1:15" x14ac:dyDescent="0.25">
      <c r="A114" s="166" t="s">
        <v>54</v>
      </c>
      <c r="B114" s="166"/>
      <c r="C114" s="166"/>
      <c r="D114" s="166"/>
      <c r="E114" s="166"/>
      <c r="F114" s="166"/>
      <c r="G114" s="166"/>
      <c r="H114" s="166"/>
      <c r="I114" s="166"/>
      <c r="J114" s="166"/>
      <c r="K114" s="166"/>
      <c r="L114" s="166"/>
      <c r="M114" s="166"/>
      <c r="N114" s="166"/>
      <c r="O114" s="166"/>
    </row>
    <row r="115" spans="1:15" x14ac:dyDescent="0.25">
      <c r="A115" s="165" t="s">
        <v>55</v>
      </c>
      <c r="B115" s="165"/>
      <c r="C115" s="165"/>
      <c r="D115" s="165"/>
      <c r="E115" s="165"/>
      <c r="F115" s="165"/>
      <c r="G115" s="165"/>
      <c r="H115" s="165"/>
      <c r="I115" s="165"/>
      <c r="J115" s="165"/>
      <c r="K115" s="165"/>
      <c r="L115" s="165"/>
      <c r="M115" s="165"/>
      <c r="N115" s="165"/>
      <c r="O115" s="165"/>
    </row>
    <row r="116" spans="1:15" ht="16.5" thickBot="1" x14ac:dyDescent="0.3"/>
    <row r="117" spans="1:15" ht="16.5" thickBot="1" x14ac:dyDescent="0.3">
      <c r="A117" s="74"/>
    </row>
  </sheetData>
  <mergeCells count="33">
    <mergeCell ref="A113:O113"/>
    <mergeCell ref="A114:O114"/>
    <mergeCell ref="A115:O115"/>
    <mergeCell ref="A1:O1"/>
    <mergeCell ref="A2:O2"/>
    <mergeCell ref="A73:A81"/>
    <mergeCell ref="B73:B81"/>
    <mergeCell ref="A82:A90"/>
    <mergeCell ref="B82:B90"/>
    <mergeCell ref="A3:O3"/>
    <mergeCell ref="A4:O4"/>
    <mergeCell ref="B7:B15"/>
    <mergeCell ref="A7:A15"/>
    <mergeCell ref="B16:B24"/>
    <mergeCell ref="B25:B33"/>
    <mergeCell ref="B43:B51"/>
    <mergeCell ref="C5:C6"/>
    <mergeCell ref="B5:B6"/>
    <mergeCell ref="A5:A6"/>
    <mergeCell ref="A16:A24"/>
    <mergeCell ref="A25:A33"/>
    <mergeCell ref="A43:A51"/>
    <mergeCell ref="A52:B60"/>
    <mergeCell ref="A64:A72"/>
    <mergeCell ref="B64:B72"/>
    <mergeCell ref="A34:A42"/>
    <mergeCell ref="B34:B42"/>
    <mergeCell ref="C101:C102"/>
    <mergeCell ref="A101:B111"/>
    <mergeCell ref="C62:C63"/>
    <mergeCell ref="B62:B63"/>
    <mergeCell ref="A62:A63"/>
    <mergeCell ref="A91:B99"/>
  </mergeCells>
  <pageMargins left="0.75" right="0.75" top="1" bottom="1" header="0.5" footer="0.5"/>
  <pageSetup orientation="portrait" r:id="rId1"/>
  <headerFooter>
    <oddFooter>&amp;C_x000D_&amp;1#&amp;"Calibri"&amp;12&amp;K000000 Confidential &amp;R&amp;9&amp;F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8"/>
  <sheetViews>
    <sheetView zoomScale="68" zoomScaleNormal="68" workbookViewId="0">
      <selection activeCell="A2" sqref="A2:O2"/>
    </sheetView>
  </sheetViews>
  <sheetFormatPr defaultColWidth="11" defaultRowHeight="15.75" x14ac:dyDescent="0.25"/>
  <cols>
    <col min="1" max="1" width="63.5" customWidth="1"/>
    <col min="2" max="2" width="11" style="9" customWidth="1"/>
    <col min="3" max="3" width="28.375" bestFit="1" customWidth="1"/>
    <col min="4" max="4" width="8.75" bestFit="1" customWidth="1"/>
    <col min="5" max="5" width="8.875" bestFit="1" customWidth="1"/>
    <col min="6" max="6" width="8.75" bestFit="1" customWidth="1"/>
    <col min="7" max="7" width="8.5" bestFit="1" customWidth="1"/>
    <col min="8" max="8" width="9" bestFit="1" customWidth="1"/>
    <col min="9" max="9" width="8.75" bestFit="1" customWidth="1"/>
    <col min="10" max="10" width="8" bestFit="1" customWidth="1"/>
    <col min="11" max="12" width="9" bestFit="1" customWidth="1"/>
    <col min="13" max="13" width="8.75" bestFit="1" customWidth="1"/>
    <col min="14" max="14" width="8.875" bestFit="1" customWidth="1"/>
    <col min="15" max="15" width="9" bestFit="1" customWidth="1"/>
  </cols>
  <sheetData>
    <row r="1" spans="1:15" ht="33.6" customHeight="1" x14ac:dyDescent="0.25">
      <c r="A1" s="221" t="s">
        <v>69</v>
      </c>
      <c r="B1" s="221"/>
      <c r="C1" s="221"/>
      <c r="D1" s="221"/>
      <c r="E1" s="221"/>
      <c r="F1" s="221"/>
      <c r="G1" s="221"/>
      <c r="H1" s="221"/>
      <c r="I1" s="221"/>
      <c r="J1" s="221"/>
      <c r="K1" s="221"/>
      <c r="L1" s="221"/>
      <c r="M1" s="221"/>
      <c r="N1" s="221"/>
      <c r="O1" s="221"/>
    </row>
    <row r="2" spans="1:15" ht="77.25" customHeight="1" x14ac:dyDescent="0.25">
      <c r="A2" s="175" t="s">
        <v>85</v>
      </c>
      <c r="B2" s="175"/>
      <c r="C2" s="175"/>
      <c r="D2" s="175"/>
      <c r="E2" s="175"/>
      <c r="F2" s="175"/>
      <c r="G2" s="175"/>
      <c r="H2" s="175"/>
      <c r="I2" s="175"/>
      <c r="J2" s="175"/>
      <c r="K2" s="175"/>
      <c r="L2" s="175"/>
      <c r="M2" s="175"/>
      <c r="N2" s="175"/>
      <c r="O2" s="175"/>
    </row>
    <row r="3" spans="1:15" ht="34.15" customHeight="1" x14ac:dyDescent="0.25">
      <c r="A3" s="222" t="s">
        <v>70</v>
      </c>
      <c r="B3" s="222"/>
      <c r="C3" s="222"/>
      <c r="D3" s="222"/>
      <c r="E3" s="222"/>
      <c r="F3" s="222"/>
      <c r="G3" s="222"/>
      <c r="H3" s="222"/>
      <c r="I3" s="222"/>
      <c r="J3" s="222"/>
      <c r="K3" s="222"/>
      <c r="L3" s="222"/>
      <c r="M3" s="222"/>
      <c r="N3" s="222"/>
      <c r="O3" s="222"/>
    </row>
    <row r="4" spans="1:15" x14ac:dyDescent="0.25">
      <c r="A4" s="37" t="s">
        <v>58</v>
      </c>
      <c r="B4" s="225" t="s">
        <v>59</v>
      </c>
      <c r="C4" s="225"/>
      <c r="D4" s="225"/>
      <c r="E4" s="225"/>
      <c r="F4" s="225"/>
      <c r="G4" s="225"/>
      <c r="H4" s="225"/>
      <c r="I4" s="225"/>
      <c r="J4" s="225"/>
      <c r="K4" s="225"/>
      <c r="L4" s="225"/>
      <c r="M4" s="225"/>
      <c r="N4" s="225"/>
      <c r="O4" s="225"/>
    </row>
    <row r="5" spans="1:15" x14ac:dyDescent="0.25">
      <c r="A5" s="50"/>
      <c r="B5" s="51"/>
      <c r="C5" s="51"/>
      <c r="D5" s="51"/>
      <c r="E5" s="51"/>
      <c r="F5" s="51"/>
      <c r="G5" s="51"/>
      <c r="H5" s="51"/>
      <c r="I5" s="51"/>
      <c r="J5" s="51"/>
      <c r="K5" s="51"/>
      <c r="L5" s="51"/>
      <c r="M5" s="51"/>
      <c r="N5" s="51"/>
      <c r="O5" s="51"/>
    </row>
    <row r="6" spans="1:15" x14ac:dyDescent="0.25">
      <c r="A6" s="155" t="s">
        <v>24</v>
      </c>
      <c r="B6" s="156" t="s">
        <v>18</v>
      </c>
      <c r="C6" s="156" t="s">
        <v>25</v>
      </c>
      <c r="D6" s="21" t="s">
        <v>26</v>
      </c>
      <c r="E6" s="21" t="s">
        <v>26</v>
      </c>
      <c r="F6" s="21" t="s">
        <v>26</v>
      </c>
      <c r="G6" s="21" t="s">
        <v>26</v>
      </c>
      <c r="H6" s="21" t="s">
        <v>27</v>
      </c>
      <c r="I6" s="21" t="s">
        <v>28</v>
      </c>
      <c r="J6" s="21" t="s">
        <v>29</v>
      </c>
      <c r="K6" s="21" t="s">
        <v>28</v>
      </c>
      <c r="L6" s="21" t="s">
        <v>29</v>
      </c>
      <c r="M6" s="21" t="s">
        <v>29</v>
      </c>
      <c r="N6" s="21" t="s">
        <v>28</v>
      </c>
      <c r="O6" s="21" t="s">
        <v>28</v>
      </c>
    </row>
    <row r="7" spans="1:15" x14ac:dyDescent="0.25">
      <c r="A7" s="155"/>
      <c r="B7" s="156"/>
      <c r="C7" s="156"/>
      <c r="D7" s="21">
        <v>46408</v>
      </c>
      <c r="E7" s="21">
        <v>46439</v>
      </c>
      <c r="F7" s="21">
        <v>46467</v>
      </c>
      <c r="G7" s="21">
        <v>46498</v>
      </c>
      <c r="H7" s="21">
        <v>46528</v>
      </c>
      <c r="I7" s="21">
        <v>46559</v>
      </c>
      <c r="J7" s="21">
        <v>46589</v>
      </c>
      <c r="K7" s="21">
        <v>46620</v>
      </c>
      <c r="L7" s="21">
        <v>46651</v>
      </c>
      <c r="M7" s="21">
        <v>46681</v>
      </c>
      <c r="N7" s="21">
        <v>46712</v>
      </c>
      <c r="O7" s="21">
        <v>46742</v>
      </c>
    </row>
    <row r="8" spans="1:15" x14ac:dyDescent="0.25">
      <c r="A8" s="164" t="s">
        <v>30</v>
      </c>
      <c r="B8" s="201" t="s">
        <v>31</v>
      </c>
      <c r="C8" s="24" t="s">
        <v>32</v>
      </c>
      <c r="D8" s="78">
        <v>37.609793139458105</v>
      </c>
      <c r="E8" s="78">
        <v>37.009140447602178</v>
      </c>
      <c r="F8" s="78">
        <v>38.577031421938024</v>
      </c>
      <c r="G8" s="78">
        <v>38.978017476874967</v>
      </c>
      <c r="H8" s="78">
        <v>39.364079559078341</v>
      </c>
      <c r="I8" s="78">
        <v>38.19209177918772</v>
      </c>
      <c r="J8" s="78">
        <v>38.400902208937616</v>
      </c>
      <c r="K8" s="78">
        <v>42.78982572769344</v>
      </c>
      <c r="L8" s="78">
        <v>39.967720817320782</v>
      </c>
      <c r="M8" s="78">
        <v>40.911581496758281</v>
      </c>
      <c r="N8" s="78">
        <v>41.307861449499477</v>
      </c>
      <c r="O8" s="78">
        <v>35.665296785184665</v>
      </c>
    </row>
    <row r="9" spans="1:15" x14ac:dyDescent="0.25">
      <c r="A9" s="164"/>
      <c r="B9" s="201"/>
      <c r="C9" s="24" t="s">
        <v>33</v>
      </c>
      <c r="D9" s="78">
        <v>12.324920160933496</v>
      </c>
      <c r="E9" s="78">
        <v>11.735546549887101</v>
      </c>
      <c r="F9" s="78">
        <v>17.996769216667097</v>
      </c>
      <c r="G9" s="78">
        <v>17.707421025473398</v>
      </c>
      <c r="H9" s="78">
        <v>15.835149630435176</v>
      </c>
      <c r="I9" s="78">
        <v>16.050472932623549</v>
      </c>
      <c r="J9" s="78">
        <v>13.123745681052879</v>
      </c>
      <c r="K9" s="78">
        <v>12.822527476387121</v>
      </c>
      <c r="L9" s="78">
        <v>13.382147421401918</v>
      </c>
      <c r="M9" s="78">
        <v>11.897100075327518</v>
      </c>
      <c r="N9" s="78">
        <v>14.407867231773601</v>
      </c>
      <c r="O9" s="78">
        <v>9.8070139443748001</v>
      </c>
    </row>
    <row r="10" spans="1:15" x14ac:dyDescent="0.25">
      <c r="A10" s="164"/>
      <c r="B10" s="201"/>
      <c r="C10" s="24" t="s">
        <v>34</v>
      </c>
      <c r="D10" s="78">
        <v>1.7217882158274498E-2</v>
      </c>
      <c r="E10" s="78">
        <v>3.5089799119463E-2</v>
      </c>
      <c r="F10" s="78">
        <v>4.4606146107693999E-2</v>
      </c>
      <c r="G10" s="78">
        <v>3.9795753708879097E-2</v>
      </c>
      <c r="H10" s="78">
        <v>3.6996243717697899E-2</v>
      </c>
      <c r="I10" s="78">
        <v>2.34238126968884E-2</v>
      </c>
      <c r="J10" s="78">
        <v>2.3778083632808599E-2</v>
      </c>
      <c r="K10" s="78">
        <v>1.72993809459751E-2</v>
      </c>
      <c r="L10" s="78">
        <v>1.9222876574677399E-2</v>
      </c>
      <c r="M10" s="78">
        <v>2.1234614622775701E-2</v>
      </c>
      <c r="N10" s="78">
        <v>3.1370643555497901E-2</v>
      </c>
      <c r="O10" s="78">
        <v>2.9732591712199302E-2</v>
      </c>
    </row>
    <row r="11" spans="1:15" x14ac:dyDescent="0.25">
      <c r="A11" s="164"/>
      <c r="B11" s="201"/>
      <c r="C11" s="24" t="s">
        <v>35</v>
      </c>
      <c r="D11" s="78">
        <v>26.42006651475301</v>
      </c>
      <c r="E11" s="78">
        <v>25.987256511895581</v>
      </c>
      <c r="F11" s="78">
        <v>27.081748819340049</v>
      </c>
      <c r="G11" s="78">
        <v>28.110907426736418</v>
      </c>
      <c r="H11" s="78">
        <v>28.648287509092789</v>
      </c>
      <c r="I11" s="78">
        <v>29.912236814096008</v>
      </c>
      <c r="J11" s="78">
        <v>27.437501041562037</v>
      </c>
      <c r="K11" s="78">
        <v>30.017653640328419</v>
      </c>
      <c r="L11" s="78">
        <v>26.630439078457936</v>
      </c>
      <c r="M11" s="78">
        <v>25.743309901103082</v>
      </c>
      <c r="N11" s="78">
        <v>26.36059860763384</v>
      </c>
      <c r="O11" s="78">
        <v>25.589881394258281</v>
      </c>
    </row>
    <row r="12" spans="1:15" x14ac:dyDescent="0.25">
      <c r="A12" s="164"/>
      <c r="B12" s="201"/>
      <c r="C12" s="24" t="s">
        <v>36</v>
      </c>
      <c r="D12" s="78">
        <v>3.1705811302399503</v>
      </c>
      <c r="E12" s="78">
        <v>3.3271528139637061</v>
      </c>
      <c r="F12" s="78">
        <v>2.9598586281579</v>
      </c>
      <c r="G12" s="78">
        <v>2.5901469595800539</v>
      </c>
      <c r="H12" s="78">
        <v>2.5897896278753452</v>
      </c>
      <c r="I12" s="78">
        <v>2.7324480344914832</v>
      </c>
      <c r="J12" s="78">
        <v>2.198072936317776</v>
      </c>
      <c r="K12" s="78">
        <v>2.4569590412226088</v>
      </c>
      <c r="L12" s="78">
        <v>2.4388813435665981</v>
      </c>
      <c r="M12" s="78">
        <v>2.4922380288345467</v>
      </c>
      <c r="N12" s="78">
        <v>3.0228301491225742</v>
      </c>
      <c r="O12" s="78">
        <v>2.4553057752372798</v>
      </c>
    </row>
    <row r="13" spans="1:15" x14ac:dyDescent="0.25">
      <c r="A13" s="164"/>
      <c r="B13" s="201"/>
      <c r="C13" s="24" t="s">
        <v>37</v>
      </c>
      <c r="D13" s="78">
        <v>5.8287254259177788</v>
      </c>
      <c r="E13" s="78">
        <v>6.205007831438075</v>
      </c>
      <c r="F13" s="78">
        <v>7.1890357614680891</v>
      </c>
      <c r="G13" s="78">
        <v>7.9535520891980669</v>
      </c>
      <c r="H13" s="78">
        <v>7.9889876629143357</v>
      </c>
      <c r="I13" s="78">
        <v>7.1016941694664126</v>
      </c>
      <c r="J13" s="78">
        <v>7.4726173706029666</v>
      </c>
      <c r="K13" s="78">
        <v>7.4333165835312567</v>
      </c>
      <c r="L13" s="78">
        <v>7.5662421825961736</v>
      </c>
      <c r="M13" s="78">
        <v>9.5314372427731264</v>
      </c>
      <c r="N13" s="78">
        <v>8.7941959423565503</v>
      </c>
      <c r="O13" s="78">
        <v>7.6440921941344842</v>
      </c>
    </row>
    <row r="14" spans="1:15" x14ac:dyDescent="0.25">
      <c r="A14" s="164"/>
      <c r="B14" s="201"/>
      <c r="C14" s="24" t="s">
        <v>38</v>
      </c>
      <c r="D14" s="78">
        <v>3.7266522431353399</v>
      </c>
      <c r="E14" s="78">
        <v>4.0578474143690597</v>
      </c>
      <c r="F14" s="78">
        <v>3.92107620379113</v>
      </c>
      <c r="G14" s="78">
        <v>4.6274389421420405</v>
      </c>
      <c r="H14" s="78">
        <v>4.9186342747523906</v>
      </c>
      <c r="I14" s="78">
        <v>4.3226510131448199</v>
      </c>
      <c r="J14" s="78">
        <v>4.4961904721558899</v>
      </c>
      <c r="K14" s="78">
        <v>4.4011469055142696</v>
      </c>
      <c r="L14" s="78">
        <v>5.2141097377574894</v>
      </c>
      <c r="M14" s="78">
        <v>5.0436794859699399</v>
      </c>
      <c r="N14" s="78">
        <v>4.30904575310349</v>
      </c>
      <c r="O14" s="78">
        <v>4.3165897272721105</v>
      </c>
    </row>
    <row r="15" spans="1:15" x14ac:dyDescent="0.25">
      <c r="A15" s="164"/>
      <c r="B15" s="201"/>
      <c r="C15" s="24" t="s">
        <v>39</v>
      </c>
      <c r="D15" s="78">
        <v>44.848085825782597</v>
      </c>
      <c r="E15" s="78">
        <v>50.32447909727766</v>
      </c>
      <c r="F15" s="78">
        <v>49.268392835538933</v>
      </c>
      <c r="G15" s="78">
        <v>49.671676011133798</v>
      </c>
      <c r="H15" s="78">
        <v>49.68420289556034</v>
      </c>
      <c r="I15" s="78">
        <v>48.365041763558196</v>
      </c>
      <c r="J15" s="78">
        <v>45.928310894016192</v>
      </c>
      <c r="K15" s="78">
        <v>43.267219006546362</v>
      </c>
      <c r="L15" s="78">
        <v>48.561420327541917</v>
      </c>
      <c r="M15" s="78">
        <v>47.572694806171874</v>
      </c>
      <c r="N15" s="78">
        <v>48.189103104003614</v>
      </c>
      <c r="O15" s="78">
        <v>46.449531984436327</v>
      </c>
    </row>
    <row r="16" spans="1:15" x14ac:dyDescent="0.25">
      <c r="A16" s="164"/>
      <c r="B16" s="201"/>
      <c r="C16" s="25" t="s">
        <v>40</v>
      </c>
      <c r="D16" s="69">
        <v>133.94604232237856</v>
      </c>
      <c r="E16" s="69">
        <v>138.68152046555284</v>
      </c>
      <c r="F16" s="69">
        <v>147.03851903300892</v>
      </c>
      <c r="G16" s="69">
        <v>149.67895568484761</v>
      </c>
      <c r="H16" s="69">
        <v>149.06612740342641</v>
      </c>
      <c r="I16" s="69">
        <v>146.70006031926508</v>
      </c>
      <c r="J16" s="69">
        <v>139.08111868827814</v>
      </c>
      <c r="K16" s="69">
        <v>143.20594776216944</v>
      </c>
      <c r="L16" s="69">
        <v>143.7801837852175</v>
      </c>
      <c r="M16" s="69">
        <v>143.21327565156116</v>
      </c>
      <c r="N16" s="69">
        <v>146.42287288104865</v>
      </c>
      <c r="O16" s="69">
        <v>131.95744439661016</v>
      </c>
    </row>
    <row r="17" spans="1:15" x14ac:dyDescent="0.25">
      <c r="A17" s="164" t="s">
        <v>65</v>
      </c>
      <c r="B17" s="201" t="s">
        <v>31</v>
      </c>
      <c r="C17" s="24" t="s">
        <v>32</v>
      </c>
      <c r="D17" s="71">
        <v>0</v>
      </c>
      <c r="E17" s="71">
        <v>0</v>
      </c>
      <c r="F17" s="71">
        <v>0</v>
      </c>
      <c r="G17" s="71">
        <v>0</v>
      </c>
      <c r="H17" s="71">
        <v>2.7229802316786804</v>
      </c>
      <c r="I17" s="71">
        <v>4.2280217275817193</v>
      </c>
      <c r="J17" s="71">
        <v>7.5205350872513552</v>
      </c>
      <c r="K17" s="71">
        <v>7.6716395509307205</v>
      </c>
      <c r="L17" s="71">
        <v>6.7522355045936182</v>
      </c>
      <c r="M17" s="71">
        <v>3.6750587889422457</v>
      </c>
      <c r="N17" s="71">
        <v>0</v>
      </c>
      <c r="O17" s="71">
        <v>0</v>
      </c>
    </row>
    <row r="18" spans="1:15" x14ac:dyDescent="0.25">
      <c r="A18" s="164"/>
      <c r="B18" s="201"/>
      <c r="C18" s="24" t="s">
        <v>33</v>
      </c>
      <c r="D18" s="71">
        <v>0</v>
      </c>
      <c r="E18" s="71">
        <v>0</v>
      </c>
      <c r="F18" s="71">
        <v>0</v>
      </c>
      <c r="G18" s="71">
        <v>0</v>
      </c>
      <c r="H18" s="71">
        <v>11.287945871483798</v>
      </c>
      <c r="I18" s="71">
        <v>13.216835882106022</v>
      </c>
      <c r="J18" s="71">
        <v>16.34494834278512</v>
      </c>
      <c r="K18" s="71">
        <v>18.974184553691227</v>
      </c>
      <c r="L18" s="71">
        <v>14.792918264488796</v>
      </c>
      <c r="M18" s="71">
        <v>12.394338272572046</v>
      </c>
      <c r="N18" s="71">
        <v>0</v>
      </c>
      <c r="O18" s="71">
        <v>0</v>
      </c>
    </row>
    <row r="19" spans="1:15" x14ac:dyDescent="0.25">
      <c r="A19" s="164"/>
      <c r="B19" s="201"/>
      <c r="C19" s="24" t="s">
        <v>34</v>
      </c>
      <c r="D19" s="71">
        <v>0</v>
      </c>
      <c r="E19" s="71">
        <v>0</v>
      </c>
      <c r="F19" s="71">
        <v>0</v>
      </c>
      <c r="G19" s="71">
        <v>0</v>
      </c>
      <c r="H19" s="71">
        <v>0</v>
      </c>
      <c r="I19" s="71">
        <v>0</v>
      </c>
      <c r="J19" s="71">
        <v>0</v>
      </c>
      <c r="K19" s="71">
        <v>0</v>
      </c>
      <c r="L19" s="71">
        <v>0</v>
      </c>
      <c r="M19" s="71">
        <v>0</v>
      </c>
      <c r="N19" s="71">
        <v>0</v>
      </c>
      <c r="O19" s="71">
        <v>0</v>
      </c>
    </row>
    <row r="20" spans="1:15" x14ac:dyDescent="0.25">
      <c r="A20" s="164"/>
      <c r="B20" s="201"/>
      <c r="C20" s="24" t="s">
        <v>35</v>
      </c>
      <c r="D20" s="71">
        <v>0</v>
      </c>
      <c r="E20" s="71">
        <v>0</v>
      </c>
      <c r="F20" s="71">
        <v>0</v>
      </c>
      <c r="G20" s="71">
        <v>0</v>
      </c>
      <c r="H20" s="71">
        <v>0.34137353533155801</v>
      </c>
      <c r="I20" s="71">
        <v>0.48986575224544748</v>
      </c>
      <c r="J20" s="71">
        <v>0.97447106414622131</v>
      </c>
      <c r="K20" s="71">
        <v>0.94778973438531655</v>
      </c>
      <c r="L20" s="71">
        <v>0.73905894007073591</v>
      </c>
      <c r="M20" s="71">
        <v>0.37534738215571439</v>
      </c>
      <c r="N20" s="71">
        <v>0</v>
      </c>
      <c r="O20" s="71">
        <v>0</v>
      </c>
    </row>
    <row r="21" spans="1:15" x14ac:dyDescent="0.25">
      <c r="A21" s="164"/>
      <c r="B21" s="201"/>
      <c r="C21" s="24" t="s">
        <v>36</v>
      </c>
      <c r="D21" s="71">
        <v>0</v>
      </c>
      <c r="E21" s="71">
        <v>0</v>
      </c>
      <c r="F21" s="71">
        <v>0</v>
      </c>
      <c r="G21" s="71">
        <v>0</v>
      </c>
      <c r="H21" s="142"/>
      <c r="I21" s="142"/>
      <c r="J21" s="71">
        <v>-0.1800806252801328</v>
      </c>
      <c r="K21" s="71">
        <v>8.6426828114597593E-2</v>
      </c>
      <c r="L21" s="71">
        <v>-0.16200461100787761</v>
      </c>
      <c r="M21" s="71">
        <v>-0.11485073502368791</v>
      </c>
      <c r="N21" s="71">
        <v>0</v>
      </c>
      <c r="O21" s="71">
        <v>0</v>
      </c>
    </row>
    <row r="22" spans="1:15" x14ac:dyDescent="0.25">
      <c r="A22" s="164"/>
      <c r="B22" s="201"/>
      <c r="C22" s="24" t="s">
        <v>37</v>
      </c>
      <c r="D22" s="71">
        <v>0</v>
      </c>
      <c r="E22" s="71">
        <v>0</v>
      </c>
      <c r="F22" s="71">
        <v>0</v>
      </c>
      <c r="G22" s="71">
        <v>0</v>
      </c>
      <c r="H22" s="142"/>
      <c r="I22" s="142"/>
      <c r="J22" s="142"/>
      <c r="K22" s="142"/>
      <c r="L22" s="142"/>
      <c r="M22" s="142"/>
      <c r="N22" s="71">
        <v>0</v>
      </c>
      <c r="O22" s="71">
        <v>0</v>
      </c>
    </row>
    <row r="23" spans="1:15" x14ac:dyDescent="0.25">
      <c r="A23" s="164"/>
      <c r="B23" s="201"/>
      <c r="C23" s="24" t="s">
        <v>38</v>
      </c>
      <c r="D23" s="71">
        <v>0</v>
      </c>
      <c r="E23" s="71">
        <v>0</v>
      </c>
      <c r="F23" s="71">
        <v>0</v>
      </c>
      <c r="G23" s="71">
        <v>0</v>
      </c>
      <c r="H23" s="142"/>
      <c r="I23" s="142"/>
      <c r="J23" s="142"/>
      <c r="K23" s="142"/>
      <c r="L23" s="142"/>
      <c r="M23" s="142"/>
      <c r="N23" s="71">
        <v>0</v>
      </c>
      <c r="O23" s="71">
        <v>0</v>
      </c>
    </row>
    <row r="24" spans="1:15" x14ac:dyDescent="0.25">
      <c r="A24" s="164"/>
      <c r="B24" s="201"/>
      <c r="C24" s="24" t="s">
        <v>39</v>
      </c>
      <c r="D24" s="71">
        <v>0</v>
      </c>
      <c r="E24" s="71">
        <v>0</v>
      </c>
      <c r="F24" s="71">
        <v>0</v>
      </c>
      <c r="G24" s="71">
        <v>0</v>
      </c>
      <c r="H24" s="71">
        <v>6.0035620648259291</v>
      </c>
      <c r="I24" s="71">
        <v>10.906985467349143</v>
      </c>
      <c r="J24" s="71">
        <v>13.343213860087427</v>
      </c>
      <c r="K24" s="71">
        <v>13.64450561378789</v>
      </c>
      <c r="L24" s="71">
        <v>10.411497991310444</v>
      </c>
      <c r="M24" s="71">
        <v>6.1800311196518818</v>
      </c>
      <c r="N24" s="71">
        <v>0</v>
      </c>
      <c r="O24" s="71">
        <v>0</v>
      </c>
    </row>
    <row r="25" spans="1:15" x14ac:dyDescent="0.25">
      <c r="A25" s="164"/>
      <c r="B25" s="201"/>
      <c r="C25" s="25" t="s">
        <v>40</v>
      </c>
      <c r="D25" s="69">
        <v>0</v>
      </c>
      <c r="E25" s="69">
        <v>0</v>
      </c>
      <c r="F25" s="69">
        <v>0</v>
      </c>
      <c r="G25" s="69">
        <v>0</v>
      </c>
      <c r="H25" s="69">
        <v>21.110405613933953</v>
      </c>
      <c r="I25" s="69">
        <v>29.925510708583658</v>
      </c>
      <c r="J25" s="69">
        <v>39.625869516316797</v>
      </c>
      <c r="K25" s="69">
        <v>42.886077644794931</v>
      </c>
      <c r="L25" s="69">
        <v>33.921963806644285</v>
      </c>
      <c r="M25" s="69">
        <v>23.355921287695093</v>
      </c>
      <c r="N25" s="69">
        <v>0</v>
      </c>
      <c r="O25" s="69">
        <v>0</v>
      </c>
    </row>
    <row r="26" spans="1:15" x14ac:dyDescent="0.25">
      <c r="A26" s="164" t="s">
        <v>42</v>
      </c>
      <c r="B26" s="201" t="s">
        <v>31</v>
      </c>
      <c r="C26" s="24" t="s">
        <v>32</v>
      </c>
      <c r="D26" s="71">
        <v>0</v>
      </c>
      <c r="E26" s="71">
        <v>0</v>
      </c>
      <c r="F26" s="71">
        <v>0</v>
      </c>
      <c r="G26" s="71">
        <v>0</v>
      </c>
      <c r="H26" s="71">
        <v>0.19038862969388454</v>
      </c>
      <c r="I26" s="71">
        <v>0.18585558895889184</v>
      </c>
      <c r="J26" s="71">
        <v>0.22665315097297609</v>
      </c>
      <c r="K26" s="71">
        <v>0.18585558895889184</v>
      </c>
      <c r="L26" s="71">
        <v>0.22665315097297609</v>
      </c>
      <c r="M26" s="71">
        <v>0.22665315097297609</v>
      </c>
      <c r="N26" s="71">
        <v>0</v>
      </c>
      <c r="O26" s="71">
        <v>0</v>
      </c>
    </row>
    <row r="27" spans="1:15" x14ac:dyDescent="0.25">
      <c r="A27" s="164"/>
      <c r="B27" s="201"/>
      <c r="C27" s="24" t="s">
        <v>33</v>
      </c>
      <c r="D27" s="71">
        <v>0</v>
      </c>
      <c r="E27" s="71">
        <v>0</v>
      </c>
      <c r="F27" s="71">
        <v>0</v>
      </c>
      <c r="G27" s="71">
        <v>0</v>
      </c>
      <c r="H27" s="71">
        <v>2.974062469917672E-2</v>
      </c>
      <c r="I27" s="71">
        <v>2.9032513742875212E-2</v>
      </c>
      <c r="J27" s="71">
        <v>3.5405505256491443E-2</v>
      </c>
      <c r="K27" s="71">
        <v>2.9032513742875212E-2</v>
      </c>
      <c r="L27" s="71">
        <v>3.5405505256491443E-2</v>
      </c>
      <c r="M27" s="71">
        <v>3.5405505256491443E-2</v>
      </c>
      <c r="N27" s="71">
        <v>0</v>
      </c>
      <c r="O27" s="71">
        <v>0</v>
      </c>
    </row>
    <row r="28" spans="1:15" x14ac:dyDescent="0.25">
      <c r="A28" s="164"/>
      <c r="B28" s="201"/>
      <c r="C28" s="24" t="s">
        <v>34</v>
      </c>
      <c r="D28" s="71">
        <v>0</v>
      </c>
      <c r="E28" s="71">
        <v>0</v>
      </c>
      <c r="F28" s="71">
        <v>0</v>
      </c>
      <c r="G28" s="71">
        <v>0</v>
      </c>
      <c r="H28" s="71">
        <v>3.71757808739709E-3</v>
      </c>
      <c r="I28" s="71">
        <v>3.6290642178594015E-3</v>
      </c>
      <c r="J28" s="71">
        <v>4.4256881570614304E-3</v>
      </c>
      <c r="K28" s="71">
        <v>3.6290642178594015E-3</v>
      </c>
      <c r="L28" s="71">
        <v>4.4256881570614304E-3</v>
      </c>
      <c r="M28" s="71">
        <v>4.4256881570614304E-3</v>
      </c>
      <c r="N28" s="71">
        <v>0</v>
      </c>
      <c r="O28" s="71">
        <v>0</v>
      </c>
    </row>
    <row r="29" spans="1:15" x14ac:dyDescent="0.25">
      <c r="A29" s="164"/>
      <c r="B29" s="201"/>
      <c r="C29" s="24" t="s">
        <v>35</v>
      </c>
      <c r="D29" s="71">
        <v>0</v>
      </c>
      <c r="E29" s="71">
        <v>0</v>
      </c>
      <c r="F29" s="71">
        <v>0</v>
      </c>
      <c r="G29" s="71">
        <v>0</v>
      </c>
      <c r="H29" s="71">
        <v>5.045284547181764E-3</v>
      </c>
      <c r="I29" s="71">
        <v>4.9251585813806171E-3</v>
      </c>
      <c r="J29" s="71">
        <v>6.0062910702976561E-3</v>
      </c>
      <c r="K29" s="71">
        <v>4.9251585813806171E-3</v>
      </c>
      <c r="L29" s="71">
        <v>6.0062910702976561E-3</v>
      </c>
      <c r="M29" s="71">
        <v>6.0062910702976561E-3</v>
      </c>
      <c r="N29" s="71">
        <v>0</v>
      </c>
      <c r="O29" s="71">
        <v>0</v>
      </c>
    </row>
    <row r="30" spans="1:15" x14ac:dyDescent="0.25">
      <c r="A30" s="164"/>
      <c r="B30" s="201"/>
      <c r="C30" s="24" t="s">
        <v>36</v>
      </c>
      <c r="D30" s="71">
        <v>0</v>
      </c>
      <c r="E30" s="71">
        <v>0</v>
      </c>
      <c r="F30" s="71">
        <v>0</v>
      </c>
      <c r="G30" s="71">
        <v>0</v>
      </c>
      <c r="H30" s="71">
        <v>3.664469829005703E-2</v>
      </c>
      <c r="I30" s="71">
        <v>3.5772204433185531E-2</v>
      </c>
      <c r="J30" s="71">
        <v>4.3624640405319812E-2</v>
      </c>
      <c r="K30" s="71">
        <v>3.5772204433185531E-2</v>
      </c>
      <c r="L30" s="71">
        <v>4.3624640405319812E-2</v>
      </c>
      <c r="M30" s="71">
        <v>4.3624640405319812E-2</v>
      </c>
      <c r="N30" s="71">
        <v>0</v>
      </c>
      <c r="O30" s="71">
        <v>0</v>
      </c>
    </row>
    <row r="31" spans="1:15" x14ac:dyDescent="0.25">
      <c r="A31" s="164"/>
      <c r="B31" s="201"/>
      <c r="C31" s="24" t="s">
        <v>37</v>
      </c>
      <c r="D31" s="71">
        <v>0</v>
      </c>
      <c r="E31" s="71">
        <v>0</v>
      </c>
      <c r="F31" s="71">
        <v>0</v>
      </c>
      <c r="G31" s="71">
        <v>0</v>
      </c>
      <c r="H31" s="71">
        <v>3.2927120202659935E-2</v>
      </c>
      <c r="I31" s="71">
        <v>3.2143140215326126E-2</v>
      </c>
      <c r="J31" s="71">
        <v>3.9198952248258381E-2</v>
      </c>
      <c r="K31" s="71">
        <v>3.2143140215326126E-2</v>
      </c>
      <c r="L31" s="71">
        <v>3.9198952248258381E-2</v>
      </c>
      <c r="M31" s="71">
        <v>3.9198952248258381E-2</v>
      </c>
      <c r="N31" s="71">
        <v>0</v>
      </c>
      <c r="O31" s="71">
        <v>0</v>
      </c>
    </row>
    <row r="32" spans="1:15" x14ac:dyDescent="0.25">
      <c r="A32" s="164"/>
      <c r="B32" s="201"/>
      <c r="C32" s="24" t="s">
        <v>38</v>
      </c>
      <c r="D32" s="71">
        <v>0</v>
      </c>
      <c r="E32" s="71">
        <v>0</v>
      </c>
      <c r="F32" s="71">
        <v>0</v>
      </c>
      <c r="G32" s="71">
        <v>0</v>
      </c>
      <c r="H32" s="71">
        <v>2.1774385940468668E-2</v>
      </c>
      <c r="I32" s="71">
        <v>2.1255947561747923E-2</v>
      </c>
      <c r="J32" s="71">
        <v>2.592188777707409E-2</v>
      </c>
      <c r="K32" s="71">
        <v>2.1255947561747923E-2</v>
      </c>
      <c r="L32" s="71">
        <v>2.592188777707409E-2</v>
      </c>
      <c r="M32" s="71">
        <v>2.592188777707409E-2</v>
      </c>
      <c r="N32" s="71">
        <v>0</v>
      </c>
      <c r="O32" s="71">
        <v>0</v>
      </c>
    </row>
    <row r="33" spans="1:15" x14ac:dyDescent="0.25">
      <c r="A33" s="164"/>
      <c r="B33" s="201"/>
      <c r="C33" s="24" t="s">
        <v>39</v>
      </c>
      <c r="D33" s="71">
        <v>0</v>
      </c>
      <c r="E33" s="71">
        <v>0</v>
      </c>
      <c r="F33" s="71">
        <v>0</v>
      </c>
      <c r="G33" s="71">
        <v>0</v>
      </c>
      <c r="H33" s="71">
        <v>3.9831193793540248E-2</v>
      </c>
      <c r="I33" s="71">
        <v>3.8882830905636448E-2</v>
      </c>
      <c r="J33" s="71">
        <v>4.741808739708675E-2</v>
      </c>
      <c r="K33" s="71">
        <v>3.8882830905636448E-2</v>
      </c>
      <c r="L33" s="71">
        <v>4.741808739708675E-2</v>
      </c>
      <c r="M33" s="71">
        <v>4.741808739708675E-2</v>
      </c>
      <c r="N33" s="71">
        <v>0</v>
      </c>
      <c r="O33" s="71">
        <v>0</v>
      </c>
    </row>
    <row r="34" spans="1:15" x14ac:dyDescent="0.25">
      <c r="A34" s="164"/>
      <c r="B34" s="201"/>
      <c r="C34" s="25" t="s">
        <v>40</v>
      </c>
      <c r="D34" s="69">
        <v>0</v>
      </c>
      <c r="E34" s="69">
        <v>0</v>
      </c>
      <c r="F34" s="69">
        <v>0</v>
      </c>
      <c r="G34" s="69">
        <v>0</v>
      </c>
      <c r="H34" s="69">
        <v>0.36006951525436592</v>
      </c>
      <c r="I34" s="69">
        <v>0.3514964486169031</v>
      </c>
      <c r="J34" s="69">
        <v>0.42865420328456572</v>
      </c>
      <c r="K34" s="69">
        <v>0.3514964486169031</v>
      </c>
      <c r="L34" s="69">
        <v>0.42865420328456572</v>
      </c>
      <c r="M34" s="69">
        <v>0.42865420328456572</v>
      </c>
      <c r="N34" s="69">
        <v>0</v>
      </c>
      <c r="O34" s="69">
        <v>0</v>
      </c>
    </row>
    <row r="35" spans="1:15" x14ac:dyDescent="0.25">
      <c r="A35" s="190" t="s">
        <v>43</v>
      </c>
      <c r="B35" s="206" t="s">
        <v>31</v>
      </c>
      <c r="C35" s="12" t="s">
        <v>32</v>
      </c>
      <c r="D35" s="72">
        <v>7.700801773071289</v>
      </c>
      <c r="E35" s="72">
        <v>7.4494532775878906</v>
      </c>
      <c r="F35" s="72">
        <v>6.568963584899902</v>
      </c>
      <c r="G35" s="72">
        <v>8.7165861968994136</v>
      </c>
      <c r="H35" s="72">
        <v>14.035682754516602</v>
      </c>
      <c r="I35" s="72">
        <v>33.349811538696287</v>
      </c>
      <c r="J35" s="72">
        <v>45.826536972045901</v>
      </c>
      <c r="K35" s="72">
        <v>29.902353149414061</v>
      </c>
      <c r="L35" s="72">
        <v>52.590485412597658</v>
      </c>
      <c r="M35" s="72">
        <v>9.4073339233398432</v>
      </c>
      <c r="N35" s="72">
        <v>6.7341934509277337</v>
      </c>
      <c r="O35" s="72">
        <v>10.174814468383788</v>
      </c>
    </row>
    <row r="36" spans="1:15" x14ac:dyDescent="0.25">
      <c r="A36" s="191"/>
      <c r="B36" s="207"/>
      <c r="C36" s="12" t="s">
        <v>33</v>
      </c>
      <c r="D36" s="72">
        <v>0.84085131835937499</v>
      </c>
      <c r="E36" s="72">
        <v>0.85833374023437503</v>
      </c>
      <c r="F36" s="72">
        <v>0.88371832275390627</v>
      </c>
      <c r="G36" s="72">
        <v>3.9505285644531254</v>
      </c>
      <c r="H36" s="72">
        <v>3.725880126953125</v>
      </c>
      <c r="I36" s="72">
        <v>6.0424511718750002</v>
      </c>
      <c r="J36" s="72">
        <v>9.3590048828124992</v>
      </c>
      <c r="K36" s="72">
        <v>6.1607675781250002</v>
      </c>
      <c r="L36" s="72">
        <v>7.8256577148437501</v>
      </c>
      <c r="M36" s="72">
        <v>5.3745834960937504</v>
      </c>
      <c r="N36" s="72">
        <v>0.70283178710937499</v>
      </c>
      <c r="O36" s="72">
        <v>1.185392333984375</v>
      </c>
    </row>
    <row r="37" spans="1:15" x14ac:dyDescent="0.25">
      <c r="A37" s="191"/>
      <c r="B37" s="207"/>
      <c r="C37" s="12" t="s">
        <v>34</v>
      </c>
      <c r="D37" s="72">
        <v>0</v>
      </c>
      <c r="E37" s="72">
        <v>0</v>
      </c>
      <c r="F37" s="72">
        <v>0</v>
      </c>
      <c r="G37" s="72">
        <v>0</v>
      </c>
      <c r="H37" s="72">
        <v>0</v>
      </c>
      <c r="I37" s="72">
        <v>0</v>
      </c>
      <c r="J37" s="72">
        <v>0</v>
      </c>
      <c r="K37" s="72">
        <v>0</v>
      </c>
      <c r="L37" s="72">
        <v>0</v>
      </c>
      <c r="M37" s="72">
        <v>6.2990026473999025E-3</v>
      </c>
      <c r="N37" s="72">
        <v>0</v>
      </c>
      <c r="O37" s="72">
        <v>0</v>
      </c>
    </row>
    <row r="38" spans="1:15" x14ac:dyDescent="0.25">
      <c r="A38" s="191"/>
      <c r="B38" s="207"/>
      <c r="C38" s="12" t="s">
        <v>35</v>
      </c>
      <c r="D38" s="72">
        <v>0.33544569396972657</v>
      </c>
      <c r="E38" s="72">
        <v>0.34682165718078611</v>
      </c>
      <c r="F38" s="72">
        <v>0.39150408935546877</v>
      </c>
      <c r="G38" s="72">
        <v>2.1887702751159668</v>
      </c>
      <c r="H38" s="72">
        <v>2.3235427551269532</v>
      </c>
      <c r="I38" s="72">
        <v>2.816844108581543</v>
      </c>
      <c r="J38" s="72">
        <v>4.4205582275390629</v>
      </c>
      <c r="K38" s="72">
        <v>3.0879716339111329</v>
      </c>
      <c r="L38" s="72">
        <v>3.872738876342773</v>
      </c>
      <c r="M38" s="72">
        <v>2.6595124950408935</v>
      </c>
      <c r="N38" s="72">
        <v>0.32531531524658203</v>
      </c>
      <c r="O38" s="72">
        <v>0.48186438560485839</v>
      </c>
    </row>
    <row r="39" spans="1:15" x14ac:dyDescent="0.25">
      <c r="A39" s="191"/>
      <c r="B39" s="207"/>
      <c r="C39" s="12" t="s">
        <v>36</v>
      </c>
      <c r="D39" s="72">
        <v>0.71860813522338851</v>
      </c>
      <c r="E39" s="72">
        <v>0.66777395629882808</v>
      </c>
      <c r="F39" s="72">
        <v>0.58794826889038088</v>
      </c>
      <c r="G39" s="72">
        <v>0.79045708465576159</v>
      </c>
      <c r="H39" s="72">
        <v>0.85705214691162113</v>
      </c>
      <c r="I39" s="72">
        <v>3.4330281829833984</v>
      </c>
      <c r="J39" s="72">
        <v>4.1291448822021488</v>
      </c>
      <c r="K39" s="72">
        <v>2.4864811096191408</v>
      </c>
      <c r="L39" s="72">
        <v>4.1848338317871097</v>
      </c>
      <c r="M39" s="72">
        <v>0.8137958984375</v>
      </c>
      <c r="N39" s="72">
        <v>0.66030207824707032</v>
      </c>
      <c r="O39" s="72">
        <v>0.86954304504394531</v>
      </c>
    </row>
    <row r="40" spans="1:15" x14ac:dyDescent="0.25">
      <c r="A40" s="191"/>
      <c r="B40" s="207"/>
      <c r="C40" s="12" t="s">
        <v>37</v>
      </c>
      <c r="D40" s="72">
        <v>0.97644390869140629</v>
      </c>
      <c r="E40" s="72">
        <v>0.95432080078125003</v>
      </c>
      <c r="F40" s="72">
        <v>0.768578125</v>
      </c>
      <c r="G40" s="72">
        <v>1.0247943115234375</v>
      </c>
      <c r="H40" s="72">
        <v>3.806516357421875</v>
      </c>
      <c r="I40" s="72">
        <v>6.1847602539062496</v>
      </c>
      <c r="J40" s="72">
        <v>8.8540048828125002</v>
      </c>
      <c r="K40" s="72">
        <v>6.0999604492187496</v>
      </c>
      <c r="L40" s="72">
        <v>6.9527397460937497</v>
      </c>
      <c r="M40" s="72">
        <v>0.91163562011718746</v>
      </c>
      <c r="N40" s="72">
        <v>0.84560345458984376</v>
      </c>
      <c r="O40" s="72">
        <v>1.2928044433593751</v>
      </c>
    </row>
    <row r="41" spans="1:15" x14ac:dyDescent="0.25">
      <c r="A41" s="191"/>
      <c r="B41" s="207"/>
      <c r="C41" s="12" t="s">
        <v>38</v>
      </c>
      <c r="D41" s="72">
        <v>0.40255116748809816</v>
      </c>
      <c r="E41" s="72">
        <v>0.39841237926483153</v>
      </c>
      <c r="F41" s="72">
        <v>0.39461471700668332</v>
      </c>
      <c r="G41" s="72">
        <v>1.7174157981872558</v>
      </c>
      <c r="H41" s="72">
        <v>1.5977227039337158</v>
      </c>
      <c r="I41" s="72">
        <v>2.7200169982910158</v>
      </c>
      <c r="J41" s="72">
        <v>3.9972288894653318</v>
      </c>
      <c r="K41" s="72">
        <v>2.6082584800720214</v>
      </c>
      <c r="L41" s="72">
        <v>3.3449371795654299</v>
      </c>
      <c r="M41" s="72">
        <v>2.4402688026428221</v>
      </c>
      <c r="N41" s="72">
        <v>0.34496334409713747</v>
      </c>
      <c r="O41" s="72">
        <v>0.55547729015350344</v>
      </c>
    </row>
    <row r="42" spans="1:15" x14ac:dyDescent="0.25">
      <c r="A42" s="191"/>
      <c r="B42" s="207"/>
      <c r="C42" s="12" t="s">
        <v>39</v>
      </c>
      <c r="D42" s="72">
        <v>1.0488351724147797</v>
      </c>
      <c r="E42" s="72">
        <v>1.0422042465209962</v>
      </c>
      <c r="F42" s="72">
        <v>0.98577009201049803</v>
      </c>
      <c r="G42" s="72">
        <v>1.5286227035522462</v>
      </c>
      <c r="H42" s="72">
        <v>3.4570020704269409</v>
      </c>
      <c r="I42" s="72">
        <v>6.441985082626343</v>
      </c>
      <c r="J42" s="72">
        <v>9.5992410392761229</v>
      </c>
      <c r="K42" s="72">
        <v>6.3194512825012206</v>
      </c>
      <c r="L42" s="72">
        <v>8.187371887207032</v>
      </c>
      <c r="M42" s="72">
        <v>5.0093380794525144</v>
      </c>
      <c r="N42" s="72">
        <v>0.93638677573204043</v>
      </c>
      <c r="O42" s="72">
        <v>1.4132974996566772</v>
      </c>
    </row>
    <row r="43" spans="1:15" x14ac:dyDescent="0.25">
      <c r="A43" s="192"/>
      <c r="B43" s="208"/>
      <c r="C43" s="112" t="s">
        <v>40</v>
      </c>
      <c r="D43" s="70">
        <v>12.023537169218063</v>
      </c>
      <c r="E43" s="70">
        <v>11.717320057868958</v>
      </c>
      <c r="F43" s="70">
        <v>10.581097199916838</v>
      </c>
      <c r="G43" s="70">
        <v>19.917174934387205</v>
      </c>
      <c r="H43" s="70">
        <v>29.803398915290831</v>
      </c>
      <c r="I43" s="70">
        <v>60.988897336959838</v>
      </c>
      <c r="J43" s="70">
        <v>86.185719776153562</v>
      </c>
      <c r="K43" s="70">
        <v>56.665243682861323</v>
      </c>
      <c r="L43" s="70">
        <v>86.958764648437509</v>
      </c>
      <c r="M43" s="70">
        <v>26.622767317771913</v>
      </c>
      <c r="N43" s="70">
        <v>10.549596205949785</v>
      </c>
      <c r="O43" s="70">
        <v>15.973193466186521</v>
      </c>
    </row>
    <row r="44" spans="1:15" x14ac:dyDescent="0.25">
      <c r="A44" s="164" t="s">
        <v>44</v>
      </c>
      <c r="B44" s="201" t="s">
        <v>31</v>
      </c>
      <c r="C44" s="24" t="s">
        <v>32</v>
      </c>
      <c r="D44" s="71">
        <v>0</v>
      </c>
      <c r="E44" s="71">
        <v>0</v>
      </c>
      <c r="F44" s="71">
        <v>0</v>
      </c>
      <c r="G44" s="71">
        <v>0</v>
      </c>
      <c r="H44" s="71">
        <v>1.387885995732836</v>
      </c>
      <c r="I44" s="71">
        <v>4.3182441753200225</v>
      </c>
      <c r="J44" s="71">
        <v>3.1983290956604553</v>
      </c>
      <c r="K44" s="71">
        <v>3.1272276778522059</v>
      </c>
      <c r="L44" s="71">
        <v>3.3691730668975093</v>
      </c>
      <c r="M44" s="71">
        <v>1.5809063799904761</v>
      </c>
      <c r="N44" s="71">
        <v>0</v>
      </c>
      <c r="O44" s="71">
        <v>0</v>
      </c>
    </row>
    <row r="45" spans="1:15" x14ac:dyDescent="0.25">
      <c r="A45" s="164"/>
      <c r="B45" s="201"/>
      <c r="C45" s="24" t="s">
        <v>33</v>
      </c>
      <c r="D45" s="71">
        <v>0</v>
      </c>
      <c r="E45" s="71">
        <v>0</v>
      </c>
      <c r="F45" s="71">
        <v>0</v>
      </c>
      <c r="G45" s="71">
        <v>0</v>
      </c>
      <c r="H45" s="71">
        <v>1.3448411254882799</v>
      </c>
      <c r="I45" s="71">
        <v>2.4990636901855443</v>
      </c>
      <c r="J45" s="71">
        <v>1.9739211120605398</v>
      </c>
      <c r="K45" s="71">
        <v>2.5268864746093707</v>
      </c>
      <c r="L45" s="71">
        <v>1.180159561157226</v>
      </c>
      <c r="M45" s="71">
        <v>0.28098190307617138</v>
      </c>
      <c r="N45" s="71">
        <v>0</v>
      </c>
      <c r="O45" s="71">
        <v>0</v>
      </c>
    </row>
    <row r="46" spans="1:15" x14ac:dyDescent="0.25">
      <c r="A46" s="164"/>
      <c r="B46" s="201"/>
      <c r="C46" s="24" t="s">
        <v>34</v>
      </c>
      <c r="D46" s="71">
        <v>0</v>
      </c>
      <c r="E46" s="71">
        <v>0</v>
      </c>
      <c r="F46" s="71">
        <v>0</v>
      </c>
      <c r="G46" s="71">
        <v>0</v>
      </c>
      <c r="H46" s="71">
        <v>0</v>
      </c>
      <c r="I46" s="71">
        <v>0</v>
      </c>
      <c r="J46" s="71">
        <v>0</v>
      </c>
      <c r="K46" s="71">
        <v>0</v>
      </c>
      <c r="L46" s="71">
        <v>0</v>
      </c>
      <c r="M46" s="71">
        <v>0</v>
      </c>
      <c r="N46" s="71">
        <v>0</v>
      </c>
      <c r="O46" s="71">
        <v>0</v>
      </c>
    </row>
    <row r="47" spans="1:15" x14ac:dyDescent="0.25">
      <c r="A47" s="164"/>
      <c r="B47" s="201"/>
      <c r="C47" s="24" t="s">
        <v>35</v>
      </c>
      <c r="D47" s="71">
        <v>0</v>
      </c>
      <c r="E47" s="71">
        <v>0</v>
      </c>
      <c r="F47" s="71">
        <v>0</v>
      </c>
      <c r="G47" s="71">
        <v>0</v>
      </c>
      <c r="H47" s="71">
        <v>0.68485469055175607</v>
      </c>
      <c r="I47" s="71">
        <v>0.98946543884277227</v>
      </c>
      <c r="J47" s="71">
        <v>0.8591496047973618</v>
      </c>
      <c r="K47" s="71">
        <v>0.96630785369872907</v>
      </c>
      <c r="L47" s="71">
        <v>0.64736620330810524</v>
      </c>
      <c r="M47" s="71">
        <v>0.27596897888183575</v>
      </c>
      <c r="N47" s="71">
        <v>0</v>
      </c>
      <c r="O47" s="71">
        <v>0</v>
      </c>
    </row>
    <row r="48" spans="1:15" x14ac:dyDescent="0.25">
      <c r="A48" s="164"/>
      <c r="B48" s="201"/>
      <c r="C48" s="24" t="s">
        <v>36</v>
      </c>
      <c r="D48" s="71">
        <v>0</v>
      </c>
      <c r="E48" s="71">
        <v>0</v>
      </c>
      <c r="F48" s="71">
        <v>0</v>
      </c>
      <c r="G48" s="71">
        <v>0</v>
      </c>
      <c r="H48" s="71">
        <v>0.27615912818908672</v>
      </c>
      <c r="I48" s="71">
        <v>0.65217676162719718</v>
      </c>
      <c r="J48" s="71">
        <v>0.47386121368408118</v>
      </c>
      <c r="K48" s="71">
        <v>0.50000690460205066</v>
      </c>
      <c r="L48" s="71">
        <v>0.59037099266052095</v>
      </c>
      <c r="M48" s="71">
        <v>0.30835134601592923</v>
      </c>
      <c r="N48" s="71">
        <v>0</v>
      </c>
      <c r="O48" s="71">
        <v>0</v>
      </c>
    </row>
    <row r="49" spans="1:15" x14ac:dyDescent="0.25">
      <c r="A49" s="164"/>
      <c r="B49" s="201"/>
      <c r="C49" s="24" t="s">
        <v>37</v>
      </c>
      <c r="D49" s="71">
        <v>0</v>
      </c>
      <c r="E49" s="71">
        <v>0</v>
      </c>
      <c r="F49" s="71">
        <v>0</v>
      </c>
      <c r="G49" s="71">
        <v>0</v>
      </c>
      <c r="H49" s="71">
        <v>0.82883596801757597</v>
      </c>
      <c r="I49" s="71">
        <v>1.640621948242184</v>
      </c>
      <c r="J49" s="71">
        <v>1.3344915161132798</v>
      </c>
      <c r="K49" s="71">
        <v>1.5564704589843728</v>
      </c>
      <c r="L49" s="71">
        <v>0.87057141113281</v>
      </c>
      <c r="M49" s="71">
        <v>0.1541266365051267</v>
      </c>
      <c r="N49" s="71">
        <v>0</v>
      </c>
      <c r="O49" s="71">
        <v>0</v>
      </c>
    </row>
    <row r="50" spans="1:15" x14ac:dyDescent="0.25">
      <c r="A50" s="164"/>
      <c r="B50" s="201"/>
      <c r="C50" s="24" t="s">
        <v>38</v>
      </c>
      <c r="D50" s="71">
        <v>0</v>
      </c>
      <c r="E50" s="71">
        <v>0</v>
      </c>
      <c r="F50" s="71">
        <v>0</v>
      </c>
      <c r="G50" s="71">
        <v>0</v>
      </c>
      <c r="H50" s="71">
        <v>0.41250220489501904</v>
      </c>
      <c r="I50" s="71">
        <v>0.82269607543945245</v>
      </c>
      <c r="J50" s="71">
        <v>0.58117253112792921</v>
      </c>
      <c r="K50" s="71">
        <v>0.69868377685546657</v>
      </c>
      <c r="L50" s="71">
        <v>0.39823446655273348</v>
      </c>
      <c r="M50" s="71">
        <v>9.3338554382323968E-2</v>
      </c>
      <c r="N50" s="71">
        <v>0</v>
      </c>
      <c r="O50" s="71">
        <v>0</v>
      </c>
    </row>
    <row r="51" spans="1:15" x14ac:dyDescent="0.25">
      <c r="A51" s="164"/>
      <c r="B51" s="201"/>
      <c r="C51" s="24" t="s">
        <v>39</v>
      </c>
      <c r="D51" s="71">
        <v>0</v>
      </c>
      <c r="E51" s="71">
        <v>0</v>
      </c>
      <c r="F51" s="71">
        <v>0</v>
      </c>
      <c r="G51" s="71">
        <v>0</v>
      </c>
      <c r="H51" s="71">
        <v>1.2169399414062452</v>
      </c>
      <c r="I51" s="71">
        <v>2.1140119132995552</v>
      </c>
      <c r="J51" s="71">
        <v>1.6520156574249218</v>
      </c>
      <c r="K51" s="71">
        <v>1.8606716880798306</v>
      </c>
      <c r="L51" s="71">
        <v>1.1884770221710166</v>
      </c>
      <c r="M51" s="71">
        <v>0.31043157652020431</v>
      </c>
      <c r="N51" s="71">
        <v>0</v>
      </c>
      <c r="O51" s="71">
        <v>0</v>
      </c>
    </row>
    <row r="52" spans="1:15" x14ac:dyDescent="0.25">
      <c r="A52" s="164"/>
      <c r="B52" s="201"/>
      <c r="C52" s="25" t="s">
        <v>40</v>
      </c>
      <c r="D52" s="69">
        <v>0</v>
      </c>
      <c r="E52" s="69">
        <v>0</v>
      </c>
      <c r="F52" s="69">
        <v>0</v>
      </c>
      <c r="G52" s="69">
        <v>0</v>
      </c>
      <c r="H52" s="69">
        <v>6.1520190542807995</v>
      </c>
      <c r="I52" s="69">
        <v>13.036280002956728</v>
      </c>
      <c r="J52" s="69">
        <v>10.07294073086857</v>
      </c>
      <c r="K52" s="69">
        <v>11.236254834682027</v>
      </c>
      <c r="L52" s="69">
        <v>8.2443527238799224</v>
      </c>
      <c r="M52" s="69">
        <v>3.0041053753720677</v>
      </c>
      <c r="N52" s="69">
        <v>0</v>
      </c>
      <c r="O52" s="69">
        <v>0</v>
      </c>
    </row>
    <row r="53" spans="1:15" x14ac:dyDescent="0.25">
      <c r="A53" s="215" t="s">
        <v>71</v>
      </c>
      <c r="B53" s="215"/>
      <c r="C53" s="22" t="s">
        <v>32</v>
      </c>
      <c r="D53" s="76">
        <v>45.310594912529396</v>
      </c>
      <c r="E53" s="76">
        <v>44.45859372519007</v>
      </c>
      <c r="F53" s="76">
        <v>45.145995006837929</v>
      </c>
      <c r="G53" s="76">
        <v>47.694603673774381</v>
      </c>
      <c r="H53" s="76">
        <v>57.701017170700347</v>
      </c>
      <c r="I53" s="76">
        <v>80.274024809744645</v>
      </c>
      <c r="J53" s="76">
        <v>95.172956514868304</v>
      </c>
      <c r="K53" s="76">
        <v>83.67690169484932</v>
      </c>
      <c r="L53" s="76">
        <v>102.90626795238254</v>
      </c>
      <c r="M53" s="76">
        <v>55.801533740003819</v>
      </c>
      <c r="N53" s="76">
        <v>48.04205490042721</v>
      </c>
      <c r="O53" s="76">
        <v>45.840111253568452</v>
      </c>
    </row>
    <row r="54" spans="1:15" x14ac:dyDescent="0.25">
      <c r="A54" s="215"/>
      <c r="B54" s="215"/>
      <c r="C54" s="22" t="s">
        <v>33</v>
      </c>
      <c r="D54" s="76">
        <v>13.165771479292872</v>
      </c>
      <c r="E54" s="76">
        <v>12.593880290121476</v>
      </c>
      <c r="F54" s="76">
        <v>18.880487539421004</v>
      </c>
      <c r="G54" s="76">
        <v>21.657949589926524</v>
      </c>
      <c r="H54" s="76">
        <v>32.223557379059557</v>
      </c>
      <c r="I54" s="76">
        <v>37.837856190532989</v>
      </c>
      <c r="J54" s="76">
        <v>40.837025523967526</v>
      </c>
      <c r="K54" s="76">
        <v>40.513398596555589</v>
      </c>
      <c r="L54" s="76">
        <v>37.216288467148182</v>
      </c>
      <c r="M54" s="76">
        <v>29.982409252325976</v>
      </c>
      <c r="N54" s="76">
        <v>15.110699018882976</v>
      </c>
      <c r="O54" s="76">
        <v>10.992406278359175</v>
      </c>
    </row>
    <row r="55" spans="1:15" x14ac:dyDescent="0.25">
      <c r="A55" s="215"/>
      <c r="B55" s="215"/>
      <c r="C55" s="22" t="s">
        <v>34</v>
      </c>
      <c r="D55" s="76">
        <v>1.7217882158274498E-2</v>
      </c>
      <c r="E55" s="76">
        <v>3.5089799119463E-2</v>
      </c>
      <c r="F55" s="76">
        <v>4.4606146107693999E-2</v>
      </c>
      <c r="G55" s="76">
        <v>3.9795753708879097E-2</v>
      </c>
      <c r="H55" s="76">
        <v>4.0713821805094988E-2</v>
      </c>
      <c r="I55" s="76">
        <v>2.7052876914747802E-2</v>
      </c>
      <c r="J55" s="76">
        <v>2.820377178987003E-2</v>
      </c>
      <c r="K55" s="76">
        <v>2.0928445163834502E-2</v>
      </c>
      <c r="L55" s="76">
        <v>2.364856473173883E-2</v>
      </c>
      <c r="M55" s="76">
        <v>3.1959305427237031E-2</v>
      </c>
      <c r="N55" s="76">
        <v>3.1370643555497901E-2</v>
      </c>
      <c r="O55" s="76">
        <v>2.9732591712199302E-2</v>
      </c>
    </row>
    <row r="56" spans="1:15" x14ac:dyDescent="0.25">
      <c r="A56" s="215"/>
      <c r="B56" s="215"/>
      <c r="C56" s="22" t="s">
        <v>35</v>
      </c>
      <c r="D56" s="76">
        <v>26.755512208722738</v>
      </c>
      <c r="E56" s="76">
        <v>26.334078169076367</v>
      </c>
      <c r="F56" s="76">
        <v>27.473252908695518</v>
      </c>
      <c r="G56" s="76">
        <v>30.299677701852385</v>
      </c>
      <c r="H56" s="76">
        <v>32.003103774650242</v>
      </c>
      <c r="I56" s="76">
        <v>34.213337272347147</v>
      </c>
      <c r="J56" s="76">
        <v>33.697686229114979</v>
      </c>
      <c r="K56" s="76">
        <v>35.024648020904976</v>
      </c>
      <c r="L56" s="76">
        <v>31.895609389249849</v>
      </c>
      <c r="M56" s="76">
        <v>29.060145048251819</v>
      </c>
      <c r="N56" s="76">
        <v>26.68591392288042</v>
      </c>
      <c r="O56" s="76">
        <v>26.071745779863139</v>
      </c>
    </row>
    <row r="57" spans="1:15" x14ac:dyDescent="0.25">
      <c r="A57" s="215"/>
      <c r="B57" s="215"/>
      <c r="C57" s="22" t="s">
        <v>36</v>
      </c>
      <c r="D57" s="76">
        <v>3.8891892654633389</v>
      </c>
      <c r="E57" s="76">
        <v>3.9949267702625342</v>
      </c>
      <c r="F57" s="76">
        <v>3.547806897048281</v>
      </c>
      <c r="G57" s="76">
        <v>3.3806040442358154</v>
      </c>
      <c r="H57" s="76">
        <v>3.8139390243397369</v>
      </c>
      <c r="I57" s="76">
        <v>6.9193458929852802</v>
      </c>
      <c r="J57" s="76">
        <v>6.6646230473291936</v>
      </c>
      <c r="K57" s="76">
        <v>5.5656460879915839</v>
      </c>
      <c r="L57" s="76">
        <v>7.0957061974116709</v>
      </c>
      <c r="M57" s="76">
        <v>3.5431591786696077</v>
      </c>
      <c r="N57" s="76">
        <v>3.6831322273696445</v>
      </c>
      <c r="O57" s="76">
        <v>3.324848820281225</v>
      </c>
    </row>
    <row r="58" spans="1:15" x14ac:dyDescent="0.25">
      <c r="A58" s="215"/>
      <c r="B58" s="215"/>
      <c r="C58" s="22" t="s">
        <v>37</v>
      </c>
      <c r="D58" s="76">
        <v>6.8051693346091851</v>
      </c>
      <c r="E58" s="76">
        <v>7.1593286322193253</v>
      </c>
      <c r="F58" s="76">
        <v>7.9576138864680894</v>
      </c>
      <c r="G58" s="76">
        <v>8.9783464007215041</v>
      </c>
      <c r="H58" s="76">
        <v>12.679630443500596</v>
      </c>
      <c r="I58" s="76">
        <v>14.984658438048122</v>
      </c>
      <c r="J58" s="76">
        <v>17.752309866193244</v>
      </c>
      <c r="K58" s="76">
        <v>15.308108196431499</v>
      </c>
      <c r="L58" s="76">
        <v>15.489307947518968</v>
      </c>
      <c r="M58" s="76">
        <v>10.651669887756226</v>
      </c>
      <c r="N58" s="76">
        <v>9.639799396946394</v>
      </c>
      <c r="O58" s="76">
        <v>8.9368966374938594</v>
      </c>
    </row>
    <row r="59" spans="1:15" x14ac:dyDescent="0.25">
      <c r="A59" s="215"/>
      <c r="B59" s="215"/>
      <c r="C59" s="22" t="s">
        <v>38</v>
      </c>
      <c r="D59" s="76">
        <v>4.1292034106234379</v>
      </c>
      <c r="E59" s="76">
        <v>4.4562597936338912</v>
      </c>
      <c r="F59" s="76">
        <v>4.3156909207978131</v>
      </c>
      <c r="G59" s="76">
        <v>6.3448547403292963</v>
      </c>
      <c r="H59" s="76">
        <v>7.6285207221178055</v>
      </c>
      <c r="I59" s="76">
        <v>8.8790622780703981</v>
      </c>
      <c r="J59" s="76">
        <v>10.671298423436784</v>
      </c>
      <c r="K59" s="76">
        <v>9.1046589094068882</v>
      </c>
      <c r="L59" s="76">
        <v>10.310905333393311</v>
      </c>
      <c r="M59" s="76">
        <v>8.4339337540565289</v>
      </c>
      <c r="N59" s="76">
        <v>4.6540090972006274</v>
      </c>
      <c r="O59" s="76">
        <v>4.8720670174256142</v>
      </c>
    </row>
    <row r="60" spans="1:15" x14ac:dyDescent="0.25">
      <c r="A60" s="215"/>
      <c r="B60" s="215"/>
      <c r="C60" s="22" t="s">
        <v>39</v>
      </c>
      <c r="D60" s="76">
        <v>45.896920998197373</v>
      </c>
      <c r="E60" s="76">
        <v>51.366683343798655</v>
      </c>
      <c r="F60" s="76">
        <v>50.25416292754943</v>
      </c>
      <c r="G60" s="76">
        <v>51.200298714686042</v>
      </c>
      <c r="H60" s="76">
        <v>60.40153816601299</v>
      </c>
      <c r="I60" s="76">
        <v>67.866907057738871</v>
      </c>
      <c r="J60" s="76">
        <v>70.570199538201763</v>
      </c>
      <c r="K60" s="76">
        <v>65.130730421820942</v>
      </c>
      <c r="L60" s="76">
        <v>68.396185315627491</v>
      </c>
      <c r="M60" s="76">
        <v>59.119913669193551</v>
      </c>
      <c r="N60" s="76">
        <v>49.125489879735653</v>
      </c>
      <c r="O60" s="76">
        <v>47.862829484093005</v>
      </c>
    </row>
    <row r="61" spans="1:15" x14ac:dyDescent="0.25">
      <c r="A61" s="215"/>
      <c r="B61" s="215"/>
      <c r="C61" s="23" t="s">
        <v>40</v>
      </c>
      <c r="D61" s="77">
        <v>145.96957949159662</v>
      </c>
      <c r="E61" s="77">
        <v>150.3988405234218</v>
      </c>
      <c r="F61" s="77">
        <v>157.61961623292575</v>
      </c>
      <c r="G61" s="77">
        <v>169.59613061923483</v>
      </c>
      <c r="H61" s="77">
        <v>206.49202050218634</v>
      </c>
      <c r="I61" s="77">
        <v>251.00224481638219</v>
      </c>
      <c r="J61" s="77">
        <v>275.39430291490163</v>
      </c>
      <c r="K61" s="77">
        <v>254.34502037312461</v>
      </c>
      <c r="L61" s="77">
        <v>273.33391916746382</v>
      </c>
      <c r="M61" s="77">
        <v>196.62472383568479</v>
      </c>
      <c r="N61" s="77">
        <v>156.97246908699844</v>
      </c>
      <c r="O61" s="77">
        <v>147.93063786279669</v>
      </c>
    </row>
    <row r="62" spans="1:15" x14ac:dyDescent="0.25">
      <c r="A62" s="11"/>
      <c r="B62" s="11"/>
      <c r="C62" s="11"/>
      <c r="D62" s="11"/>
      <c r="E62" s="11"/>
      <c r="F62" s="11"/>
      <c r="G62" s="11"/>
      <c r="H62" s="11"/>
      <c r="I62" s="11"/>
      <c r="J62" s="11"/>
      <c r="K62" s="11"/>
      <c r="L62" s="11"/>
      <c r="M62" s="11"/>
      <c r="N62" s="11"/>
      <c r="O62" s="11"/>
    </row>
    <row r="63" spans="1:15" x14ac:dyDescent="0.25">
      <c r="A63" s="155" t="s">
        <v>46</v>
      </c>
      <c r="B63" s="156" t="s">
        <v>47</v>
      </c>
      <c r="C63" s="156" t="s">
        <v>25</v>
      </c>
      <c r="D63" s="21" t="s">
        <v>26</v>
      </c>
      <c r="E63" s="21" t="s">
        <v>26</v>
      </c>
      <c r="F63" s="21" t="s">
        <v>26</v>
      </c>
      <c r="G63" s="21" t="s">
        <v>26</v>
      </c>
      <c r="H63" s="21" t="s">
        <v>27</v>
      </c>
      <c r="I63" s="21" t="s">
        <v>28</v>
      </c>
      <c r="J63" s="21" t="s">
        <v>29</v>
      </c>
      <c r="K63" s="21" t="s">
        <v>28</v>
      </c>
      <c r="L63" s="21" t="s">
        <v>29</v>
      </c>
      <c r="M63" s="21" t="s">
        <v>29</v>
      </c>
      <c r="N63" s="21" t="s">
        <v>28</v>
      </c>
      <c r="O63" s="21" t="s">
        <v>28</v>
      </c>
    </row>
    <row r="64" spans="1:15" s="4" customFormat="1" x14ac:dyDescent="0.25">
      <c r="A64" s="155"/>
      <c r="B64" s="156"/>
      <c r="C64" s="156"/>
      <c r="D64" s="16">
        <v>46408</v>
      </c>
      <c r="E64" s="16">
        <v>46439</v>
      </c>
      <c r="F64" s="16">
        <v>46467</v>
      </c>
      <c r="G64" s="16">
        <v>46498</v>
      </c>
      <c r="H64" s="16">
        <v>46528</v>
      </c>
      <c r="I64" s="16">
        <v>46559</v>
      </c>
      <c r="J64" s="16">
        <v>46589</v>
      </c>
      <c r="K64" s="16">
        <v>46620</v>
      </c>
      <c r="L64" s="16">
        <v>46651</v>
      </c>
      <c r="M64" s="16">
        <v>46681</v>
      </c>
      <c r="N64" s="16">
        <v>46712</v>
      </c>
      <c r="O64" s="16">
        <v>46742</v>
      </c>
    </row>
    <row r="65" spans="1:15" x14ac:dyDescent="0.25">
      <c r="A65" s="158" t="s">
        <v>48</v>
      </c>
      <c r="B65" s="181" t="s">
        <v>72</v>
      </c>
      <c r="C65" s="35" t="s">
        <v>32</v>
      </c>
      <c r="D65" s="87">
        <v>0.34435589999999999</v>
      </c>
      <c r="E65" s="87">
        <v>0.32408640000000005</v>
      </c>
      <c r="F65" s="87">
        <v>0.27350389999999997</v>
      </c>
      <c r="G65" s="87">
        <v>0.36741580000000001</v>
      </c>
      <c r="H65" s="87">
        <v>0.27276109999999998</v>
      </c>
      <c r="I65" s="87">
        <v>0.65600890000000001</v>
      </c>
      <c r="J65" s="87">
        <v>0.56347080000000005</v>
      </c>
      <c r="K65" s="87">
        <v>0.62630849999999993</v>
      </c>
      <c r="L65" s="87">
        <v>0.4582717</v>
      </c>
      <c r="M65" s="87">
        <v>0.30310490000000001</v>
      </c>
      <c r="N65" s="87">
        <v>0.3043226</v>
      </c>
      <c r="O65" s="87">
        <v>0.3676161</v>
      </c>
    </row>
    <row r="66" spans="1:15" x14ac:dyDescent="0.25">
      <c r="A66" s="159"/>
      <c r="B66" s="182"/>
      <c r="C66" s="35" t="s">
        <v>33</v>
      </c>
      <c r="D66" s="87">
        <v>0.54223429999999995</v>
      </c>
      <c r="E66" s="87">
        <v>0.52318439999999999</v>
      </c>
      <c r="F66" s="87">
        <v>0.57168390000000002</v>
      </c>
      <c r="G66" s="87">
        <v>0.67572290000000002</v>
      </c>
      <c r="H66" s="87">
        <v>0.60033789999999998</v>
      </c>
      <c r="I66" s="87">
        <v>1.6191329999999999</v>
      </c>
      <c r="J66" s="87">
        <v>1.521749</v>
      </c>
      <c r="K66" s="87">
        <v>1.6668209999999999</v>
      </c>
      <c r="L66" s="87">
        <v>0.97795330000000003</v>
      </c>
      <c r="M66" s="87">
        <v>0.5949856</v>
      </c>
      <c r="N66" s="87">
        <v>0.50313839999999999</v>
      </c>
      <c r="O66" s="87">
        <v>0.61806539999999999</v>
      </c>
    </row>
    <row r="67" spans="1:15" x14ac:dyDescent="0.25">
      <c r="A67" s="159"/>
      <c r="B67" s="182"/>
      <c r="C67" s="35" t="s">
        <v>34</v>
      </c>
      <c r="D67" s="87">
        <v>9.0471979999999994E-3</v>
      </c>
      <c r="E67" s="87">
        <v>8.3000900000000013E-3</v>
      </c>
      <c r="F67" s="87">
        <v>6.598881E-3</v>
      </c>
      <c r="G67" s="87">
        <v>8.0364579999999998E-3</v>
      </c>
      <c r="H67" s="87">
        <v>6.9948499999999995E-3</v>
      </c>
      <c r="I67" s="87">
        <v>1.7463740000000002E-2</v>
      </c>
      <c r="J67" s="87">
        <v>1.674192E-2</v>
      </c>
      <c r="K67" s="87">
        <v>1.6686489999999998E-2</v>
      </c>
      <c r="L67" s="87">
        <v>1.4857160000000001E-2</v>
      </c>
      <c r="M67" s="87">
        <v>1.00819E-2</v>
      </c>
      <c r="N67" s="87">
        <v>9.6016650000000005E-3</v>
      </c>
      <c r="O67" s="87">
        <v>1.2316860000000001E-2</v>
      </c>
    </row>
    <row r="68" spans="1:15" x14ac:dyDescent="0.25">
      <c r="A68" s="159"/>
      <c r="B68" s="182"/>
      <c r="C68" s="35" t="s">
        <v>35</v>
      </c>
      <c r="D68" s="87">
        <v>0.19269409999999998</v>
      </c>
      <c r="E68" s="87">
        <v>0.1842135</v>
      </c>
      <c r="F68" s="87">
        <v>0.20384659999999999</v>
      </c>
      <c r="G68" s="87">
        <v>0.24457140000000002</v>
      </c>
      <c r="H68" s="87">
        <v>0.2205868</v>
      </c>
      <c r="I68" s="87">
        <v>0.60474919999999999</v>
      </c>
      <c r="J68" s="87">
        <v>0.58527049999999992</v>
      </c>
      <c r="K68" s="87">
        <v>0.58918320000000002</v>
      </c>
      <c r="L68" s="87">
        <v>0.42213129999999999</v>
      </c>
      <c r="M68" s="87">
        <v>0.21049989999999999</v>
      </c>
      <c r="N68" s="87">
        <v>0.17505879999999999</v>
      </c>
      <c r="O68" s="87">
        <v>0.21250869999999999</v>
      </c>
    </row>
    <row r="69" spans="1:15" x14ac:dyDescent="0.25">
      <c r="A69" s="159"/>
      <c r="B69" s="182"/>
      <c r="C69" s="35" t="s">
        <v>36</v>
      </c>
      <c r="D69" s="87">
        <v>0.16662549999999998</v>
      </c>
      <c r="E69" s="87">
        <v>0.15361639999999999</v>
      </c>
      <c r="F69" s="87">
        <v>0.1202273</v>
      </c>
      <c r="G69" s="87">
        <v>0.17196889999999998</v>
      </c>
      <c r="H69" s="87">
        <v>0.15531490000000001</v>
      </c>
      <c r="I69" s="87">
        <v>0.28617880000000001</v>
      </c>
      <c r="J69" s="87">
        <v>0.22763749999999999</v>
      </c>
      <c r="K69" s="87">
        <v>0.24522069999999999</v>
      </c>
      <c r="L69" s="87">
        <v>0.2512839</v>
      </c>
      <c r="M69" s="87">
        <v>0.13872679999999998</v>
      </c>
      <c r="N69" s="87">
        <v>0.1215893</v>
      </c>
      <c r="O69" s="87">
        <v>0.14618520000000002</v>
      </c>
    </row>
    <row r="70" spans="1:15" x14ac:dyDescent="0.25">
      <c r="A70" s="159"/>
      <c r="B70" s="182"/>
      <c r="C70" s="35" t="s">
        <v>37</v>
      </c>
      <c r="D70" s="87">
        <v>0.2851745</v>
      </c>
      <c r="E70" s="87">
        <v>0.26997289999999996</v>
      </c>
      <c r="F70" s="87">
        <v>0.22471190000000002</v>
      </c>
      <c r="G70" s="87">
        <v>0.3143434</v>
      </c>
      <c r="H70" s="87">
        <v>0.28542770000000001</v>
      </c>
      <c r="I70" s="87">
        <v>0.59753139999999993</v>
      </c>
      <c r="J70" s="87">
        <v>0.55628139999999993</v>
      </c>
      <c r="K70" s="87">
        <v>0.54951490000000003</v>
      </c>
      <c r="L70" s="87">
        <v>0.37587419999999999</v>
      </c>
      <c r="M70" s="87">
        <v>0.2280452</v>
      </c>
      <c r="N70" s="87">
        <v>0.23320099999999999</v>
      </c>
      <c r="O70" s="87">
        <v>0.28924829999999996</v>
      </c>
    </row>
    <row r="71" spans="1:15" x14ac:dyDescent="0.25">
      <c r="A71" s="159"/>
      <c r="B71" s="182"/>
      <c r="C71" s="35" t="s">
        <v>38</v>
      </c>
      <c r="D71" s="87">
        <v>0.21774830000000001</v>
      </c>
      <c r="E71" s="87">
        <v>0.19766059999999999</v>
      </c>
      <c r="F71" s="87">
        <v>0.18181939999999999</v>
      </c>
      <c r="G71" s="87">
        <v>0.2427021</v>
      </c>
      <c r="H71" s="87">
        <v>0.2043209</v>
      </c>
      <c r="I71" s="87">
        <v>0.44793179999999999</v>
      </c>
      <c r="J71" s="87">
        <v>0.38417579999999996</v>
      </c>
      <c r="K71" s="87">
        <v>0.41572510000000001</v>
      </c>
      <c r="L71" s="87">
        <v>0.2693605</v>
      </c>
      <c r="M71" s="87">
        <v>0.1718179</v>
      </c>
      <c r="N71" s="87">
        <v>0.1761877</v>
      </c>
      <c r="O71" s="87">
        <v>0.22840060000000001</v>
      </c>
    </row>
    <row r="72" spans="1:15" x14ac:dyDescent="0.25">
      <c r="A72" s="159"/>
      <c r="B72" s="182"/>
      <c r="C72" s="35" t="s">
        <v>39</v>
      </c>
      <c r="D72" s="87">
        <v>0.55848100000000001</v>
      </c>
      <c r="E72" s="87">
        <v>0.52567740000000007</v>
      </c>
      <c r="F72" s="87">
        <v>0.47937099999999999</v>
      </c>
      <c r="G72" s="87">
        <v>0.63802809999999999</v>
      </c>
      <c r="H72" s="87">
        <v>0.52376520000000004</v>
      </c>
      <c r="I72" s="87">
        <v>1.260413</v>
      </c>
      <c r="J72" s="87">
        <v>1.1630780000000001</v>
      </c>
      <c r="K72" s="87">
        <v>1.168323</v>
      </c>
      <c r="L72" s="87">
        <v>0.83522689999999999</v>
      </c>
      <c r="M72" s="87">
        <v>0.51503689999999991</v>
      </c>
      <c r="N72" s="87">
        <v>0.48451900000000003</v>
      </c>
      <c r="O72" s="87">
        <v>0.60259200000000002</v>
      </c>
    </row>
    <row r="73" spans="1:15" s="6" customFormat="1" x14ac:dyDescent="0.25">
      <c r="A73" s="160"/>
      <c r="B73" s="183"/>
      <c r="C73" s="35" t="s">
        <v>40</v>
      </c>
      <c r="D73" s="79">
        <v>2.3163607979999998</v>
      </c>
      <c r="E73" s="79">
        <v>2.1867116900000001</v>
      </c>
      <c r="F73" s="79">
        <v>2.0617628809999999</v>
      </c>
      <c r="G73" s="79">
        <v>2.6627890580000004</v>
      </c>
      <c r="H73" s="79">
        <v>2.2695093499999999</v>
      </c>
      <c r="I73" s="79">
        <v>5.4894098399999995</v>
      </c>
      <c r="J73" s="79">
        <v>5.01840492</v>
      </c>
      <c r="K73" s="79">
        <v>5.2777828900000001</v>
      </c>
      <c r="L73" s="79">
        <v>3.6049589600000003</v>
      </c>
      <c r="M73" s="79">
        <v>2.1722991</v>
      </c>
      <c r="N73" s="79">
        <v>2.0076184650000002</v>
      </c>
      <c r="O73" s="79">
        <v>2.4769331599999997</v>
      </c>
    </row>
    <row r="74" spans="1:15" ht="15.6" customHeight="1" x14ac:dyDescent="0.25">
      <c r="A74" s="158" t="s">
        <v>49</v>
      </c>
      <c r="B74" s="181" t="s">
        <v>72</v>
      </c>
      <c r="C74" s="35" t="s">
        <v>32</v>
      </c>
      <c r="D74" s="87">
        <v>0.27697770902657548</v>
      </c>
      <c r="E74" s="87">
        <v>0.27669274335743171</v>
      </c>
      <c r="F74" s="87">
        <v>0.28000000000000003</v>
      </c>
      <c r="G74" s="87">
        <v>0.32</v>
      </c>
      <c r="H74" s="87">
        <v>0.3131242379335698</v>
      </c>
      <c r="I74" s="87">
        <v>0.39586053495678464</v>
      </c>
      <c r="J74" s="87">
        <v>0.42216930580202328</v>
      </c>
      <c r="K74" s="87">
        <v>0.39</v>
      </c>
      <c r="L74" s="87">
        <v>0.41831641476866294</v>
      </c>
      <c r="M74" s="87">
        <v>0.37704969349321626</v>
      </c>
      <c r="N74" s="87">
        <v>0.26931827036182138</v>
      </c>
      <c r="O74" s="87">
        <v>0.26847532695295118</v>
      </c>
    </row>
    <row r="75" spans="1:15" x14ac:dyDescent="0.25">
      <c r="A75" s="159"/>
      <c r="B75" s="182"/>
      <c r="C75" s="35" t="s">
        <v>33</v>
      </c>
      <c r="D75" s="87">
        <v>1.57</v>
      </c>
      <c r="E75" s="87">
        <v>1.56</v>
      </c>
      <c r="F75" s="87">
        <v>1.5864735650644028</v>
      </c>
      <c r="G75" s="87">
        <v>2.13</v>
      </c>
      <c r="H75" s="87">
        <v>2.3524743018126415</v>
      </c>
      <c r="I75" s="87">
        <v>2.7431608116430768</v>
      </c>
      <c r="J75" s="87">
        <v>2.9199288089699231</v>
      </c>
      <c r="K75" s="87">
        <v>2.67</v>
      </c>
      <c r="L75" s="87">
        <v>2.7125231437503992</v>
      </c>
      <c r="M75" s="87">
        <v>2.2361245961415963</v>
      </c>
      <c r="N75" s="87">
        <v>1.4707201960387468</v>
      </c>
      <c r="O75" s="87">
        <v>1.4621778532498932</v>
      </c>
    </row>
    <row r="76" spans="1:15" x14ac:dyDescent="0.25">
      <c r="A76" s="159"/>
      <c r="B76" s="182"/>
      <c r="C76" s="35" t="s">
        <v>34</v>
      </c>
      <c r="D76" s="143"/>
      <c r="E76" s="143"/>
      <c r="F76" s="143"/>
      <c r="G76" s="143"/>
      <c r="H76" s="143"/>
      <c r="I76" s="143"/>
      <c r="J76" s="143"/>
      <c r="K76" s="143"/>
      <c r="L76" s="143"/>
      <c r="M76" s="143"/>
      <c r="N76" s="87">
        <v>0</v>
      </c>
      <c r="O76" s="87">
        <v>0</v>
      </c>
    </row>
    <row r="77" spans="1:15" x14ac:dyDescent="0.25">
      <c r="A77" s="159"/>
      <c r="B77" s="182"/>
      <c r="C77" s="35" t="s">
        <v>35</v>
      </c>
      <c r="D77" s="87">
        <v>0.81</v>
      </c>
      <c r="E77" s="87">
        <v>0.81</v>
      </c>
      <c r="F77" s="87">
        <v>0.79143209616089794</v>
      </c>
      <c r="G77" s="87">
        <v>0.94</v>
      </c>
      <c r="H77" s="87">
        <v>0.95086724317387239</v>
      </c>
      <c r="I77" s="87">
        <v>1.1350755981144964</v>
      </c>
      <c r="J77" s="87">
        <v>1.1521581526288727</v>
      </c>
      <c r="K77" s="87">
        <v>1.1000000000000001</v>
      </c>
      <c r="L77" s="87">
        <v>1.1206247895740933</v>
      </c>
      <c r="M77" s="87">
        <v>0.98034545811441309</v>
      </c>
      <c r="N77" s="87">
        <v>0.7704004839265981</v>
      </c>
      <c r="O77" s="87">
        <v>0.76943478294161927</v>
      </c>
    </row>
    <row r="78" spans="1:15" x14ac:dyDescent="0.25">
      <c r="A78" s="159"/>
      <c r="B78" s="182"/>
      <c r="C78" s="35" t="s">
        <v>36</v>
      </c>
      <c r="D78" s="87">
        <v>0.09</v>
      </c>
      <c r="E78" s="87">
        <v>0.08</v>
      </c>
      <c r="F78" s="87">
        <v>8.5603115742736005E-2</v>
      </c>
      <c r="G78" s="87">
        <v>0.13</v>
      </c>
      <c r="H78" s="87">
        <v>0.1579068284728028</v>
      </c>
      <c r="I78" s="87">
        <v>0.22628065266532157</v>
      </c>
      <c r="J78" s="87">
        <v>0.26</v>
      </c>
      <c r="K78" s="87">
        <v>0.23</v>
      </c>
      <c r="L78" s="87">
        <v>0.23149479857687041</v>
      </c>
      <c r="M78" s="87">
        <v>0.18461904219852368</v>
      </c>
      <c r="N78" s="87">
        <v>8.584772341051719E-2</v>
      </c>
      <c r="O78" s="87">
        <v>8.4992624978255132E-2</v>
      </c>
    </row>
    <row r="79" spans="1:15" x14ac:dyDescent="0.25">
      <c r="A79" s="159"/>
      <c r="B79" s="182"/>
      <c r="C79" s="35" t="s">
        <v>37</v>
      </c>
      <c r="D79" s="87">
        <v>0.23</v>
      </c>
      <c r="E79" s="87">
        <v>0.23</v>
      </c>
      <c r="F79" s="87">
        <v>0.23</v>
      </c>
      <c r="G79" s="87">
        <v>0.3</v>
      </c>
      <c r="H79" s="87">
        <v>0.35</v>
      </c>
      <c r="I79" s="87">
        <v>0.47</v>
      </c>
      <c r="J79" s="87">
        <v>0.52</v>
      </c>
      <c r="K79" s="87">
        <v>0.44</v>
      </c>
      <c r="L79" s="87">
        <v>0.47419841214820135</v>
      </c>
      <c r="M79" s="87">
        <v>0.37</v>
      </c>
      <c r="N79" s="87">
        <v>0.21</v>
      </c>
      <c r="O79" s="87">
        <v>0.21389523660165069</v>
      </c>
    </row>
    <row r="80" spans="1:15" x14ac:dyDescent="0.25">
      <c r="A80" s="159"/>
      <c r="B80" s="182"/>
      <c r="C80" s="35" t="s">
        <v>38</v>
      </c>
      <c r="D80" s="87">
        <v>0.3</v>
      </c>
      <c r="E80" s="87">
        <v>0.3</v>
      </c>
      <c r="F80" s="87">
        <v>0.31</v>
      </c>
      <c r="G80" s="87">
        <v>0.36</v>
      </c>
      <c r="H80" s="87">
        <v>0.39</v>
      </c>
      <c r="I80" s="87">
        <v>0.46</v>
      </c>
      <c r="J80" s="87">
        <v>0.48</v>
      </c>
      <c r="K80" s="87">
        <v>0.45</v>
      </c>
      <c r="L80" s="87">
        <v>0.46391454140906274</v>
      </c>
      <c r="M80" s="87">
        <v>0.39</v>
      </c>
      <c r="N80" s="87">
        <v>0.28999999999999998</v>
      </c>
      <c r="O80" s="87">
        <v>0.28292765184060031</v>
      </c>
    </row>
    <row r="81" spans="1:15" x14ac:dyDescent="0.25">
      <c r="A81" s="159"/>
      <c r="B81" s="182"/>
      <c r="C81" s="35" t="s">
        <v>39</v>
      </c>
      <c r="D81" s="87">
        <v>1.1100000000000001</v>
      </c>
      <c r="E81" s="87">
        <v>1.1100000000000001</v>
      </c>
      <c r="F81" s="87">
        <v>1.1351468882590028</v>
      </c>
      <c r="G81" s="87">
        <v>1.4484280225452857</v>
      </c>
      <c r="H81" s="87">
        <v>1.6434441165604727</v>
      </c>
      <c r="I81" s="87">
        <v>1.9662494902999328</v>
      </c>
      <c r="J81" s="87">
        <v>2.1553365221649359</v>
      </c>
      <c r="K81" s="87">
        <v>1.92</v>
      </c>
      <c r="L81" s="87">
        <v>1.9898062670629151</v>
      </c>
      <c r="M81" s="87">
        <v>1.62212352769343</v>
      </c>
      <c r="N81" s="87">
        <v>1.0968816936901256</v>
      </c>
      <c r="O81" s="87">
        <v>1.0930431721291505</v>
      </c>
    </row>
    <row r="82" spans="1:15" s="6" customFormat="1" x14ac:dyDescent="0.25">
      <c r="A82" s="160"/>
      <c r="B82" s="183"/>
      <c r="C82" s="35" t="s">
        <v>40</v>
      </c>
      <c r="D82" s="79">
        <v>4.3922239597955874</v>
      </c>
      <c r="E82" s="79">
        <v>4.3719171546106379</v>
      </c>
      <c r="F82" s="79">
        <v>4.4238734565025553</v>
      </c>
      <c r="G82" s="79">
        <v>5.6336987572651083</v>
      </c>
      <c r="H82" s="79">
        <v>6.1634923237153512</v>
      </c>
      <c r="I82" s="79">
        <v>7.4029512591297895</v>
      </c>
      <c r="J82" s="79">
        <v>7.9164968628048697</v>
      </c>
      <c r="K82" s="79">
        <v>7.2064143436987003</v>
      </c>
      <c r="L82" s="79">
        <v>7.4175977124094867</v>
      </c>
      <c r="M82" s="79">
        <v>6.1663894910737298</v>
      </c>
      <c r="N82" s="79">
        <v>4.1931683674278091</v>
      </c>
      <c r="O82" s="144"/>
    </row>
    <row r="83" spans="1:15" x14ac:dyDescent="0.25">
      <c r="A83" s="158" t="s">
        <v>50</v>
      </c>
      <c r="B83" s="181" t="s">
        <v>31</v>
      </c>
      <c r="C83" s="35" t="s">
        <v>32</v>
      </c>
      <c r="D83" s="87">
        <v>25.557480999999999</v>
      </c>
      <c r="E83" s="87">
        <v>20.522704999999998</v>
      </c>
      <c r="F83" s="87">
        <v>21.095600999999998</v>
      </c>
      <c r="G83" s="87">
        <v>30.271013</v>
      </c>
      <c r="H83" s="87">
        <v>26.717268999999998</v>
      </c>
      <c r="I83" s="87">
        <v>15.700125099999999</v>
      </c>
      <c r="J83" s="87">
        <v>11.217764900000001</v>
      </c>
      <c r="K83" s="87">
        <v>18.536923999999999</v>
      </c>
      <c r="L83" s="87">
        <v>18.236342399999998</v>
      </c>
      <c r="M83" s="87">
        <v>18.192527999999999</v>
      </c>
      <c r="N83" s="87">
        <v>18.145656000000002</v>
      </c>
      <c r="O83" s="87">
        <v>21.618879</v>
      </c>
    </row>
    <row r="84" spans="1:15" x14ac:dyDescent="0.25">
      <c r="A84" s="159"/>
      <c r="B84" s="182"/>
      <c r="C84" s="35" t="s">
        <v>33</v>
      </c>
      <c r="D84" s="87">
        <v>5.6829450000000001</v>
      </c>
      <c r="E84" s="87">
        <v>4.9519403999999998</v>
      </c>
      <c r="F84" s="87">
        <v>4.5614245999999996</v>
      </c>
      <c r="G84" s="87">
        <v>9.4545758000000006</v>
      </c>
      <c r="H84" s="87">
        <v>6.6679870000000001</v>
      </c>
      <c r="I84" s="87">
        <v>7.0101209999999989</v>
      </c>
      <c r="J84" s="87">
        <v>5.2020252000000005</v>
      </c>
      <c r="K84" s="87">
        <v>7.3699720000000006</v>
      </c>
      <c r="L84" s="87">
        <v>4.7637275999999993</v>
      </c>
      <c r="M84" s="87">
        <v>8.6726276999999996</v>
      </c>
      <c r="N84" s="87">
        <v>5.1451063000000001</v>
      </c>
      <c r="O84" s="87">
        <v>6.7265820000000005</v>
      </c>
    </row>
    <row r="85" spans="1:15" x14ac:dyDescent="0.25">
      <c r="A85" s="159"/>
      <c r="B85" s="182"/>
      <c r="C85" s="35" t="s">
        <v>34</v>
      </c>
      <c r="D85" s="87">
        <v>0.5665829</v>
      </c>
      <c r="E85" s="87">
        <v>0.55747219999999997</v>
      </c>
      <c r="F85" s="87">
        <v>0.64814209999999994</v>
      </c>
      <c r="G85" s="87">
        <v>0.74255419999999994</v>
      </c>
      <c r="H85" s="87">
        <v>0.53121419999999997</v>
      </c>
      <c r="I85" s="87">
        <v>0.44944919999999999</v>
      </c>
      <c r="J85" s="87">
        <v>0.47600910000000002</v>
      </c>
      <c r="K85" s="87">
        <v>0.45742500000000003</v>
      </c>
      <c r="L85" s="87">
        <v>0.47731830000000003</v>
      </c>
      <c r="M85" s="87">
        <v>0.15750529999999999</v>
      </c>
      <c r="N85" s="87">
        <v>0.56201160000000006</v>
      </c>
      <c r="O85" s="87">
        <v>0.72773620000000006</v>
      </c>
    </row>
    <row r="86" spans="1:15" x14ac:dyDescent="0.25">
      <c r="A86" s="159"/>
      <c r="B86" s="182"/>
      <c r="C86" s="35" t="s">
        <v>35</v>
      </c>
      <c r="D86" s="87">
        <v>2.1969135</v>
      </c>
      <c r="E86" s="87">
        <v>1.6850729000000002</v>
      </c>
      <c r="F86" s="87">
        <v>1.7914490000000001</v>
      </c>
      <c r="G86" s="87">
        <v>3.9439435999999999</v>
      </c>
      <c r="H86" s="87">
        <v>2.6104991000000002</v>
      </c>
      <c r="I86" s="87">
        <v>2.9664493000000003</v>
      </c>
      <c r="J86" s="87">
        <v>2.0336354000000001</v>
      </c>
      <c r="K86" s="87">
        <v>3.3377989000000001</v>
      </c>
      <c r="L86" s="87">
        <v>1.9464920000000001</v>
      </c>
      <c r="M86" s="87">
        <v>3.5344601999999998</v>
      </c>
      <c r="N86" s="87">
        <v>1.5063784</v>
      </c>
      <c r="O86" s="87">
        <v>2.1353432999999997</v>
      </c>
    </row>
    <row r="87" spans="1:15" x14ac:dyDescent="0.25">
      <c r="A87" s="159"/>
      <c r="B87" s="182"/>
      <c r="C87" s="35" t="s">
        <v>36</v>
      </c>
      <c r="D87" s="87">
        <v>4.1330929000000003</v>
      </c>
      <c r="E87" s="87">
        <v>3.4223817999999997</v>
      </c>
      <c r="F87" s="87">
        <v>2.9798592999999998</v>
      </c>
      <c r="G87" s="87">
        <v>3.7683779000000004</v>
      </c>
      <c r="H87" s="87">
        <v>5.0381234000000008</v>
      </c>
      <c r="I87" s="87">
        <v>3.4633581999999996</v>
      </c>
      <c r="J87" s="87">
        <v>3.1006456999999994</v>
      </c>
      <c r="K87" s="87">
        <v>4.6181689999999991</v>
      </c>
      <c r="L87" s="87">
        <v>4.2538429999999998</v>
      </c>
      <c r="M87" s="87">
        <v>4.0560262999999992</v>
      </c>
      <c r="N87" s="87">
        <v>3.4035017999999999</v>
      </c>
      <c r="O87" s="87">
        <v>4.0817047000000004</v>
      </c>
    </row>
    <row r="88" spans="1:15" x14ac:dyDescent="0.25">
      <c r="A88" s="159"/>
      <c r="B88" s="182"/>
      <c r="C88" s="35" t="s">
        <v>37</v>
      </c>
      <c r="D88" s="87">
        <v>7.3255271999999998</v>
      </c>
      <c r="E88" s="87">
        <v>5.2724557999999995</v>
      </c>
      <c r="F88" s="87">
        <v>5.5412915999999992</v>
      </c>
      <c r="G88" s="87">
        <v>9.7411496</v>
      </c>
      <c r="H88" s="87">
        <v>8.9096239999999991</v>
      </c>
      <c r="I88" s="87">
        <v>9.6037789999999994</v>
      </c>
      <c r="J88" s="87">
        <v>8.1740075000000001</v>
      </c>
      <c r="K88" s="87">
        <v>9.9649210000000004</v>
      </c>
      <c r="L88" s="87">
        <v>7.3615428000000005</v>
      </c>
      <c r="M88" s="87">
        <v>12.061806099999998</v>
      </c>
      <c r="N88" s="87">
        <v>5.4851007000000003</v>
      </c>
      <c r="O88" s="87">
        <v>6.4296996000000002</v>
      </c>
    </row>
    <row r="89" spans="1:15" x14ac:dyDescent="0.25">
      <c r="A89" s="159"/>
      <c r="B89" s="182"/>
      <c r="C89" s="35" t="s">
        <v>38</v>
      </c>
      <c r="D89" s="87">
        <v>3.0150316999999998</v>
      </c>
      <c r="E89" s="87">
        <v>1.9953066999999998</v>
      </c>
      <c r="F89" s="87">
        <v>1.9892124</v>
      </c>
      <c r="G89" s="87">
        <v>4.6449920999999996</v>
      </c>
      <c r="H89" s="87">
        <v>3.8665505000000002</v>
      </c>
      <c r="I89" s="87">
        <v>4.6698868000000004</v>
      </c>
      <c r="J89" s="87">
        <v>3.7418056000000002</v>
      </c>
      <c r="K89" s="87">
        <v>4.4515627000000002</v>
      </c>
      <c r="L89" s="87">
        <v>3.5718549999999998</v>
      </c>
      <c r="M89" s="87">
        <v>5.7973122000000004</v>
      </c>
      <c r="N89" s="87">
        <v>2.3456977000000001</v>
      </c>
      <c r="O89" s="87">
        <v>2.5324697</v>
      </c>
    </row>
    <row r="90" spans="1:15" x14ac:dyDescent="0.25">
      <c r="A90" s="159"/>
      <c r="B90" s="182"/>
      <c r="C90" s="35" t="s">
        <v>39</v>
      </c>
      <c r="D90" s="87">
        <v>7.3861560000000015</v>
      </c>
      <c r="E90" s="87">
        <v>5.4523603999999999</v>
      </c>
      <c r="F90" s="87">
        <v>5.7508529999999993</v>
      </c>
      <c r="G90" s="87">
        <v>10.423044000000001</v>
      </c>
      <c r="H90" s="87">
        <v>7.7944870000000002</v>
      </c>
      <c r="I90" s="87">
        <v>7.8193820000000001</v>
      </c>
      <c r="J90" s="87">
        <v>6.4764476000000002</v>
      </c>
      <c r="K90" s="87">
        <v>8.1711469999999995</v>
      </c>
      <c r="L90" s="87">
        <v>5.9573669000000002</v>
      </c>
      <c r="M90" s="87">
        <v>8.6393852999999989</v>
      </c>
      <c r="N90" s="87">
        <v>6.1056729999999995</v>
      </c>
      <c r="O90" s="87">
        <v>7.0433529999999998</v>
      </c>
    </row>
    <row r="91" spans="1:15" s="6" customFormat="1" x14ac:dyDescent="0.25">
      <c r="A91" s="160"/>
      <c r="B91" s="183"/>
      <c r="C91" s="35" t="s">
        <v>40</v>
      </c>
      <c r="D91" s="79">
        <v>55.863730199999999</v>
      </c>
      <c r="E91" s="79">
        <v>43.859695200000004</v>
      </c>
      <c r="F91" s="79">
        <v>44.357832999999999</v>
      </c>
      <c r="G91" s="79">
        <v>72.9896502</v>
      </c>
      <c r="H91" s="79">
        <v>62.135754200000008</v>
      </c>
      <c r="I91" s="79">
        <v>51.682550599999992</v>
      </c>
      <c r="J91" s="79">
        <v>40.422341000000003</v>
      </c>
      <c r="K91" s="79">
        <v>56.907919599999992</v>
      </c>
      <c r="L91" s="79">
        <v>46.568488000000002</v>
      </c>
      <c r="M91" s="79">
        <v>61.111651099999996</v>
      </c>
      <c r="N91" s="79">
        <v>42.699125500000008</v>
      </c>
      <c r="O91" s="79">
        <v>51.295767499999997</v>
      </c>
    </row>
    <row r="92" spans="1:15" ht="15.6" customHeight="1" x14ac:dyDescent="0.25">
      <c r="A92" s="168" t="s">
        <v>73</v>
      </c>
      <c r="B92" s="193"/>
      <c r="C92" s="23" t="s">
        <v>32</v>
      </c>
      <c r="D92" s="88">
        <v>26.178814609026574</v>
      </c>
      <c r="E92" s="88">
        <v>21.12348414335743</v>
      </c>
      <c r="F92" s="88">
        <v>21.649104899999998</v>
      </c>
      <c r="G92" s="88">
        <v>30.9584288</v>
      </c>
      <c r="H92" s="88">
        <v>27.303154337933567</v>
      </c>
      <c r="I92" s="88">
        <v>16.751994534956783</v>
      </c>
      <c r="J92" s="88">
        <v>12.203405005802024</v>
      </c>
      <c r="K92" s="88">
        <v>19.5532325</v>
      </c>
      <c r="L92" s="88">
        <v>19.11293051476866</v>
      </c>
      <c r="M92" s="88">
        <v>18.872682593493217</v>
      </c>
      <c r="N92" s="88">
        <v>18.719296870361823</v>
      </c>
      <c r="O92" s="88">
        <v>22.254970426952951</v>
      </c>
    </row>
    <row r="93" spans="1:15" x14ac:dyDescent="0.25">
      <c r="A93" s="170"/>
      <c r="B93" s="194"/>
      <c r="C93" s="23" t="s">
        <v>33</v>
      </c>
      <c r="D93" s="88">
        <v>7.7951793</v>
      </c>
      <c r="E93" s="88">
        <v>7.0351248000000002</v>
      </c>
      <c r="F93" s="88">
        <v>6.7195820650644027</v>
      </c>
      <c r="G93" s="88">
        <v>12.2602987</v>
      </c>
      <c r="H93" s="88">
        <v>9.6207992018126411</v>
      </c>
      <c r="I93" s="88">
        <v>11.372414811643075</v>
      </c>
      <c r="J93" s="88">
        <v>9.6437030089699238</v>
      </c>
      <c r="K93" s="88">
        <v>11.706793000000001</v>
      </c>
      <c r="L93" s="88">
        <v>8.4542040437503978</v>
      </c>
      <c r="M93" s="88">
        <v>11.503737896141596</v>
      </c>
      <c r="N93" s="88">
        <v>7.1189648960387473</v>
      </c>
      <c r="O93" s="88">
        <v>8.8068252532498938</v>
      </c>
    </row>
    <row r="94" spans="1:15" x14ac:dyDescent="0.25">
      <c r="A94" s="170"/>
      <c r="B94" s="194"/>
      <c r="C94" s="23" t="s">
        <v>34</v>
      </c>
      <c r="D94" s="88">
        <v>0.58087634876901195</v>
      </c>
      <c r="E94" s="88">
        <v>0.57099670125320645</v>
      </c>
      <c r="F94" s="88">
        <v>0.65995877227551503</v>
      </c>
      <c r="G94" s="88">
        <v>0.755861392719823</v>
      </c>
      <c r="H94" s="88">
        <v>0.54388464576199191</v>
      </c>
      <c r="I94" s="88">
        <v>0.47323711145017727</v>
      </c>
      <c r="J94" s="88">
        <v>0.4996550932391155</v>
      </c>
      <c r="K94" s="88">
        <v>0.48052583369869978</v>
      </c>
      <c r="L94" s="88">
        <v>0.49889480511928253</v>
      </c>
      <c r="M94" s="88">
        <v>0.17371437343255042</v>
      </c>
      <c r="N94" s="88">
        <v>0.57161326500000009</v>
      </c>
      <c r="O94" s="88">
        <v>0.74005306000000004</v>
      </c>
    </row>
    <row r="95" spans="1:15" x14ac:dyDescent="0.25">
      <c r="A95" s="170"/>
      <c r="B95" s="194"/>
      <c r="C95" s="23" t="s">
        <v>35</v>
      </c>
      <c r="D95" s="88">
        <v>3.1996076000000002</v>
      </c>
      <c r="E95" s="88">
        <v>2.6792864000000005</v>
      </c>
      <c r="F95" s="88">
        <v>2.8052956</v>
      </c>
      <c r="G95" s="88">
        <v>5.1285150000000002</v>
      </c>
      <c r="H95" s="88">
        <v>3.7819531431738724</v>
      </c>
      <c r="I95" s="88">
        <v>4.7062740981144966</v>
      </c>
      <c r="J95" s="88">
        <v>3.7710640526288728</v>
      </c>
      <c r="K95" s="88">
        <v>5.0269820999999997</v>
      </c>
      <c r="L95" s="88">
        <v>3.4892480895740934</v>
      </c>
      <c r="M95" s="88">
        <v>4.725305558114413</v>
      </c>
      <c r="N95" s="88">
        <v>2.4518376839265983</v>
      </c>
      <c r="O95" s="88">
        <v>3.1172867829416191</v>
      </c>
    </row>
    <row r="96" spans="1:15" x14ac:dyDescent="0.25">
      <c r="A96" s="170"/>
      <c r="B96" s="194"/>
      <c r="C96" s="23" t="s">
        <v>36</v>
      </c>
      <c r="D96" s="88">
        <v>4.3897184000000005</v>
      </c>
      <c r="E96" s="88">
        <v>3.6559981999999995</v>
      </c>
      <c r="F96" s="88">
        <v>3.1800865999999997</v>
      </c>
      <c r="G96" s="88">
        <v>4.0703468000000003</v>
      </c>
      <c r="H96" s="88">
        <v>5.3513451284728033</v>
      </c>
      <c r="I96" s="88">
        <v>3.9758176526653211</v>
      </c>
      <c r="J96" s="88">
        <v>3.5882831999999993</v>
      </c>
      <c r="K96" s="88">
        <v>5.0933896999999995</v>
      </c>
      <c r="L96" s="88">
        <v>4.7366216985768705</v>
      </c>
      <c r="M96" s="88">
        <v>4.3793721421985232</v>
      </c>
      <c r="N96" s="88">
        <v>3.6109388234105171</v>
      </c>
      <c r="O96" s="88">
        <v>4.3128825249782556</v>
      </c>
    </row>
    <row r="97" spans="1:15" x14ac:dyDescent="0.25">
      <c r="A97" s="170"/>
      <c r="B97" s="194"/>
      <c r="C97" s="23" t="s">
        <v>37</v>
      </c>
      <c r="D97" s="88">
        <v>7.8407016999999994</v>
      </c>
      <c r="E97" s="88">
        <v>5.772428699999999</v>
      </c>
      <c r="F97" s="88">
        <v>5.9960034999999996</v>
      </c>
      <c r="G97" s="88">
        <v>10.355492999999999</v>
      </c>
      <c r="H97" s="88">
        <v>9.5450516999999984</v>
      </c>
      <c r="I97" s="88">
        <v>10.671310399999999</v>
      </c>
      <c r="J97" s="88">
        <v>9.250288900000001</v>
      </c>
      <c r="K97" s="88">
        <v>10.9544359</v>
      </c>
      <c r="L97" s="88">
        <v>8.2116154121482019</v>
      </c>
      <c r="M97" s="88">
        <v>12.659851299999998</v>
      </c>
      <c r="N97" s="88">
        <v>5.9283017000000005</v>
      </c>
      <c r="O97" s="88">
        <v>6.932843136601651</v>
      </c>
    </row>
    <row r="98" spans="1:15" x14ac:dyDescent="0.25">
      <c r="A98" s="170"/>
      <c r="B98" s="194"/>
      <c r="C98" s="23" t="s">
        <v>38</v>
      </c>
      <c r="D98" s="88">
        <v>3.5327799999999998</v>
      </c>
      <c r="E98" s="88">
        <v>2.4929672999999997</v>
      </c>
      <c r="F98" s="88">
        <v>2.4710318</v>
      </c>
      <c r="G98" s="88">
        <v>5.2476941999999998</v>
      </c>
      <c r="H98" s="88">
        <v>4.4608714000000003</v>
      </c>
      <c r="I98" s="88">
        <v>5.5778186000000005</v>
      </c>
      <c r="J98" s="88">
        <v>4.6059814000000001</v>
      </c>
      <c r="K98" s="88">
        <v>5.3172877999999999</v>
      </c>
      <c r="L98" s="88">
        <v>4.305130041409063</v>
      </c>
      <c r="M98" s="88">
        <v>6.3591301000000007</v>
      </c>
      <c r="N98" s="88">
        <v>2.8118854</v>
      </c>
      <c r="O98" s="88">
        <v>3.0437979518406006</v>
      </c>
    </row>
    <row r="99" spans="1:15" x14ac:dyDescent="0.25">
      <c r="A99" s="170"/>
      <c r="B99" s="194"/>
      <c r="C99" s="23" t="s">
        <v>39</v>
      </c>
      <c r="D99" s="88">
        <v>9.0546370000000014</v>
      </c>
      <c r="E99" s="88">
        <v>7.0880378000000004</v>
      </c>
      <c r="F99" s="88">
        <v>7.3402239999999992</v>
      </c>
      <c r="G99" s="88">
        <v>12.509500122545287</v>
      </c>
      <c r="H99" s="88">
        <v>9.9616963165604737</v>
      </c>
      <c r="I99" s="88">
        <v>11.046044490299932</v>
      </c>
      <c r="J99" s="88">
        <v>9.7948621221649361</v>
      </c>
      <c r="K99" s="88">
        <v>11.25947</v>
      </c>
      <c r="L99" s="88">
        <v>8.7824000670629161</v>
      </c>
      <c r="M99" s="88">
        <v>10.776545727693428</v>
      </c>
      <c r="N99" s="88">
        <v>7.6870736936901256</v>
      </c>
      <c r="O99" s="88">
        <v>8.7389881721291509</v>
      </c>
    </row>
    <row r="100" spans="1:15" s="6" customFormat="1" x14ac:dyDescent="0.25">
      <c r="A100" s="172"/>
      <c r="B100" s="195"/>
      <c r="C100" s="23" t="s">
        <v>40</v>
      </c>
      <c r="D100" s="80">
        <v>62.572314957795584</v>
      </c>
      <c r="E100" s="80">
        <v>50.418324044610642</v>
      </c>
      <c r="F100" s="80">
        <v>50.843469337502555</v>
      </c>
      <c r="G100" s="80">
        <v>81.286138015265109</v>
      </c>
      <c r="H100" s="80">
        <v>70.568755873715361</v>
      </c>
      <c r="I100" s="80">
        <v>64.574911699129785</v>
      </c>
      <c r="J100" s="80">
        <v>53.357242782804875</v>
      </c>
      <c r="K100" s="80">
        <v>69.392116833698694</v>
      </c>
      <c r="L100" s="80">
        <v>57.591044672409488</v>
      </c>
      <c r="M100" s="80">
        <v>69.450339691073722</v>
      </c>
      <c r="N100" s="80">
        <v>48.899912332427817</v>
      </c>
      <c r="O100" s="80">
        <v>57.947647308694116</v>
      </c>
    </row>
    <row r="101" spans="1:15" x14ac:dyDescent="0.25">
      <c r="A101" s="47"/>
      <c r="B101" s="47"/>
      <c r="C101" s="52"/>
      <c r="D101" s="53"/>
      <c r="E101" s="53"/>
      <c r="F101" s="53"/>
      <c r="G101" s="53"/>
      <c r="H101" s="53"/>
      <c r="I101" s="53"/>
      <c r="J101" s="53"/>
      <c r="K101" s="53"/>
      <c r="L101" s="53"/>
      <c r="M101" s="53"/>
      <c r="N101" s="53"/>
      <c r="O101" s="53"/>
    </row>
    <row r="102" spans="1:15" x14ac:dyDescent="0.25">
      <c r="A102" s="224" t="s">
        <v>74</v>
      </c>
      <c r="B102" s="224"/>
      <c r="C102" s="156" t="s">
        <v>25</v>
      </c>
      <c r="D102" s="21" t="s">
        <v>26</v>
      </c>
      <c r="E102" s="21" t="s">
        <v>26</v>
      </c>
      <c r="F102" s="21" t="s">
        <v>26</v>
      </c>
      <c r="G102" s="21" t="s">
        <v>26</v>
      </c>
      <c r="H102" s="21" t="s">
        <v>27</v>
      </c>
      <c r="I102" s="21" t="s">
        <v>28</v>
      </c>
      <c r="J102" s="21" t="s">
        <v>29</v>
      </c>
      <c r="K102" s="21" t="s">
        <v>28</v>
      </c>
      <c r="L102" s="21" t="s">
        <v>29</v>
      </c>
      <c r="M102" s="21" t="s">
        <v>29</v>
      </c>
      <c r="N102" s="21" t="s">
        <v>28</v>
      </c>
      <c r="O102" s="21" t="s">
        <v>28</v>
      </c>
    </row>
    <row r="103" spans="1:15" x14ac:dyDescent="0.25">
      <c r="A103" s="224"/>
      <c r="B103" s="224"/>
      <c r="C103" s="156"/>
      <c r="D103" s="46">
        <v>46388</v>
      </c>
      <c r="E103" s="46">
        <v>46419</v>
      </c>
      <c r="F103" s="46">
        <v>46447</v>
      </c>
      <c r="G103" s="46">
        <v>46478</v>
      </c>
      <c r="H103" s="46">
        <v>46508</v>
      </c>
      <c r="I103" s="46">
        <v>46539</v>
      </c>
      <c r="J103" s="46">
        <v>46569</v>
      </c>
      <c r="K103" s="46">
        <v>46600</v>
      </c>
      <c r="L103" s="46">
        <v>46631</v>
      </c>
      <c r="M103" s="46">
        <v>46661</v>
      </c>
      <c r="N103" s="46">
        <v>46692</v>
      </c>
      <c r="O103" s="46">
        <v>46722</v>
      </c>
    </row>
    <row r="104" spans="1:15" x14ac:dyDescent="0.25">
      <c r="A104" s="224"/>
      <c r="B104" s="224"/>
      <c r="C104" s="89" t="s">
        <v>32</v>
      </c>
      <c r="D104" s="83">
        <v>71.48940952155597</v>
      </c>
      <c r="E104" s="83">
        <v>65.582077868547501</v>
      </c>
      <c r="F104" s="83">
        <v>66.795099906837919</v>
      </c>
      <c r="G104" s="83">
        <v>78.653032473774374</v>
      </c>
      <c r="H104" s="83">
        <v>85.004171508633917</v>
      </c>
      <c r="I104" s="83">
        <v>97.026019344701425</v>
      </c>
      <c r="J104" s="83">
        <v>107.37636152067033</v>
      </c>
      <c r="K104" s="83">
        <v>103.23013419484931</v>
      </c>
      <c r="L104" s="83">
        <v>122.0191984671512</v>
      </c>
      <c r="M104" s="83">
        <v>74.674216333497043</v>
      </c>
      <c r="N104" s="83">
        <v>66.761351770789034</v>
      </c>
      <c r="O104" s="83">
        <v>68.095081680521403</v>
      </c>
    </row>
    <row r="105" spans="1:15" x14ac:dyDescent="0.25">
      <c r="A105" s="224"/>
      <c r="B105" s="224"/>
      <c r="C105" s="89" t="s">
        <v>33</v>
      </c>
      <c r="D105" s="83">
        <v>20.960950779292872</v>
      </c>
      <c r="E105" s="83">
        <v>19.629005090121474</v>
      </c>
      <c r="F105" s="83">
        <v>25.600069604485405</v>
      </c>
      <c r="G105" s="83">
        <v>33.918248289926524</v>
      </c>
      <c r="H105" s="83">
        <v>41.844356580872201</v>
      </c>
      <c r="I105" s="83">
        <v>49.210271002176064</v>
      </c>
      <c r="J105" s="83">
        <v>50.480728532937448</v>
      </c>
      <c r="K105" s="83">
        <v>52.220191596555594</v>
      </c>
      <c r="L105" s="83">
        <v>45.670492510898583</v>
      </c>
      <c r="M105" s="83">
        <v>41.486147148467573</v>
      </c>
      <c r="N105" s="83">
        <v>22.229663914921723</v>
      </c>
      <c r="O105" s="83">
        <v>19.799231531609067</v>
      </c>
    </row>
    <row r="106" spans="1:15" x14ac:dyDescent="0.25">
      <c r="A106" s="224"/>
      <c r="B106" s="224"/>
      <c r="C106" s="89" t="s">
        <v>34</v>
      </c>
      <c r="D106" s="83">
        <v>0.59809423092728642</v>
      </c>
      <c r="E106" s="83">
        <v>0.60608650037266942</v>
      </c>
      <c r="F106" s="83">
        <v>0.704564918383209</v>
      </c>
      <c r="G106" s="83">
        <v>0.79565714642870211</v>
      </c>
      <c r="H106" s="83">
        <v>0.58459846756708689</v>
      </c>
      <c r="I106" s="83">
        <v>0.50028998836492511</v>
      </c>
      <c r="J106" s="83">
        <v>0.52785886502898549</v>
      </c>
      <c r="K106" s="83">
        <v>0.50145427886253424</v>
      </c>
      <c r="L106" s="83">
        <v>0.52254336985102134</v>
      </c>
      <c r="M106" s="83">
        <v>0.20567367885978743</v>
      </c>
      <c r="N106" s="83">
        <v>0.60298390855549799</v>
      </c>
      <c r="O106" s="83">
        <v>0.76978565171219937</v>
      </c>
    </row>
    <row r="107" spans="1:15" x14ac:dyDescent="0.25">
      <c r="A107" s="224"/>
      <c r="B107" s="224"/>
      <c r="C107" s="89" t="s">
        <v>35</v>
      </c>
      <c r="D107" s="83">
        <v>29.955119808722738</v>
      </c>
      <c r="E107" s="83">
        <v>29.013364569076366</v>
      </c>
      <c r="F107" s="83">
        <v>30.278548508695518</v>
      </c>
      <c r="G107" s="83">
        <v>35.428192701852382</v>
      </c>
      <c r="H107" s="83">
        <v>35.785056917824114</v>
      </c>
      <c r="I107" s="83">
        <v>38.919611370461645</v>
      </c>
      <c r="J107" s="83">
        <v>37.468750281743851</v>
      </c>
      <c r="K107" s="83">
        <v>40.051630120904974</v>
      </c>
      <c r="L107" s="83">
        <v>35.384857478823939</v>
      </c>
      <c r="M107" s="83">
        <v>33.785450606366233</v>
      </c>
      <c r="N107" s="83">
        <v>29.137751606807019</v>
      </c>
      <c r="O107" s="83">
        <v>29.189032562804758</v>
      </c>
    </row>
    <row r="108" spans="1:15" x14ac:dyDescent="0.25">
      <c r="A108" s="224"/>
      <c r="B108" s="224"/>
      <c r="C108" s="89" t="s">
        <v>36</v>
      </c>
      <c r="D108" s="83">
        <v>8.2789076654633398</v>
      </c>
      <c r="E108" s="83">
        <v>7.6509249702625333</v>
      </c>
      <c r="F108" s="83">
        <v>6.7278934970482807</v>
      </c>
      <c r="G108" s="83">
        <v>7.4509508442358161</v>
      </c>
      <c r="H108" s="83">
        <v>9.1652841528125393</v>
      </c>
      <c r="I108" s="83">
        <v>10.8951635456506</v>
      </c>
      <c r="J108" s="83">
        <v>10.252906247329193</v>
      </c>
      <c r="K108" s="83">
        <v>10.659035787991584</v>
      </c>
      <c r="L108" s="83">
        <v>11.832327895988541</v>
      </c>
      <c r="M108" s="83">
        <v>7.9225313208681314</v>
      </c>
      <c r="N108" s="83">
        <v>7.2940710507801612</v>
      </c>
      <c r="O108" s="83">
        <v>7.6377313452594802</v>
      </c>
    </row>
    <row r="109" spans="1:15" s="6" customFormat="1" x14ac:dyDescent="0.25">
      <c r="A109" s="224"/>
      <c r="B109" s="224"/>
      <c r="C109" s="89" t="s">
        <v>37</v>
      </c>
      <c r="D109" s="83">
        <v>14.645871034609184</v>
      </c>
      <c r="E109" s="83">
        <v>12.931757332219323</v>
      </c>
      <c r="F109" s="83">
        <v>13.953617386468089</v>
      </c>
      <c r="G109" s="83">
        <v>19.333839400721502</v>
      </c>
      <c r="H109" s="83">
        <v>22.224682143500594</v>
      </c>
      <c r="I109" s="83">
        <v>25.655968838048121</v>
      </c>
      <c r="J109" s="83">
        <v>27.002598766193245</v>
      </c>
      <c r="K109" s="83">
        <v>26.262544096431498</v>
      </c>
      <c r="L109" s="83">
        <v>23.700923359667172</v>
      </c>
      <c r="M109" s="83">
        <v>23.311521187756224</v>
      </c>
      <c r="N109" s="83">
        <v>15.568101096946394</v>
      </c>
      <c r="O109" s="83">
        <v>15.86973977409551</v>
      </c>
    </row>
    <row r="110" spans="1:15" s="6" customFormat="1" x14ac:dyDescent="0.25">
      <c r="A110" s="224"/>
      <c r="B110" s="224"/>
      <c r="C110" s="89" t="s">
        <v>38</v>
      </c>
      <c r="D110" s="83">
        <v>7.6619834106234377</v>
      </c>
      <c r="E110" s="83">
        <v>6.9492270936338905</v>
      </c>
      <c r="F110" s="83">
        <v>6.7867227207978136</v>
      </c>
      <c r="G110" s="83">
        <v>11.592548940329296</v>
      </c>
      <c r="H110" s="83">
        <v>12.089392122117806</v>
      </c>
      <c r="I110" s="83">
        <v>14.456880878070399</v>
      </c>
      <c r="J110" s="83">
        <v>15.277279823436785</v>
      </c>
      <c r="K110" s="83">
        <v>14.421946709406889</v>
      </c>
      <c r="L110" s="83">
        <v>14.616035374802374</v>
      </c>
      <c r="M110" s="83">
        <v>14.79306385405653</v>
      </c>
      <c r="N110" s="83">
        <v>7.4658944972006278</v>
      </c>
      <c r="O110" s="83">
        <v>7.9158649692662149</v>
      </c>
    </row>
    <row r="111" spans="1:15" x14ac:dyDescent="0.25">
      <c r="A111" s="224"/>
      <c r="B111" s="224"/>
      <c r="C111" s="89" t="s">
        <v>39</v>
      </c>
      <c r="D111" s="83">
        <v>54.951557998197373</v>
      </c>
      <c r="E111" s="83">
        <v>58.454721143798658</v>
      </c>
      <c r="F111" s="83">
        <v>57.594386927549429</v>
      </c>
      <c r="G111" s="83">
        <v>63.709798837231332</v>
      </c>
      <c r="H111" s="83">
        <v>70.363234482573461</v>
      </c>
      <c r="I111" s="83">
        <v>78.912951548038805</v>
      </c>
      <c r="J111" s="83">
        <v>80.365061660366706</v>
      </c>
      <c r="K111" s="83">
        <v>76.390200421820936</v>
      </c>
      <c r="L111" s="83">
        <v>77.178585382690414</v>
      </c>
      <c r="M111" s="83">
        <v>69.896459396886982</v>
      </c>
      <c r="N111" s="83">
        <v>56.812563573425777</v>
      </c>
      <c r="O111" s="83">
        <v>56.601817656222153</v>
      </c>
    </row>
    <row r="112" spans="1:15" ht="15.75" customHeight="1" x14ac:dyDescent="0.25">
      <c r="A112" s="224"/>
      <c r="B112" s="224"/>
      <c r="C112" s="29" t="s">
        <v>40</v>
      </c>
      <c r="D112" s="75">
        <v>208.5418944493922</v>
      </c>
      <c r="E112" s="75">
        <v>200.81716456803244</v>
      </c>
      <c r="F112" s="75">
        <v>208.46308557042829</v>
      </c>
      <c r="G112" s="75">
        <v>250.88226863449995</v>
      </c>
      <c r="H112" s="75">
        <v>277.0607763759017</v>
      </c>
      <c r="I112" s="75">
        <v>315.577156515512</v>
      </c>
      <c r="J112" s="75">
        <v>328.75154569770649</v>
      </c>
      <c r="K112" s="75">
        <v>323.73713720682332</v>
      </c>
      <c r="L112" s="75">
        <v>330.92496383987333</v>
      </c>
      <c r="M112" s="75">
        <v>266.07506352675853</v>
      </c>
      <c r="N112" s="75">
        <v>205.87238141942626</v>
      </c>
      <c r="O112" s="75">
        <v>205.8782851714908</v>
      </c>
    </row>
    <row r="113" spans="1:15" ht="15.75" customHeight="1" x14ac:dyDescent="0.25">
      <c r="A113" s="85"/>
      <c r="B113" s="82"/>
      <c r="C113" s="85"/>
      <c r="D113" s="81"/>
      <c r="E113" s="81"/>
      <c r="F113" s="81"/>
      <c r="G113" s="81"/>
      <c r="H113" s="81"/>
      <c r="I113" s="81"/>
      <c r="J113" s="81"/>
      <c r="K113" s="81"/>
      <c r="L113" s="81"/>
      <c r="M113" s="81"/>
      <c r="N113" s="81"/>
      <c r="O113" s="81"/>
    </row>
    <row r="114" spans="1:15" x14ac:dyDescent="0.25">
      <c r="A114" s="166" t="s">
        <v>53</v>
      </c>
      <c r="B114" s="166"/>
      <c r="C114" s="166"/>
      <c r="D114" s="166"/>
      <c r="E114" s="166"/>
      <c r="F114" s="166"/>
      <c r="G114" s="166"/>
      <c r="H114" s="166"/>
      <c r="I114" s="166"/>
      <c r="J114" s="166"/>
      <c r="K114" s="166"/>
      <c r="L114" s="166"/>
      <c r="M114" s="166"/>
      <c r="N114" s="166"/>
      <c r="O114" s="166"/>
    </row>
    <row r="115" spans="1:15" x14ac:dyDescent="0.25">
      <c r="A115" s="166" t="s">
        <v>54</v>
      </c>
      <c r="B115" s="166"/>
      <c r="C115" s="166"/>
      <c r="D115" s="166"/>
      <c r="E115" s="166"/>
      <c r="F115" s="166"/>
      <c r="G115" s="166"/>
      <c r="H115" s="166"/>
      <c r="I115" s="166"/>
      <c r="J115" s="166"/>
      <c r="K115" s="166"/>
      <c r="L115" s="166"/>
      <c r="M115" s="166"/>
      <c r="N115" s="166"/>
      <c r="O115" s="166"/>
    </row>
    <row r="116" spans="1:15" x14ac:dyDescent="0.25">
      <c r="A116" s="165" t="s">
        <v>55</v>
      </c>
      <c r="B116" s="165"/>
      <c r="C116" s="165"/>
      <c r="D116" s="165"/>
      <c r="E116" s="165"/>
      <c r="F116" s="165"/>
      <c r="G116" s="165"/>
      <c r="H116" s="165"/>
      <c r="I116" s="165"/>
      <c r="J116" s="165"/>
      <c r="K116" s="165"/>
      <c r="L116" s="165"/>
      <c r="M116" s="165"/>
      <c r="N116" s="165"/>
      <c r="O116" s="165"/>
    </row>
    <row r="117" spans="1:15" ht="16.5" thickBot="1" x14ac:dyDescent="0.3"/>
    <row r="118" spans="1:15" ht="16.5" thickBot="1" x14ac:dyDescent="0.3">
      <c r="A118" s="74"/>
    </row>
  </sheetData>
  <mergeCells count="33">
    <mergeCell ref="A83:A91"/>
    <mergeCell ref="B83:B91"/>
    <mergeCell ref="A74:A82"/>
    <mergeCell ref="B74:B82"/>
    <mergeCell ref="A92:B100"/>
    <mergeCell ref="A1:O1"/>
    <mergeCell ref="A2:O2"/>
    <mergeCell ref="A3:O3"/>
    <mergeCell ref="A17:A25"/>
    <mergeCell ref="B4:O4"/>
    <mergeCell ref="C6:C7"/>
    <mergeCell ref="B6:B7"/>
    <mergeCell ref="A6:A7"/>
    <mergeCell ref="B8:B16"/>
    <mergeCell ref="A8:A16"/>
    <mergeCell ref="B17:B25"/>
    <mergeCell ref="A26:A34"/>
    <mergeCell ref="B44:B52"/>
    <mergeCell ref="A44:A52"/>
    <mergeCell ref="A53:B61"/>
    <mergeCell ref="A65:A73"/>
    <mergeCell ref="B26:B34"/>
    <mergeCell ref="B65:B73"/>
    <mergeCell ref="A116:O116"/>
    <mergeCell ref="A114:O114"/>
    <mergeCell ref="A115:O115"/>
    <mergeCell ref="C102:C103"/>
    <mergeCell ref="A102:B112"/>
    <mergeCell ref="C63:C64"/>
    <mergeCell ref="B63:B64"/>
    <mergeCell ref="A63:A64"/>
    <mergeCell ref="A35:A43"/>
    <mergeCell ref="B35:B43"/>
  </mergeCells>
  <pageMargins left="0.75" right="0.75" top="1" bottom="1" header="0.5" footer="0.5"/>
  <pageSetup orientation="portrait" horizontalDpi="1200" verticalDpi="1200" r:id="rId1"/>
  <headerFooter>
    <oddFooter>&amp;C_x000D_&amp;1#&amp;"Calibri"&amp;12&amp;K000000 Confidential &amp;R&amp;9&amp;F</oddFooter>
  </headerFooter>
  <ignoredErrors>
    <ignoredError sqref="B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8"/>
  <sheetViews>
    <sheetView zoomScale="80" zoomScaleNormal="80" workbookViewId="0">
      <selection activeCell="T4" sqref="T4"/>
    </sheetView>
  </sheetViews>
  <sheetFormatPr defaultColWidth="11" defaultRowHeight="15.75" x14ac:dyDescent="0.25"/>
  <cols>
    <col min="1" max="1" width="64.5" customWidth="1"/>
    <col min="2" max="2" width="11.25" bestFit="1" customWidth="1"/>
    <col min="3" max="3" width="28.5" customWidth="1"/>
    <col min="4" max="4" width="8.75" bestFit="1" customWidth="1"/>
    <col min="5" max="5" width="8.875" bestFit="1" customWidth="1"/>
    <col min="6" max="6" width="8.75" bestFit="1" customWidth="1"/>
    <col min="7" max="7" width="8.5" bestFit="1" customWidth="1"/>
    <col min="8" max="8" width="9" bestFit="1" customWidth="1"/>
    <col min="9" max="9" width="8.75" bestFit="1" customWidth="1"/>
    <col min="10" max="10" width="8" bestFit="1" customWidth="1"/>
    <col min="11" max="12" width="9" bestFit="1" customWidth="1"/>
    <col min="13" max="13" width="8.75" bestFit="1" customWidth="1"/>
    <col min="14" max="14" width="8.875" bestFit="1" customWidth="1"/>
    <col min="15" max="15" width="9" bestFit="1" customWidth="1"/>
  </cols>
  <sheetData>
    <row r="1" spans="1:15" s="32" customFormat="1" ht="43.5" customHeight="1" x14ac:dyDescent="0.25">
      <c r="A1" s="221" t="s">
        <v>75</v>
      </c>
      <c r="B1" s="221"/>
      <c r="C1" s="221"/>
      <c r="D1" s="221"/>
      <c r="E1" s="221"/>
      <c r="F1" s="221"/>
      <c r="G1" s="221"/>
      <c r="H1" s="221"/>
      <c r="I1" s="221"/>
      <c r="J1" s="221"/>
      <c r="K1" s="221"/>
      <c r="L1" s="221"/>
      <c r="M1" s="221"/>
      <c r="N1" s="221"/>
      <c r="O1" s="221"/>
    </row>
    <row r="2" spans="1:15" s="32" customFormat="1" ht="75.75" customHeight="1" x14ac:dyDescent="0.25">
      <c r="A2" s="228" t="s">
        <v>85</v>
      </c>
      <c r="B2" s="228"/>
      <c r="C2" s="228"/>
      <c r="D2" s="228"/>
      <c r="E2" s="228"/>
      <c r="F2" s="228"/>
      <c r="G2" s="228"/>
      <c r="H2" s="228"/>
      <c r="I2" s="228"/>
      <c r="J2" s="228"/>
      <c r="K2" s="228"/>
      <c r="L2" s="228"/>
      <c r="M2" s="228"/>
      <c r="N2" s="228"/>
      <c r="O2" s="228"/>
    </row>
    <row r="3" spans="1:15" s="32" customFormat="1" ht="43.5" customHeight="1" x14ac:dyDescent="0.25">
      <c r="A3" s="229" t="s">
        <v>76</v>
      </c>
      <c r="B3" s="229"/>
      <c r="C3" s="229"/>
      <c r="D3" s="229"/>
      <c r="E3" s="229"/>
      <c r="F3" s="229"/>
      <c r="G3" s="229"/>
      <c r="H3" s="229"/>
      <c r="I3" s="229"/>
      <c r="J3" s="229"/>
      <c r="K3" s="229"/>
      <c r="L3" s="229"/>
      <c r="M3" s="229"/>
      <c r="N3" s="229"/>
      <c r="O3" s="229"/>
    </row>
    <row r="4" spans="1:15" x14ac:dyDescent="0.25">
      <c r="A4" s="177"/>
      <c r="B4" s="178"/>
      <c r="C4" s="178"/>
      <c r="D4" s="178"/>
      <c r="E4" s="178"/>
      <c r="F4" s="178"/>
      <c r="G4" s="178"/>
      <c r="H4" s="178"/>
      <c r="I4" s="178"/>
      <c r="J4" s="178"/>
      <c r="K4" s="178"/>
      <c r="L4" s="178"/>
      <c r="M4" s="178"/>
      <c r="N4" s="178"/>
      <c r="O4" s="179"/>
    </row>
    <row r="5" spans="1:15" x14ac:dyDescent="0.25">
      <c r="A5" s="155" t="s">
        <v>24</v>
      </c>
      <c r="B5" s="156" t="s">
        <v>18</v>
      </c>
      <c r="C5" s="156" t="s">
        <v>25</v>
      </c>
      <c r="D5" s="21" t="s">
        <v>26</v>
      </c>
      <c r="E5" s="21" t="s">
        <v>26</v>
      </c>
      <c r="F5" s="21" t="s">
        <v>26</v>
      </c>
      <c r="G5" s="21" t="s">
        <v>26</v>
      </c>
      <c r="H5" s="21" t="s">
        <v>27</v>
      </c>
      <c r="I5" s="21" t="s">
        <v>28</v>
      </c>
      <c r="J5" s="21" t="s">
        <v>29</v>
      </c>
      <c r="K5" s="21" t="s">
        <v>28</v>
      </c>
      <c r="L5" s="21" t="s">
        <v>29</v>
      </c>
      <c r="M5" s="21" t="s">
        <v>29</v>
      </c>
      <c r="N5" s="21" t="s">
        <v>28</v>
      </c>
      <c r="O5" s="21" t="s">
        <v>28</v>
      </c>
    </row>
    <row r="6" spans="1:15" x14ac:dyDescent="0.25">
      <c r="A6" s="155"/>
      <c r="B6" s="156"/>
      <c r="C6" s="156"/>
      <c r="D6" s="21">
        <v>46773</v>
      </c>
      <c r="E6" s="21">
        <v>46804</v>
      </c>
      <c r="F6" s="21">
        <v>46833</v>
      </c>
      <c r="G6" s="21">
        <v>46864</v>
      </c>
      <c r="H6" s="21">
        <v>46894</v>
      </c>
      <c r="I6" s="21">
        <v>46925</v>
      </c>
      <c r="J6" s="21">
        <v>46955</v>
      </c>
      <c r="K6" s="21">
        <v>46986</v>
      </c>
      <c r="L6" s="21">
        <v>47017</v>
      </c>
      <c r="M6" s="21">
        <v>47047</v>
      </c>
      <c r="N6" s="21">
        <v>47078</v>
      </c>
      <c r="O6" s="21">
        <v>47108</v>
      </c>
    </row>
    <row r="7" spans="1:15" x14ac:dyDescent="0.25">
      <c r="A7" s="164" t="s">
        <v>30</v>
      </c>
      <c r="B7" s="201" t="s">
        <v>31</v>
      </c>
      <c r="C7" s="24" t="s">
        <v>32</v>
      </c>
      <c r="D7" s="108">
        <v>37.530620139249159</v>
      </c>
      <c r="E7" s="108">
        <v>36.904480544354726</v>
      </c>
      <c r="F7" s="108">
        <v>38.470767473735961</v>
      </c>
      <c r="G7" s="108">
        <v>38.786452577899837</v>
      </c>
      <c r="H7" s="108">
        <v>39.696576149315135</v>
      </c>
      <c r="I7" s="108">
        <v>38.530112678693897</v>
      </c>
      <c r="J7" s="108">
        <v>38.027072918731157</v>
      </c>
      <c r="K7" s="108">
        <v>43.140545272326037</v>
      </c>
      <c r="L7" s="108">
        <v>39.542131250362615</v>
      </c>
      <c r="M7" s="108">
        <v>40.391974839001946</v>
      </c>
      <c r="N7" s="108">
        <v>41.362498017679741</v>
      </c>
      <c r="O7" s="108">
        <v>35.675391251379878</v>
      </c>
    </row>
    <row r="8" spans="1:15" x14ac:dyDescent="0.25">
      <c r="A8" s="164"/>
      <c r="B8" s="201"/>
      <c r="C8" s="24" t="s">
        <v>33</v>
      </c>
      <c r="D8" s="108">
        <v>12.66911881467032</v>
      </c>
      <c r="E8" s="108">
        <v>12.605563159247925</v>
      </c>
      <c r="F8" s="108">
        <v>19.470860158913379</v>
      </c>
      <c r="G8" s="108">
        <v>19.092487115152583</v>
      </c>
      <c r="H8" s="108">
        <v>16.839124486939177</v>
      </c>
      <c r="I8" s="108">
        <v>17.255747284324816</v>
      </c>
      <c r="J8" s="108">
        <v>13.795363117280134</v>
      </c>
      <c r="K8" s="108">
        <v>13.880485755633529</v>
      </c>
      <c r="L8" s="108">
        <v>14.501225609308516</v>
      </c>
      <c r="M8" s="108">
        <v>12.859208760570311</v>
      </c>
      <c r="N8" s="108">
        <v>17.86362041817079</v>
      </c>
      <c r="O8" s="108">
        <v>13.039100953556416</v>
      </c>
    </row>
    <row r="9" spans="1:15" x14ac:dyDescent="0.25">
      <c r="A9" s="164"/>
      <c r="B9" s="201"/>
      <c r="C9" s="24" t="s">
        <v>34</v>
      </c>
      <c r="D9" s="108">
        <v>0</v>
      </c>
      <c r="E9" s="108">
        <v>0</v>
      </c>
      <c r="F9" s="108">
        <v>0</v>
      </c>
      <c r="G9" s="108">
        <v>0</v>
      </c>
      <c r="H9" s="108">
        <v>0</v>
      </c>
      <c r="I9" s="108">
        <v>0</v>
      </c>
      <c r="J9" s="108">
        <v>0</v>
      </c>
      <c r="K9" s="108">
        <v>0</v>
      </c>
      <c r="L9" s="108">
        <v>0</v>
      </c>
      <c r="M9" s="108">
        <v>0</v>
      </c>
      <c r="N9" s="108">
        <v>0</v>
      </c>
      <c r="O9" s="108">
        <v>0</v>
      </c>
    </row>
    <row r="10" spans="1:15" x14ac:dyDescent="0.25">
      <c r="A10" s="164"/>
      <c r="B10" s="201"/>
      <c r="C10" s="24" t="s">
        <v>35</v>
      </c>
      <c r="D10" s="108">
        <v>26.42006651475301</v>
      </c>
      <c r="E10" s="108">
        <v>27.001154538537961</v>
      </c>
      <c r="F10" s="108">
        <v>28.09374733916448</v>
      </c>
      <c r="G10" s="108">
        <v>29.154919084665963</v>
      </c>
      <c r="H10" s="108">
        <v>30.907404967554118</v>
      </c>
      <c r="I10" s="108">
        <v>30.824293163139959</v>
      </c>
      <c r="J10" s="108">
        <v>28.328286029791801</v>
      </c>
      <c r="K10" s="108">
        <v>30.945774682233477</v>
      </c>
      <c r="L10" s="108">
        <v>27.541040607801239</v>
      </c>
      <c r="M10" s="108">
        <v>26.660564342107083</v>
      </c>
      <c r="N10" s="108">
        <v>27.386524197616556</v>
      </c>
      <c r="O10" s="108">
        <v>26.451832718946243</v>
      </c>
    </row>
    <row r="11" spans="1:15" x14ac:dyDescent="0.25">
      <c r="A11" s="164"/>
      <c r="B11" s="201"/>
      <c r="C11" s="24" t="s">
        <v>36</v>
      </c>
      <c r="D11" s="108">
        <v>2.8506738327502119</v>
      </c>
      <c r="E11" s="108">
        <v>3.0156948765385052</v>
      </c>
      <c r="F11" s="108">
        <v>2.6480329120254593</v>
      </c>
      <c r="G11" s="108">
        <v>2.2902289177745252</v>
      </c>
      <c r="H11" s="108">
        <v>2.1158920393075711</v>
      </c>
      <c r="I11" s="108">
        <v>2.4441965699951869</v>
      </c>
      <c r="J11" s="108">
        <v>1.9572311551803991</v>
      </c>
      <c r="K11" s="108">
        <v>2.1991750485777239</v>
      </c>
      <c r="L11" s="108">
        <v>2.1919363313434368</v>
      </c>
      <c r="M11" s="108">
        <v>2.2280968443265419</v>
      </c>
      <c r="N11" s="108">
        <v>2.6321281897343018</v>
      </c>
      <c r="O11" s="108">
        <v>2.1576162040912008</v>
      </c>
    </row>
    <row r="12" spans="1:15" x14ac:dyDescent="0.25">
      <c r="A12" s="164"/>
      <c r="B12" s="201"/>
      <c r="C12" s="24" t="s">
        <v>37</v>
      </c>
      <c r="D12" s="108">
        <v>5.1092729695237447</v>
      </c>
      <c r="E12" s="108">
        <v>5.9551399521421562</v>
      </c>
      <c r="F12" s="108">
        <v>7.1642712574843319</v>
      </c>
      <c r="G12" s="108">
        <v>8.0903783035839716</v>
      </c>
      <c r="H12" s="108">
        <v>7.5065481722265233</v>
      </c>
      <c r="I12" s="108">
        <v>7.0388575804492088</v>
      </c>
      <c r="J12" s="108">
        <v>7.6637229666709086</v>
      </c>
      <c r="K12" s="108">
        <v>8.0011964453396569</v>
      </c>
      <c r="L12" s="108">
        <v>8.4620997663071478</v>
      </c>
      <c r="M12" s="108">
        <v>11.390582782695793</v>
      </c>
      <c r="N12" s="108">
        <v>9.1143538380998486</v>
      </c>
      <c r="O12" s="108">
        <v>7.0501554673316784</v>
      </c>
    </row>
    <row r="13" spans="1:15" x14ac:dyDescent="0.25">
      <c r="A13" s="164"/>
      <c r="B13" s="201"/>
      <c r="C13" s="24" t="s">
        <v>38</v>
      </c>
      <c r="D13" s="108">
        <v>3.7623722798001697</v>
      </c>
      <c r="E13" s="108">
        <v>4.1024421473423498</v>
      </c>
      <c r="F13" s="108">
        <v>3.96411378557434</v>
      </c>
      <c r="G13" s="108">
        <v>4.6575257435567199</v>
      </c>
      <c r="H13" s="108">
        <v>4.29970856637203</v>
      </c>
      <c r="I13" s="108">
        <v>4.3711868255195201</v>
      </c>
      <c r="J13" s="108">
        <v>4.5411823535479696</v>
      </c>
      <c r="K13" s="108">
        <v>4.44009915986181</v>
      </c>
      <c r="L13" s="108">
        <v>5.2821409585150905</v>
      </c>
      <c r="M13" s="108">
        <v>5.1026271366194402</v>
      </c>
      <c r="N13" s="108">
        <v>4.0731425552110103</v>
      </c>
      <c r="O13" s="108">
        <v>4.0906591593905102</v>
      </c>
    </row>
    <row r="14" spans="1:15" x14ac:dyDescent="0.25">
      <c r="A14" s="164"/>
      <c r="B14" s="201"/>
      <c r="C14" s="24" t="s">
        <v>39</v>
      </c>
      <c r="D14" s="108">
        <v>44.760401017895504</v>
      </c>
      <c r="E14" s="108">
        <v>52.646951780301904</v>
      </c>
      <c r="F14" s="108">
        <v>51.773228054703182</v>
      </c>
      <c r="G14" s="108">
        <v>52.046398387030813</v>
      </c>
      <c r="H14" s="108">
        <v>52.692134722427198</v>
      </c>
      <c r="I14" s="108">
        <v>52.490630927077284</v>
      </c>
      <c r="J14" s="108">
        <v>49.104443313186522</v>
      </c>
      <c r="K14" s="108">
        <v>45.878914430155675</v>
      </c>
      <c r="L14" s="108">
        <v>51.931433441743003</v>
      </c>
      <c r="M14" s="108">
        <v>51.682671372983002</v>
      </c>
      <c r="N14" s="108">
        <v>55.485837051140045</v>
      </c>
      <c r="O14" s="108">
        <v>52.049749265872165</v>
      </c>
    </row>
    <row r="15" spans="1:15" x14ac:dyDescent="0.25">
      <c r="A15" s="164"/>
      <c r="B15" s="201"/>
      <c r="C15" s="25" t="s">
        <v>40</v>
      </c>
      <c r="D15" s="103">
        <v>133.10252556864214</v>
      </c>
      <c r="E15" s="103">
        <v>142.23142699846551</v>
      </c>
      <c r="F15" s="103">
        <v>151.58502098160113</v>
      </c>
      <c r="G15" s="103">
        <v>154.11839012966442</v>
      </c>
      <c r="H15" s="103">
        <v>154.05738910414175</v>
      </c>
      <c r="I15" s="103">
        <v>152.95502502919985</v>
      </c>
      <c r="J15" s="103">
        <v>143.41730185438888</v>
      </c>
      <c r="K15" s="103">
        <v>148.48619079412794</v>
      </c>
      <c r="L15" s="103">
        <v>149.45200796538106</v>
      </c>
      <c r="M15" s="103">
        <v>150.31572607830412</v>
      </c>
      <c r="N15" s="103">
        <v>157.9181042676523</v>
      </c>
      <c r="O15" s="103">
        <v>140.51450502056809</v>
      </c>
    </row>
    <row r="16" spans="1:15" x14ac:dyDescent="0.25">
      <c r="A16" s="164" t="s">
        <v>41</v>
      </c>
      <c r="B16" s="201" t="s">
        <v>31</v>
      </c>
      <c r="C16" s="112" t="s">
        <v>32</v>
      </c>
      <c r="D16" s="90">
        <v>0</v>
      </c>
      <c r="E16" s="90">
        <v>0</v>
      </c>
      <c r="F16" s="90">
        <v>0</v>
      </c>
      <c r="G16" s="90">
        <v>0</v>
      </c>
      <c r="H16" s="90">
        <v>2.7229802316786804</v>
      </c>
      <c r="I16" s="90">
        <v>4.2280217275817193</v>
      </c>
      <c r="J16" s="90">
        <v>7.5205350872513552</v>
      </c>
      <c r="K16" s="90">
        <v>7.6716395509307205</v>
      </c>
      <c r="L16" s="90">
        <v>6.7522355045936182</v>
      </c>
      <c r="M16" s="90">
        <v>3.6750587889422457</v>
      </c>
      <c r="N16" s="90">
        <v>0</v>
      </c>
      <c r="O16" s="90">
        <v>0</v>
      </c>
    </row>
    <row r="17" spans="1:15" x14ac:dyDescent="0.25">
      <c r="A17" s="164"/>
      <c r="B17" s="201"/>
      <c r="C17" s="112" t="s">
        <v>33</v>
      </c>
      <c r="D17" s="90">
        <v>0</v>
      </c>
      <c r="E17" s="90">
        <v>0</v>
      </c>
      <c r="F17" s="90">
        <v>0</v>
      </c>
      <c r="G17" s="90">
        <v>0</v>
      </c>
      <c r="H17" s="90">
        <v>11.287945871483798</v>
      </c>
      <c r="I17" s="90">
        <v>13.216835882106022</v>
      </c>
      <c r="J17" s="90">
        <v>16.34494834278512</v>
      </c>
      <c r="K17" s="90">
        <v>18.974184553691227</v>
      </c>
      <c r="L17" s="90">
        <v>14.792918264488796</v>
      </c>
      <c r="M17" s="90">
        <v>12.394338272572046</v>
      </c>
      <c r="N17" s="90">
        <v>0</v>
      </c>
      <c r="O17" s="90">
        <v>0</v>
      </c>
    </row>
    <row r="18" spans="1:15" x14ac:dyDescent="0.25">
      <c r="A18" s="164"/>
      <c r="B18" s="201"/>
      <c r="C18" s="112" t="s">
        <v>34</v>
      </c>
      <c r="D18" s="90">
        <v>0</v>
      </c>
      <c r="E18" s="90">
        <v>0</v>
      </c>
      <c r="F18" s="90">
        <v>0</v>
      </c>
      <c r="G18" s="90">
        <v>0</v>
      </c>
      <c r="H18" s="90">
        <v>0</v>
      </c>
      <c r="I18" s="90">
        <v>0</v>
      </c>
      <c r="J18" s="90">
        <v>0</v>
      </c>
      <c r="K18" s="90">
        <v>0</v>
      </c>
      <c r="L18" s="90">
        <v>0</v>
      </c>
      <c r="M18" s="90">
        <v>0</v>
      </c>
      <c r="N18" s="90">
        <v>0</v>
      </c>
      <c r="O18" s="90">
        <v>0</v>
      </c>
    </row>
    <row r="19" spans="1:15" x14ac:dyDescent="0.25">
      <c r="A19" s="164"/>
      <c r="B19" s="201"/>
      <c r="C19" s="112" t="s">
        <v>35</v>
      </c>
      <c r="D19" s="90">
        <v>0</v>
      </c>
      <c r="E19" s="90">
        <v>0</v>
      </c>
      <c r="F19" s="90">
        <v>0</v>
      </c>
      <c r="G19" s="90">
        <v>0</v>
      </c>
      <c r="H19" s="90">
        <v>0.34137353533155801</v>
      </c>
      <c r="I19" s="90">
        <v>0.48986575224544748</v>
      </c>
      <c r="J19" s="90">
        <v>0.97447106414622131</v>
      </c>
      <c r="K19" s="90">
        <v>0.94778973438531655</v>
      </c>
      <c r="L19" s="90">
        <v>0.73905894007073591</v>
      </c>
      <c r="M19" s="90">
        <v>0.37534738215571439</v>
      </c>
      <c r="N19" s="90">
        <v>0</v>
      </c>
      <c r="O19" s="90">
        <v>0</v>
      </c>
    </row>
    <row r="20" spans="1:15" x14ac:dyDescent="0.25">
      <c r="A20" s="164"/>
      <c r="B20" s="201"/>
      <c r="C20" s="112" t="s">
        <v>36</v>
      </c>
      <c r="D20" s="90">
        <v>0</v>
      </c>
      <c r="E20" s="90">
        <v>0</v>
      </c>
      <c r="F20" s="90">
        <v>0</v>
      </c>
      <c r="G20" s="90">
        <v>0</v>
      </c>
      <c r="H20" s="104"/>
      <c r="I20" s="104"/>
      <c r="J20" s="102">
        <v>-0.1800806252801328</v>
      </c>
      <c r="K20" s="102">
        <v>8.6426828114597593E-2</v>
      </c>
      <c r="L20" s="102">
        <v>-0.16200461100787761</v>
      </c>
      <c r="M20" s="102">
        <v>-0.11485073502368791</v>
      </c>
      <c r="N20" s="90">
        <v>0</v>
      </c>
      <c r="O20" s="90">
        <v>0</v>
      </c>
    </row>
    <row r="21" spans="1:15" x14ac:dyDescent="0.25">
      <c r="A21" s="164"/>
      <c r="B21" s="201"/>
      <c r="C21" s="112" t="s">
        <v>37</v>
      </c>
      <c r="D21" s="90">
        <v>0</v>
      </c>
      <c r="E21" s="90">
        <v>0</v>
      </c>
      <c r="F21" s="90">
        <v>0</v>
      </c>
      <c r="G21" s="90">
        <v>0</v>
      </c>
      <c r="H21" s="104"/>
      <c r="I21" s="104"/>
      <c r="J21" s="104"/>
      <c r="K21" s="104"/>
      <c r="L21" s="104"/>
      <c r="M21" s="104"/>
      <c r="N21" s="90">
        <v>0</v>
      </c>
      <c r="O21" s="90">
        <v>0</v>
      </c>
    </row>
    <row r="22" spans="1:15" x14ac:dyDescent="0.25">
      <c r="A22" s="164"/>
      <c r="B22" s="201"/>
      <c r="C22" s="112" t="s">
        <v>38</v>
      </c>
      <c r="D22" s="90">
        <v>0</v>
      </c>
      <c r="E22" s="90">
        <v>0</v>
      </c>
      <c r="F22" s="90">
        <v>0</v>
      </c>
      <c r="G22" s="90">
        <v>0</v>
      </c>
      <c r="H22" s="104"/>
      <c r="I22" s="104"/>
      <c r="J22" s="104"/>
      <c r="K22" s="104"/>
      <c r="L22" s="104"/>
      <c r="M22" s="104"/>
      <c r="N22" s="90">
        <v>0</v>
      </c>
      <c r="O22" s="90">
        <v>0</v>
      </c>
    </row>
    <row r="23" spans="1:15" x14ac:dyDescent="0.25">
      <c r="A23" s="164"/>
      <c r="B23" s="201"/>
      <c r="C23" s="112" t="s">
        <v>39</v>
      </c>
      <c r="D23" s="90">
        <v>0</v>
      </c>
      <c r="E23" s="90">
        <v>0</v>
      </c>
      <c r="F23" s="90">
        <v>0</v>
      </c>
      <c r="G23" s="90">
        <v>0</v>
      </c>
      <c r="H23" s="90">
        <v>6.0035620648259291</v>
      </c>
      <c r="I23" s="90">
        <v>10.906985467349143</v>
      </c>
      <c r="J23" s="90">
        <v>13.343213860087427</v>
      </c>
      <c r="K23" s="90">
        <v>13.64450561378789</v>
      </c>
      <c r="L23" s="90">
        <v>10.411497991310444</v>
      </c>
      <c r="M23" s="90">
        <v>6.1800311196518818</v>
      </c>
      <c r="N23" s="90">
        <v>0</v>
      </c>
      <c r="O23" s="90">
        <v>0</v>
      </c>
    </row>
    <row r="24" spans="1:15" x14ac:dyDescent="0.25">
      <c r="A24" s="164"/>
      <c r="B24" s="201"/>
      <c r="C24" s="25" t="s">
        <v>40</v>
      </c>
      <c r="D24" s="103">
        <v>0</v>
      </c>
      <c r="E24" s="103">
        <v>0</v>
      </c>
      <c r="F24" s="103">
        <v>0</v>
      </c>
      <c r="G24" s="103">
        <v>0</v>
      </c>
      <c r="H24" s="103">
        <v>21.110405613933953</v>
      </c>
      <c r="I24" s="103">
        <v>29.925510708583658</v>
      </c>
      <c r="J24" s="103">
        <v>39.625869516316797</v>
      </c>
      <c r="K24" s="103">
        <v>42.886077644794931</v>
      </c>
      <c r="L24" s="103">
        <v>33.921963806644285</v>
      </c>
      <c r="M24" s="103">
        <v>23.355921287695093</v>
      </c>
      <c r="N24" s="103">
        <v>0</v>
      </c>
      <c r="O24" s="103">
        <v>0</v>
      </c>
    </row>
    <row r="25" spans="1:15" x14ac:dyDescent="0.25">
      <c r="A25" s="164" t="s">
        <v>42</v>
      </c>
      <c r="B25" s="201" t="s">
        <v>31</v>
      </c>
      <c r="C25" s="24" t="s">
        <v>32</v>
      </c>
      <c r="D25" s="90">
        <v>0</v>
      </c>
      <c r="E25" s="90">
        <v>0</v>
      </c>
      <c r="F25" s="90">
        <v>0</v>
      </c>
      <c r="G25" s="90">
        <v>0</v>
      </c>
      <c r="H25" s="90">
        <v>0.19038862969388454</v>
      </c>
      <c r="I25" s="90">
        <v>0.18585558895889184</v>
      </c>
      <c r="J25" s="90">
        <v>0.22665315097297609</v>
      </c>
      <c r="K25" s="90">
        <v>0.18585558895889184</v>
      </c>
      <c r="L25" s="90">
        <v>0.22665315097297609</v>
      </c>
      <c r="M25" s="90">
        <v>0.22665315097297609</v>
      </c>
      <c r="N25" s="90">
        <v>0</v>
      </c>
      <c r="O25" s="90">
        <v>0</v>
      </c>
    </row>
    <row r="26" spans="1:15" x14ac:dyDescent="0.25">
      <c r="A26" s="164"/>
      <c r="B26" s="201"/>
      <c r="C26" s="24" t="s">
        <v>33</v>
      </c>
      <c r="D26" s="90">
        <v>0</v>
      </c>
      <c r="E26" s="90">
        <v>0</v>
      </c>
      <c r="F26" s="90">
        <v>0</v>
      </c>
      <c r="G26" s="90">
        <v>0</v>
      </c>
      <c r="H26" s="90">
        <v>2.974062469917672E-2</v>
      </c>
      <c r="I26" s="90">
        <v>2.9032513742875212E-2</v>
      </c>
      <c r="J26" s="90">
        <v>3.5405505256491443E-2</v>
      </c>
      <c r="K26" s="90">
        <v>2.9032513742875212E-2</v>
      </c>
      <c r="L26" s="90">
        <v>3.5405505256491443E-2</v>
      </c>
      <c r="M26" s="90">
        <v>3.5405505256491443E-2</v>
      </c>
      <c r="N26" s="90">
        <v>0</v>
      </c>
      <c r="O26" s="90">
        <v>0</v>
      </c>
    </row>
    <row r="27" spans="1:15" x14ac:dyDescent="0.25">
      <c r="A27" s="164"/>
      <c r="B27" s="201"/>
      <c r="C27" s="24" t="s">
        <v>34</v>
      </c>
      <c r="D27" s="90">
        <v>0</v>
      </c>
      <c r="E27" s="90">
        <v>0</v>
      </c>
      <c r="F27" s="90">
        <v>0</v>
      </c>
      <c r="G27" s="90">
        <v>0</v>
      </c>
      <c r="H27" s="90">
        <v>3.71757808739709E-3</v>
      </c>
      <c r="I27" s="90">
        <v>3.6290642178594015E-3</v>
      </c>
      <c r="J27" s="90">
        <v>4.4256881570614304E-3</v>
      </c>
      <c r="K27" s="90">
        <v>3.6290642178594015E-3</v>
      </c>
      <c r="L27" s="90">
        <v>4.4256881570614304E-3</v>
      </c>
      <c r="M27" s="90">
        <v>4.4256881570614304E-3</v>
      </c>
      <c r="N27" s="90">
        <v>0</v>
      </c>
      <c r="O27" s="90">
        <v>0</v>
      </c>
    </row>
    <row r="28" spans="1:15" x14ac:dyDescent="0.25">
      <c r="A28" s="164"/>
      <c r="B28" s="201"/>
      <c r="C28" s="24" t="s">
        <v>35</v>
      </c>
      <c r="D28" s="90">
        <v>0</v>
      </c>
      <c r="E28" s="90">
        <v>0</v>
      </c>
      <c r="F28" s="90">
        <v>0</v>
      </c>
      <c r="G28" s="90">
        <v>0</v>
      </c>
      <c r="H28" s="90">
        <v>5.045284547181764E-3</v>
      </c>
      <c r="I28" s="90">
        <v>4.9251585813806171E-3</v>
      </c>
      <c r="J28" s="90">
        <v>6.0062910702976561E-3</v>
      </c>
      <c r="K28" s="90">
        <v>4.9251585813806171E-3</v>
      </c>
      <c r="L28" s="90">
        <v>6.0062910702976561E-3</v>
      </c>
      <c r="M28" s="90">
        <v>6.0062910702976561E-3</v>
      </c>
      <c r="N28" s="90">
        <v>0</v>
      </c>
      <c r="O28" s="90">
        <v>0</v>
      </c>
    </row>
    <row r="29" spans="1:15" x14ac:dyDescent="0.25">
      <c r="A29" s="164"/>
      <c r="B29" s="201"/>
      <c r="C29" s="24" t="s">
        <v>36</v>
      </c>
      <c r="D29" s="90">
        <v>0</v>
      </c>
      <c r="E29" s="90">
        <v>0</v>
      </c>
      <c r="F29" s="90">
        <v>0</v>
      </c>
      <c r="G29" s="90">
        <v>0</v>
      </c>
      <c r="H29" s="90">
        <v>3.664469829005703E-2</v>
      </c>
      <c r="I29" s="90">
        <v>3.5772204433185531E-2</v>
      </c>
      <c r="J29" s="90">
        <v>4.3624640405319812E-2</v>
      </c>
      <c r="K29" s="90">
        <v>3.5772204433185531E-2</v>
      </c>
      <c r="L29" s="90">
        <v>4.3624640405319812E-2</v>
      </c>
      <c r="M29" s="90">
        <v>4.3624640405319812E-2</v>
      </c>
      <c r="N29" s="90">
        <v>0</v>
      </c>
      <c r="O29" s="90">
        <v>0</v>
      </c>
    </row>
    <row r="30" spans="1:15" x14ac:dyDescent="0.25">
      <c r="A30" s="164"/>
      <c r="B30" s="201"/>
      <c r="C30" s="24" t="s">
        <v>37</v>
      </c>
      <c r="D30" s="90">
        <v>0</v>
      </c>
      <c r="E30" s="90">
        <v>0</v>
      </c>
      <c r="F30" s="90">
        <v>0</v>
      </c>
      <c r="G30" s="90">
        <v>0</v>
      </c>
      <c r="H30" s="90">
        <v>3.2927120202659935E-2</v>
      </c>
      <c r="I30" s="90">
        <v>3.2143140215326126E-2</v>
      </c>
      <c r="J30" s="90">
        <v>3.9198952248258381E-2</v>
      </c>
      <c r="K30" s="90">
        <v>3.2143140215326126E-2</v>
      </c>
      <c r="L30" s="90">
        <v>3.9198952248258381E-2</v>
      </c>
      <c r="M30" s="90">
        <v>3.9198952248258381E-2</v>
      </c>
      <c r="N30" s="90">
        <v>0</v>
      </c>
      <c r="O30" s="90">
        <v>0</v>
      </c>
    </row>
    <row r="31" spans="1:15" x14ac:dyDescent="0.25">
      <c r="A31" s="164"/>
      <c r="B31" s="201"/>
      <c r="C31" s="24" t="s">
        <v>38</v>
      </c>
      <c r="D31" s="90">
        <v>0</v>
      </c>
      <c r="E31" s="90">
        <v>0</v>
      </c>
      <c r="F31" s="90">
        <v>0</v>
      </c>
      <c r="G31" s="90">
        <v>0</v>
      </c>
      <c r="H31" s="90">
        <v>2.1774385940468668E-2</v>
      </c>
      <c r="I31" s="90">
        <v>2.1255947561747923E-2</v>
      </c>
      <c r="J31" s="90">
        <v>2.592188777707409E-2</v>
      </c>
      <c r="K31" s="90">
        <v>2.1255947561747923E-2</v>
      </c>
      <c r="L31" s="90">
        <v>2.592188777707409E-2</v>
      </c>
      <c r="M31" s="90">
        <v>2.592188777707409E-2</v>
      </c>
      <c r="N31" s="90">
        <v>0</v>
      </c>
      <c r="O31" s="90">
        <v>0</v>
      </c>
    </row>
    <row r="32" spans="1:15" x14ac:dyDescent="0.25">
      <c r="A32" s="164"/>
      <c r="B32" s="201"/>
      <c r="C32" s="24" t="s">
        <v>39</v>
      </c>
      <c r="D32" s="90">
        <v>0</v>
      </c>
      <c r="E32" s="90">
        <v>0</v>
      </c>
      <c r="F32" s="90">
        <v>0</v>
      </c>
      <c r="G32" s="90">
        <v>0</v>
      </c>
      <c r="H32" s="90">
        <v>3.9831193793540248E-2</v>
      </c>
      <c r="I32" s="90">
        <v>3.8882830905636448E-2</v>
      </c>
      <c r="J32" s="90">
        <v>4.741808739708675E-2</v>
      </c>
      <c r="K32" s="90">
        <v>3.8882830905636448E-2</v>
      </c>
      <c r="L32" s="90">
        <v>4.741808739708675E-2</v>
      </c>
      <c r="M32" s="90">
        <v>4.741808739708675E-2</v>
      </c>
      <c r="N32" s="90">
        <v>0</v>
      </c>
      <c r="O32" s="90">
        <v>0</v>
      </c>
    </row>
    <row r="33" spans="1:15" x14ac:dyDescent="0.25">
      <c r="A33" s="164"/>
      <c r="B33" s="201"/>
      <c r="C33" s="25" t="s">
        <v>40</v>
      </c>
      <c r="D33" s="18">
        <v>0</v>
      </c>
      <c r="E33" s="18">
        <v>0</v>
      </c>
      <c r="F33" s="18">
        <v>0</v>
      </c>
      <c r="G33" s="18">
        <v>0</v>
      </c>
      <c r="H33" s="18">
        <v>0.36006951525436592</v>
      </c>
      <c r="I33" s="18">
        <v>0.3514964486169031</v>
      </c>
      <c r="J33" s="18">
        <v>0.42865420328456572</v>
      </c>
      <c r="K33" s="18">
        <v>0.3514964486169031</v>
      </c>
      <c r="L33" s="18">
        <v>0.42865420328456572</v>
      </c>
      <c r="M33" s="18">
        <v>0.42865420328456572</v>
      </c>
      <c r="N33" s="18">
        <v>0</v>
      </c>
      <c r="O33" s="18">
        <v>0</v>
      </c>
    </row>
    <row r="34" spans="1:15" x14ac:dyDescent="0.25">
      <c r="A34" s="190" t="s">
        <v>43</v>
      </c>
      <c r="B34" s="206" t="s">
        <v>31</v>
      </c>
      <c r="C34" s="12" t="s">
        <v>32</v>
      </c>
      <c r="D34" s="108">
        <v>10.838406188964843</v>
      </c>
      <c r="E34" s="108">
        <v>10.403786819458007</v>
      </c>
      <c r="F34" s="108">
        <v>9.1283369750976568</v>
      </c>
      <c r="G34" s="108">
        <v>11.938303833007813</v>
      </c>
      <c r="H34" s="108">
        <v>22.095327362060551</v>
      </c>
      <c r="I34" s="108">
        <v>41.083720718383788</v>
      </c>
      <c r="J34" s="108">
        <v>55.497787948608391</v>
      </c>
      <c r="K34" s="108">
        <v>36.638157196044922</v>
      </c>
      <c r="L34" s="108">
        <v>63.16822169494629</v>
      </c>
      <c r="M34" s="108">
        <v>12.35816680908203</v>
      </c>
      <c r="N34" s="108">
        <v>8.8551294555664057</v>
      </c>
      <c r="O34" s="108">
        <v>13.20235366821289</v>
      </c>
    </row>
    <row r="35" spans="1:15" x14ac:dyDescent="0.25">
      <c r="A35" s="191"/>
      <c r="B35" s="207"/>
      <c r="C35" s="12" t="s">
        <v>33</v>
      </c>
      <c r="D35" s="108">
        <v>1.181831298828125</v>
      </c>
      <c r="E35" s="108">
        <v>1.1958383789062501</v>
      </c>
      <c r="F35" s="108">
        <v>1.2203697509765625</v>
      </c>
      <c r="G35" s="108">
        <v>4.8875029296874999</v>
      </c>
      <c r="H35" s="108">
        <v>6.0439765624999993</v>
      </c>
      <c r="I35" s="108">
        <v>7.3803266601562498</v>
      </c>
      <c r="J35" s="108">
        <v>11.254573242187501</v>
      </c>
      <c r="K35" s="108">
        <v>7.48039892578125</v>
      </c>
      <c r="L35" s="108">
        <v>9.3523789062499993</v>
      </c>
      <c r="M35" s="108">
        <v>6.4245668945312504</v>
      </c>
      <c r="N35" s="108">
        <v>0.92395605468749997</v>
      </c>
      <c r="O35" s="108">
        <v>1.5355905761718747</v>
      </c>
    </row>
    <row r="36" spans="1:15" x14ac:dyDescent="0.25">
      <c r="A36" s="191"/>
      <c r="B36" s="207"/>
      <c r="C36" s="12" t="s">
        <v>34</v>
      </c>
      <c r="D36" s="108">
        <v>0</v>
      </c>
      <c r="E36" s="108">
        <v>0</v>
      </c>
      <c r="F36" s="108">
        <v>0</v>
      </c>
      <c r="G36" s="108">
        <v>0</v>
      </c>
      <c r="H36" s="108">
        <v>0</v>
      </c>
      <c r="I36" s="108">
        <v>0</v>
      </c>
      <c r="J36" s="108">
        <v>0</v>
      </c>
      <c r="K36" s="108">
        <v>0</v>
      </c>
      <c r="L36" s="108">
        <v>0</v>
      </c>
      <c r="M36" s="108">
        <v>0</v>
      </c>
      <c r="N36" s="108">
        <v>0</v>
      </c>
      <c r="O36" s="108">
        <v>0</v>
      </c>
    </row>
    <row r="37" spans="1:15" x14ac:dyDescent="0.25">
      <c r="A37" s="191"/>
      <c r="B37" s="207"/>
      <c r="C37" s="12" t="s">
        <v>35</v>
      </c>
      <c r="D37" s="108">
        <v>0.47205167770385742</v>
      </c>
      <c r="E37" s="108">
        <v>0.48414201164245602</v>
      </c>
      <c r="F37" s="108">
        <v>0.54120266532897954</v>
      </c>
      <c r="G37" s="108">
        <v>2.6883076667785644</v>
      </c>
      <c r="H37" s="108">
        <v>3.4525061950683593</v>
      </c>
      <c r="I37" s="108">
        <v>3.4356959991455076</v>
      </c>
      <c r="J37" s="108">
        <v>5.3182232360839841</v>
      </c>
      <c r="K37" s="108">
        <v>3.7344783325195312</v>
      </c>
      <c r="L37" s="108">
        <v>4.6244508209228519</v>
      </c>
      <c r="M37" s="108">
        <v>3.1725710887908933</v>
      </c>
      <c r="N37" s="108">
        <v>0.42713420104980471</v>
      </c>
      <c r="O37" s="108">
        <v>0.62470965194702144</v>
      </c>
    </row>
    <row r="38" spans="1:15" x14ac:dyDescent="0.25">
      <c r="A38" s="191"/>
      <c r="B38" s="207"/>
      <c r="C38" s="12" t="s">
        <v>36</v>
      </c>
      <c r="D38" s="108">
        <v>1.0070484199523926</v>
      </c>
      <c r="E38" s="108">
        <v>0.92982333755493163</v>
      </c>
      <c r="F38" s="108">
        <v>0.81508100891113278</v>
      </c>
      <c r="G38" s="108">
        <v>1.0827343635559081</v>
      </c>
      <c r="H38" s="108">
        <v>1.1958199157714844</v>
      </c>
      <c r="I38" s="108">
        <v>4.2143360443115236</v>
      </c>
      <c r="J38" s="108">
        <v>5.0064515380859378</v>
      </c>
      <c r="K38" s="108">
        <v>3.0553174438476565</v>
      </c>
      <c r="L38" s="108">
        <v>5.0387251892089839</v>
      </c>
      <c r="M38" s="108">
        <v>1.0665300636291504</v>
      </c>
      <c r="N38" s="108">
        <v>0.86458386230468753</v>
      </c>
      <c r="O38" s="108">
        <v>1.1273634796142578</v>
      </c>
    </row>
    <row r="39" spans="1:15" x14ac:dyDescent="0.25">
      <c r="A39" s="191"/>
      <c r="B39" s="207"/>
      <c r="C39" s="12" t="s">
        <v>37</v>
      </c>
      <c r="D39" s="108">
        <v>1.368818115234375</v>
      </c>
      <c r="E39" s="108">
        <v>1.3270137939453126</v>
      </c>
      <c r="F39" s="108">
        <v>1.0656666259765626</v>
      </c>
      <c r="G39" s="108">
        <v>1.4006177978515626</v>
      </c>
      <c r="H39" s="108">
        <v>5.8871318359374998</v>
      </c>
      <c r="I39" s="108">
        <v>7.5227329101562503</v>
      </c>
      <c r="J39" s="108">
        <v>10.632797851562501</v>
      </c>
      <c r="K39" s="108">
        <v>7.3853974609374999</v>
      </c>
      <c r="L39" s="108">
        <v>8.3045458984374996</v>
      </c>
      <c r="M39" s="108">
        <v>1.1997646484375</v>
      </c>
      <c r="N39" s="108">
        <v>1.1081289062499999</v>
      </c>
      <c r="O39" s="108">
        <v>1.6739433593749999</v>
      </c>
    </row>
    <row r="40" spans="1:15" x14ac:dyDescent="0.25">
      <c r="A40" s="191"/>
      <c r="B40" s="207"/>
      <c r="C40" s="12" t="s">
        <v>38</v>
      </c>
      <c r="D40" s="108">
        <v>0.56432089996337886</v>
      </c>
      <c r="E40" s="108">
        <v>0.55521760559082034</v>
      </c>
      <c r="F40" s="108">
        <v>0.54609892654418946</v>
      </c>
      <c r="G40" s="108">
        <v>2.1331743440628053</v>
      </c>
      <c r="H40" s="108">
        <v>2.6043271522521971</v>
      </c>
      <c r="I40" s="108">
        <v>3.3236000862121582</v>
      </c>
      <c r="J40" s="108">
        <v>4.8171304244995117</v>
      </c>
      <c r="K40" s="108">
        <v>3.1695042266845701</v>
      </c>
      <c r="L40" s="108">
        <v>3.9987666244506834</v>
      </c>
      <c r="M40" s="108">
        <v>2.9143515472412109</v>
      </c>
      <c r="N40" s="108">
        <v>0.45298331832885741</v>
      </c>
      <c r="O40" s="108">
        <v>0.71999623870849594</v>
      </c>
    </row>
    <row r="41" spans="1:15" x14ac:dyDescent="0.25">
      <c r="A41" s="191"/>
      <c r="B41" s="207"/>
      <c r="C41" s="12" t="s">
        <v>39</v>
      </c>
      <c r="D41" s="108">
        <v>1.4729768576622009</v>
      </c>
      <c r="E41" s="108">
        <v>1.4525196261405944</v>
      </c>
      <c r="F41" s="108">
        <v>1.3651201152801513</v>
      </c>
      <c r="G41" s="108">
        <v>2.06148557472229</v>
      </c>
      <c r="H41" s="108">
        <v>5.8618035774230952</v>
      </c>
      <c r="I41" s="108">
        <v>7.8883929157257073</v>
      </c>
      <c r="J41" s="108">
        <v>11.574037143707276</v>
      </c>
      <c r="K41" s="108">
        <v>7.6947507076263424</v>
      </c>
      <c r="L41" s="108">
        <v>9.8066301116943357</v>
      </c>
      <c r="M41" s="108">
        <v>6.0250043869018555</v>
      </c>
      <c r="N41" s="108">
        <v>1.228700306892395</v>
      </c>
      <c r="O41" s="108">
        <v>1.8317116432189942</v>
      </c>
    </row>
    <row r="42" spans="1:15" x14ac:dyDescent="0.25">
      <c r="A42" s="192"/>
      <c r="B42" s="208"/>
      <c r="C42" s="112" t="s">
        <v>40</v>
      </c>
      <c r="D42" s="18">
        <v>16.905453458309175</v>
      </c>
      <c r="E42" s="18">
        <v>16.348341573238375</v>
      </c>
      <c r="F42" s="18">
        <v>14.681876068115235</v>
      </c>
      <c r="G42" s="18">
        <v>26.192126509666444</v>
      </c>
      <c r="H42" s="18">
        <v>47.140892601013192</v>
      </c>
      <c r="I42" s="18">
        <v>74.848805334091182</v>
      </c>
      <c r="J42" s="18">
        <v>104.1010013847351</v>
      </c>
      <c r="K42" s="18">
        <v>69.158004293441778</v>
      </c>
      <c r="L42" s="18">
        <v>104.29371924591064</v>
      </c>
      <c r="M42" s="18">
        <v>33.160955438613897</v>
      </c>
      <c r="N42" s="18">
        <v>13.86061610507965</v>
      </c>
      <c r="O42" s="18">
        <v>20.715668617248532</v>
      </c>
    </row>
    <row r="43" spans="1:15" x14ac:dyDescent="0.25">
      <c r="A43" s="164" t="s">
        <v>44</v>
      </c>
      <c r="B43" s="201" t="s">
        <v>31</v>
      </c>
      <c r="C43" s="24" t="s">
        <v>32</v>
      </c>
      <c r="D43" s="90">
        <v>0</v>
      </c>
      <c r="E43" s="90">
        <v>0</v>
      </c>
      <c r="F43" s="90">
        <v>0</v>
      </c>
      <c r="G43" s="90">
        <v>0</v>
      </c>
      <c r="H43" s="90">
        <v>0</v>
      </c>
      <c r="I43" s="90">
        <v>0</v>
      </c>
      <c r="J43" s="90">
        <v>0</v>
      </c>
      <c r="K43" s="90">
        <v>0</v>
      </c>
      <c r="L43" s="90">
        <v>0</v>
      </c>
      <c r="M43" s="90">
        <v>0</v>
      </c>
      <c r="N43" s="90">
        <v>0</v>
      </c>
      <c r="O43" s="90">
        <v>0</v>
      </c>
    </row>
    <row r="44" spans="1:15" x14ac:dyDescent="0.25">
      <c r="A44" s="164"/>
      <c r="B44" s="201"/>
      <c r="C44" s="24" t="s">
        <v>33</v>
      </c>
      <c r="D44" s="90">
        <v>0</v>
      </c>
      <c r="E44" s="90">
        <v>0</v>
      </c>
      <c r="F44" s="90">
        <v>0</v>
      </c>
      <c r="G44" s="90">
        <v>0</v>
      </c>
      <c r="H44" s="90">
        <v>0</v>
      </c>
      <c r="I44" s="90">
        <v>0</v>
      </c>
      <c r="J44" s="90">
        <v>0</v>
      </c>
      <c r="K44" s="90">
        <v>0</v>
      </c>
      <c r="L44" s="90">
        <v>0</v>
      </c>
      <c r="M44" s="90">
        <v>0</v>
      </c>
      <c r="N44" s="90">
        <v>0</v>
      </c>
      <c r="O44" s="90">
        <v>0</v>
      </c>
    </row>
    <row r="45" spans="1:15" x14ac:dyDescent="0.25">
      <c r="A45" s="164"/>
      <c r="B45" s="201"/>
      <c r="C45" s="24" t="s">
        <v>34</v>
      </c>
      <c r="D45" s="90">
        <v>0</v>
      </c>
      <c r="E45" s="90">
        <v>0</v>
      </c>
      <c r="F45" s="90">
        <v>0</v>
      </c>
      <c r="G45" s="90">
        <v>0</v>
      </c>
      <c r="H45" s="90">
        <v>0</v>
      </c>
      <c r="I45" s="90">
        <v>0</v>
      </c>
      <c r="J45" s="90">
        <v>0</v>
      </c>
      <c r="K45" s="90">
        <v>0</v>
      </c>
      <c r="L45" s="90">
        <v>0</v>
      </c>
      <c r="M45" s="90">
        <v>0</v>
      </c>
      <c r="N45" s="90">
        <v>0</v>
      </c>
      <c r="O45" s="90">
        <v>0</v>
      </c>
    </row>
    <row r="46" spans="1:15" x14ac:dyDescent="0.25">
      <c r="A46" s="164"/>
      <c r="B46" s="201"/>
      <c r="C46" s="24" t="s">
        <v>35</v>
      </c>
      <c r="D46" s="90">
        <v>0</v>
      </c>
      <c r="E46" s="90">
        <v>0</v>
      </c>
      <c r="F46" s="90">
        <v>0</v>
      </c>
      <c r="G46" s="90">
        <v>0</v>
      </c>
      <c r="H46" s="90">
        <v>0</v>
      </c>
      <c r="I46" s="90">
        <v>0</v>
      </c>
      <c r="J46" s="90">
        <v>0</v>
      </c>
      <c r="K46" s="90">
        <v>0</v>
      </c>
      <c r="L46" s="90">
        <v>0</v>
      </c>
      <c r="M46" s="90">
        <v>0</v>
      </c>
      <c r="N46" s="90">
        <v>0</v>
      </c>
      <c r="O46" s="90">
        <v>0</v>
      </c>
    </row>
    <row r="47" spans="1:15" x14ac:dyDescent="0.25">
      <c r="A47" s="164"/>
      <c r="B47" s="201"/>
      <c r="C47" s="24" t="s">
        <v>36</v>
      </c>
      <c r="D47" s="90">
        <v>0</v>
      </c>
      <c r="E47" s="90">
        <v>0</v>
      </c>
      <c r="F47" s="90">
        <v>0</v>
      </c>
      <c r="G47" s="90">
        <v>0</v>
      </c>
      <c r="H47" s="90">
        <v>0</v>
      </c>
      <c r="I47" s="90">
        <v>0</v>
      </c>
      <c r="J47" s="90">
        <v>0</v>
      </c>
      <c r="K47" s="90">
        <v>0</v>
      </c>
      <c r="L47" s="90">
        <v>0</v>
      </c>
      <c r="M47" s="90">
        <v>0</v>
      </c>
      <c r="N47" s="90">
        <v>0</v>
      </c>
      <c r="O47" s="90">
        <v>0</v>
      </c>
    </row>
    <row r="48" spans="1:15" x14ac:dyDescent="0.25">
      <c r="A48" s="164"/>
      <c r="B48" s="201"/>
      <c r="C48" s="24" t="s">
        <v>37</v>
      </c>
      <c r="D48" s="90">
        <v>0</v>
      </c>
      <c r="E48" s="90">
        <v>0</v>
      </c>
      <c r="F48" s="90">
        <v>0</v>
      </c>
      <c r="G48" s="90">
        <v>0</v>
      </c>
      <c r="H48" s="90">
        <v>0</v>
      </c>
      <c r="I48" s="90">
        <v>0</v>
      </c>
      <c r="J48" s="90">
        <v>0</v>
      </c>
      <c r="K48" s="90">
        <v>0</v>
      </c>
      <c r="L48" s="90">
        <v>0</v>
      </c>
      <c r="M48" s="90">
        <v>0</v>
      </c>
      <c r="N48" s="90">
        <v>0</v>
      </c>
      <c r="O48" s="90">
        <v>0</v>
      </c>
    </row>
    <row r="49" spans="1:15" x14ac:dyDescent="0.25">
      <c r="A49" s="164"/>
      <c r="B49" s="201"/>
      <c r="C49" s="24" t="s">
        <v>38</v>
      </c>
      <c r="D49" s="90">
        <v>0</v>
      </c>
      <c r="E49" s="90">
        <v>0</v>
      </c>
      <c r="F49" s="90">
        <v>0</v>
      </c>
      <c r="G49" s="90">
        <v>0</v>
      </c>
      <c r="H49" s="90">
        <v>0</v>
      </c>
      <c r="I49" s="90">
        <v>0</v>
      </c>
      <c r="J49" s="90">
        <v>0</v>
      </c>
      <c r="K49" s="90">
        <v>0</v>
      </c>
      <c r="L49" s="90">
        <v>0</v>
      </c>
      <c r="M49" s="90">
        <v>0</v>
      </c>
      <c r="N49" s="90">
        <v>0</v>
      </c>
      <c r="O49" s="90">
        <v>0</v>
      </c>
    </row>
    <row r="50" spans="1:15" x14ac:dyDescent="0.25">
      <c r="A50" s="164"/>
      <c r="B50" s="201"/>
      <c r="C50" s="24" t="s">
        <v>39</v>
      </c>
      <c r="D50" s="90">
        <v>0</v>
      </c>
      <c r="E50" s="90">
        <v>0</v>
      </c>
      <c r="F50" s="90">
        <v>0</v>
      </c>
      <c r="G50" s="90">
        <v>0</v>
      </c>
      <c r="H50" s="90">
        <v>0</v>
      </c>
      <c r="I50" s="90">
        <v>0</v>
      </c>
      <c r="J50" s="90">
        <v>0</v>
      </c>
      <c r="K50" s="90">
        <v>0</v>
      </c>
      <c r="L50" s="90">
        <v>0</v>
      </c>
      <c r="M50" s="90">
        <v>0</v>
      </c>
      <c r="N50" s="90">
        <v>0</v>
      </c>
      <c r="O50" s="90">
        <v>0</v>
      </c>
    </row>
    <row r="51" spans="1:15" x14ac:dyDescent="0.25">
      <c r="A51" s="164"/>
      <c r="B51" s="201"/>
      <c r="C51" s="30" t="s">
        <v>40</v>
      </c>
      <c r="D51" s="103">
        <v>0</v>
      </c>
      <c r="E51" s="103">
        <v>0</v>
      </c>
      <c r="F51" s="103">
        <v>0</v>
      </c>
      <c r="G51" s="103">
        <v>0</v>
      </c>
      <c r="H51" s="103">
        <v>0</v>
      </c>
      <c r="I51" s="103">
        <v>0</v>
      </c>
      <c r="J51" s="103">
        <v>0</v>
      </c>
      <c r="K51" s="103">
        <v>0</v>
      </c>
      <c r="L51" s="103">
        <v>0</v>
      </c>
      <c r="M51" s="103">
        <v>0</v>
      </c>
      <c r="N51" s="103">
        <v>0</v>
      </c>
      <c r="O51" s="103">
        <v>0</v>
      </c>
    </row>
    <row r="52" spans="1:15" x14ac:dyDescent="0.25">
      <c r="A52" s="215" t="s">
        <v>77</v>
      </c>
      <c r="B52" s="215"/>
      <c r="C52" s="22" t="s">
        <v>32</v>
      </c>
      <c r="D52" s="109">
        <v>37.530620139249159</v>
      </c>
      <c r="E52" s="109">
        <v>36.904480544354726</v>
      </c>
      <c r="F52" s="109">
        <v>38.470767473735961</v>
      </c>
      <c r="G52" s="109">
        <v>38.786452577899837</v>
      </c>
      <c r="H52" s="109">
        <v>42.609945010687703</v>
      </c>
      <c r="I52" s="109">
        <v>42.94398999523451</v>
      </c>
      <c r="J52" s="109">
        <v>45.77426115695549</v>
      </c>
      <c r="K52" s="109">
        <v>50.998040412215651</v>
      </c>
      <c r="L52" s="109">
        <v>46.521019905929215</v>
      </c>
      <c r="M52" s="109">
        <v>44.29368677891717</v>
      </c>
      <c r="N52" s="109">
        <v>41.362498017679741</v>
      </c>
      <c r="O52" s="109">
        <v>35.675391251379878</v>
      </c>
    </row>
    <row r="53" spans="1:15" x14ac:dyDescent="0.25">
      <c r="A53" s="215"/>
      <c r="B53" s="215"/>
      <c r="C53" s="22" t="s">
        <v>33</v>
      </c>
      <c r="D53" s="109">
        <v>12.66911881467032</v>
      </c>
      <c r="E53" s="109">
        <v>12.605563159247925</v>
      </c>
      <c r="F53" s="109">
        <v>19.470860158913379</v>
      </c>
      <c r="G53" s="109">
        <v>19.092487115152583</v>
      </c>
      <c r="H53" s="109">
        <v>28.156810983122153</v>
      </c>
      <c r="I53" s="109">
        <v>30.501615680173714</v>
      </c>
      <c r="J53" s="109">
        <v>30.175716965321747</v>
      </c>
      <c r="K53" s="109">
        <v>32.883702823067637</v>
      </c>
      <c r="L53" s="109">
        <v>29.329549379053802</v>
      </c>
      <c r="M53" s="109">
        <v>25.288952538398849</v>
      </c>
      <c r="N53" s="109">
        <v>17.86362041817079</v>
      </c>
      <c r="O53" s="109">
        <v>13.039100953556416</v>
      </c>
    </row>
    <row r="54" spans="1:15" x14ac:dyDescent="0.25">
      <c r="A54" s="215"/>
      <c r="B54" s="215"/>
      <c r="C54" s="22" t="s">
        <v>34</v>
      </c>
      <c r="D54" s="109">
        <v>0</v>
      </c>
      <c r="E54" s="109">
        <v>0</v>
      </c>
      <c r="F54" s="109">
        <v>0</v>
      </c>
      <c r="G54" s="109">
        <v>0</v>
      </c>
      <c r="H54" s="109">
        <v>3.71757808739709E-3</v>
      </c>
      <c r="I54" s="109">
        <v>3.6290642178594015E-3</v>
      </c>
      <c r="J54" s="109">
        <v>4.4256881570614304E-3</v>
      </c>
      <c r="K54" s="109">
        <v>3.6290642178594015E-3</v>
      </c>
      <c r="L54" s="109">
        <v>4.4256881570614304E-3</v>
      </c>
      <c r="M54" s="109">
        <v>4.4256881570614304E-3</v>
      </c>
      <c r="N54" s="109">
        <v>0</v>
      </c>
      <c r="O54" s="109">
        <v>0</v>
      </c>
    </row>
    <row r="55" spans="1:15" x14ac:dyDescent="0.25">
      <c r="A55" s="215"/>
      <c r="B55" s="215"/>
      <c r="C55" s="22" t="s">
        <v>35</v>
      </c>
      <c r="D55" s="109">
        <v>26.42006651475301</v>
      </c>
      <c r="E55" s="109">
        <v>27.001154538537961</v>
      </c>
      <c r="F55" s="109">
        <v>28.09374733916448</v>
      </c>
      <c r="G55" s="109">
        <v>29.154919084665963</v>
      </c>
      <c r="H55" s="109">
        <v>31.253823787432861</v>
      </c>
      <c r="I55" s="109">
        <v>31.319084073966785</v>
      </c>
      <c r="J55" s="109">
        <v>29.308763385008319</v>
      </c>
      <c r="K55" s="109">
        <v>31.898489575200173</v>
      </c>
      <c r="L55" s="109">
        <v>28.286105838942273</v>
      </c>
      <c r="M55" s="109">
        <v>27.041918015333092</v>
      </c>
      <c r="N55" s="109">
        <v>27.386524197616556</v>
      </c>
      <c r="O55" s="109">
        <v>26.451832718946243</v>
      </c>
    </row>
    <row r="56" spans="1:15" x14ac:dyDescent="0.25">
      <c r="A56" s="215"/>
      <c r="B56" s="215"/>
      <c r="C56" s="22" t="s">
        <v>36</v>
      </c>
      <c r="D56" s="109">
        <v>2.8506738327502119</v>
      </c>
      <c r="E56" s="109">
        <v>3.0156948765385052</v>
      </c>
      <c r="F56" s="109">
        <v>2.6480329120254593</v>
      </c>
      <c r="G56" s="109">
        <v>2.2902289177745252</v>
      </c>
      <c r="H56" s="109">
        <v>2.206830160671255</v>
      </c>
      <c r="I56" s="109">
        <v>2.5458894838783874</v>
      </c>
      <c r="J56" s="109">
        <v>1.8207751703055861</v>
      </c>
      <c r="K56" s="109">
        <v>2.3213740811255072</v>
      </c>
      <c r="L56" s="109">
        <v>2.0735563607408789</v>
      </c>
      <c r="M56" s="109">
        <v>2.1568707497081738</v>
      </c>
      <c r="N56" s="109">
        <v>2.6321281897343018</v>
      </c>
      <c r="O56" s="109">
        <v>2.1576162040912008</v>
      </c>
    </row>
    <row r="57" spans="1:15" x14ac:dyDescent="0.25">
      <c r="A57" s="215"/>
      <c r="B57" s="215"/>
      <c r="C57" s="22" t="s">
        <v>37</v>
      </c>
      <c r="D57" s="109">
        <v>5.1092729695237447</v>
      </c>
      <c r="E57" s="109">
        <v>5.9551399521421562</v>
      </c>
      <c r="F57" s="109">
        <v>7.1642712574843319</v>
      </c>
      <c r="G57" s="109">
        <v>8.0903783035839716</v>
      </c>
      <c r="H57" s="109">
        <v>7.5618386273733336</v>
      </c>
      <c r="I57" s="109">
        <v>7.0964396468824846</v>
      </c>
      <c r="J57" s="109">
        <v>7.7549190633354081</v>
      </c>
      <c r="K57" s="109">
        <v>8.2195571500367777</v>
      </c>
      <c r="L57" s="109">
        <v>8.5618543740033815</v>
      </c>
      <c r="M57" s="109">
        <v>11.445053171056577</v>
      </c>
      <c r="N57" s="109">
        <v>9.1143538380998486</v>
      </c>
      <c r="O57" s="109">
        <v>7.0501554673316784</v>
      </c>
    </row>
    <row r="58" spans="1:15" x14ac:dyDescent="0.25">
      <c r="A58" s="215"/>
      <c r="B58" s="215"/>
      <c r="C58" s="22" t="s">
        <v>38</v>
      </c>
      <c r="D58" s="109">
        <v>3.7623722798001697</v>
      </c>
      <c r="E58" s="109">
        <v>4.1024421473423498</v>
      </c>
      <c r="F58" s="109">
        <v>3.96411378557434</v>
      </c>
      <c r="G58" s="109">
        <v>4.6575257435567199</v>
      </c>
      <c r="H58" s="109">
        <v>4.9993701049087109</v>
      </c>
      <c r="I58" s="109">
        <v>5.3848850167146294</v>
      </c>
      <c r="J58" s="109">
        <v>6.1378888842356023</v>
      </c>
      <c r="K58" s="109">
        <v>5.8366689068269402</v>
      </c>
      <c r="L58" s="109">
        <v>6.6357649080327503</v>
      </c>
      <c r="M58" s="109">
        <v>5.9592740476808839</v>
      </c>
      <c r="N58" s="109">
        <v>4.0731425552110103</v>
      </c>
      <c r="O58" s="109">
        <v>4.0906591593905102</v>
      </c>
    </row>
    <row r="59" spans="1:15" x14ac:dyDescent="0.25">
      <c r="A59" s="215"/>
      <c r="B59" s="215"/>
      <c r="C59" s="22" t="s">
        <v>39</v>
      </c>
      <c r="D59" s="109">
        <v>44.760401017895504</v>
      </c>
      <c r="E59" s="109">
        <v>52.646951780301904</v>
      </c>
      <c r="F59" s="109">
        <v>51.773228054703182</v>
      </c>
      <c r="G59" s="109">
        <v>52.046398387030813</v>
      </c>
      <c r="H59" s="109">
        <v>58.735527981046666</v>
      </c>
      <c r="I59" s="109">
        <v>63.436499225332064</v>
      </c>
      <c r="J59" s="109">
        <v>62.495075260671037</v>
      </c>
      <c r="K59" s="109">
        <v>59.562302874849202</v>
      </c>
      <c r="L59" s="109">
        <v>62.390349520450535</v>
      </c>
      <c r="M59" s="109">
        <v>57.910120580031965</v>
      </c>
      <c r="N59" s="109">
        <v>55.485837051140045</v>
      </c>
      <c r="O59" s="109">
        <v>52.049749265872165</v>
      </c>
    </row>
    <row r="60" spans="1:15" x14ac:dyDescent="0.25">
      <c r="A60" s="215"/>
      <c r="B60" s="215"/>
      <c r="C60" s="23" t="s">
        <v>40</v>
      </c>
      <c r="D60" s="105">
        <v>150.00797902695132</v>
      </c>
      <c r="E60" s="105">
        <v>158.57976857170388</v>
      </c>
      <c r="F60" s="105">
        <v>166.26689704971636</v>
      </c>
      <c r="G60" s="105">
        <v>180.31051663933087</v>
      </c>
      <c r="H60" s="105">
        <v>222.66875683434324</v>
      </c>
      <c r="I60" s="105">
        <v>258.08083752049157</v>
      </c>
      <c r="J60" s="105">
        <v>287.57282695872533</v>
      </c>
      <c r="K60" s="105">
        <v>260.88176918098156</v>
      </c>
      <c r="L60" s="105">
        <v>288.09634522122053</v>
      </c>
      <c r="M60" s="105">
        <v>207.26125700789768</v>
      </c>
      <c r="N60" s="105">
        <v>171.77872037273195</v>
      </c>
      <c r="O60" s="105">
        <v>161.23017363781662</v>
      </c>
    </row>
    <row r="61" spans="1:15" x14ac:dyDescent="0.25">
      <c r="A61" s="28"/>
      <c r="B61" s="11"/>
      <c r="C61" s="11"/>
      <c r="D61" s="55"/>
      <c r="E61" s="55"/>
      <c r="F61" s="55"/>
      <c r="G61" s="55"/>
      <c r="H61" s="55"/>
      <c r="I61" s="55"/>
      <c r="J61" s="55"/>
      <c r="K61" s="55"/>
      <c r="L61" s="55"/>
      <c r="M61" s="55"/>
      <c r="N61" s="55"/>
      <c r="O61" s="56"/>
    </row>
    <row r="62" spans="1:15" x14ac:dyDescent="0.25">
      <c r="A62" s="155" t="s">
        <v>46</v>
      </c>
      <c r="B62" s="156" t="s">
        <v>47</v>
      </c>
      <c r="C62" s="156" t="s">
        <v>25</v>
      </c>
      <c r="D62" s="21" t="s">
        <v>26</v>
      </c>
      <c r="E62" s="21" t="s">
        <v>26</v>
      </c>
      <c r="F62" s="21" t="s">
        <v>26</v>
      </c>
      <c r="G62" s="21" t="s">
        <v>26</v>
      </c>
      <c r="H62" s="21" t="s">
        <v>27</v>
      </c>
      <c r="I62" s="21" t="s">
        <v>28</v>
      </c>
      <c r="J62" s="21" t="s">
        <v>29</v>
      </c>
      <c r="K62" s="21" t="s">
        <v>28</v>
      </c>
      <c r="L62" s="21" t="s">
        <v>29</v>
      </c>
      <c r="M62" s="21" t="s">
        <v>29</v>
      </c>
      <c r="N62" s="21" t="s">
        <v>28</v>
      </c>
      <c r="O62" s="21" t="s">
        <v>28</v>
      </c>
    </row>
    <row r="63" spans="1:15" x14ac:dyDescent="0.25">
      <c r="A63" s="155"/>
      <c r="B63" s="156"/>
      <c r="C63" s="156"/>
      <c r="D63" s="21">
        <v>46773</v>
      </c>
      <c r="E63" s="21">
        <v>46804</v>
      </c>
      <c r="F63" s="21">
        <v>46833</v>
      </c>
      <c r="G63" s="21">
        <v>46864</v>
      </c>
      <c r="H63" s="21">
        <v>46894</v>
      </c>
      <c r="I63" s="21">
        <v>46925</v>
      </c>
      <c r="J63" s="21">
        <v>46955</v>
      </c>
      <c r="K63" s="21">
        <v>46986</v>
      </c>
      <c r="L63" s="21">
        <v>47017</v>
      </c>
      <c r="M63" s="21">
        <v>47047</v>
      </c>
      <c r="N63" s="21">
        <v>47078</v>
      </c>
      <c r="O63" s="21">
        <v>47108</v>
      </c>
    </row>
    <row r="64" spans="1:15" x14ac:dyDescent="0.25">
      <c r="A64" s="216" t="s">
        <v>48</v>
      </c>
      <c r="B64" s="180" t="s">
        <v>72</v>
      </c>
      <c r="C64" s="117" t="s">
        <v>32</v>
      </c>
      <c r="D64" s="110">
        <v>0.35007199999999999</v>
      </c>
      <c r="E64" s="110">
        <v>0.32905030000000002</v>
      </c>
      <c r="F64" s="110">
        <v>0.27722330000000001</v>
      </c>
      <c r="G64" s="110">
        <v>0.37184320000000004</v>
      </c>
      <c r="H64" s="110">
        <v>0.27772449999999999</v>
      </c>
      <c r="I64" s="110">
        <v>0.66814689999999999</v>
      </c>
      <c r="J64" s="110">
        <v>0.57240000000000002</v>
      </c>
      <c r="K64" s="110">
        <v>0.63588199999999995</v>
      </c>
      <c r="L64" s="110">
        <v>0.46381339999999999</v>
      </c>
      <c r="M64" s="110">
        <v>0.30621300000000001</v>
      </c>
      <c r="N64" s="110">
        <v>0.30378309999999997</v>
      </c>
      <c r="O64" s="110">
        <v>0.3630389</v>
      </c>
    </row>
    <row r="65" spans="1:15" x14ac:dyDescent="0.25">
      <c r="A65" s="216"/>
      <c r="B65" s="180"/>
      <c r="C65" s="117" t="s">
        <v>33</v>
      </c>
      <c r="D65" s="110">
        <v>0.54747100000000004</v>
      </c>
      <c r="E65" s="110">
        <v>0.52779219999999993</v>
      </c>
      <c r="F65" s="110">
        <v>0.57615939999999999</v>
      </c>
      <c r="G65" s="110">
        <v>0.68026530000000007</v>
      </c>
      <c r="H65" s="110">
        <v>0.60780420000000002</v>
      </c>
      <c r="I65" s="110">
        <v>1.643108</v>
      </c>
      <c r="J65" s="110">
        <v>1.5430650000000001</v>
      </c>
      <c r="K65" s="110">
        <v>1.6868830000000001</v>
      </c>
      <c r="L65" s="110">
        <v>0.98892269999999993</v>
      </c>
      <c r="M65" s="110">
        <v>0.6003849</v>
      </c>
      <c r="N65" s="110">
        <v>0.50221199999999999</v>
      </c>
      <c r="O65" s="110">
        <v>0.61101969999999994</v>
      </c>
    </row>
    <row r="66" spans="1:15" x14ac:dyDescent="0.25">
      <c r="A66" s="216"/>
      <c r="B66" s="180"/>
      <c r="C66" s="117" t="s">
        <v>34</v>
      </c>
      <c r="D66" s="110">
        <v>9.2272550000000002E-3</v>
      </c>
      <c r="E66" s="110">
        <v>8.4524749999999992E-3</v>
      </c>
      <c r="F66" s="110">
        <v>6.7062689999999999E-3</v>
      </c>
      <c r="G66" s="110">
        <v>8.1480840000000016E-3</v>
      </c>
      <c r="H66" s="110">
        <v>7.0681139999999995E-3</v>
      </c>
      <c r="I66" s="110">
        <v>1.7723249999999999E-2</v>
      </c>
      <c r="J66" s="110">
        <v>1.6961790000000001E-2</v>
      </c>
      <c r="K66" s="110">
        <v>1.6899879999999999E-2</v>
      </c>
      <c r="L66" s="110">
        <v>1.501327E-2</v>
      </c>
      <c r="M66" s="110">
        <v>1.0173659999999999E-2</v>
      </c>
      <c r="N66" s="110">
        <v>9.6548280000000007E-3</v>
      </c>
      <c r="O66" s="110">
        <v>1.225306E-2</v>
      </c>
    </row>
    <row r="67" spans="1:15" x14ac:dyDescent="0.25">
      <c r="A67" s="216"/>
      <c r="B67" s="180"/>
      <c r="C67" s="117" t="s">
        <v>35</v>
      </c>
      <c r="D67" s="110">
        <v>0.19549449999999999</v>
      </c>
      <c r="E67" s="110">
        <v>0.18667110000000001</v>
      </c>
      <c r="F67" s="110">
        <v>0.20629820000000001</v>
      </c>
      <c r="G67" s="110">
        <v>0.24720790000000001</v>
      </c>
      <c r="H67" s="110">
        <v>0.22368979999999999</v>
      </c>
      <c r="I67" s="110">
        <v>0.61565729999999996</v>
      </c>
      <c r="J67" s="110">
        <v>0.59475699999999998</v>
      </c>
      <c r="K67" s="110">
        <v>0.59784470000000001</v>
      </c>
      <c r="L67" s="110">
        <v>0.42758679999999999</v>
      </c>
      <c r="M67" s="110">
        <v>0.21266470000000001</v>
      </c>
      <c r="N67" s="110">
        <v>0.17503210000000002</v>
      </c>
      <c r="O67" s="110">
        <v>0.21019069999999998</v>
      </c>
    </row>
    <row r="68" spans="1:15" x14ac:dyDescent="0.25">
      <c r="A68" s="216"/>
      <c r="B68" s="180"/>
      <c r="C68" s="117" t="s">
        <v>36</v>
      </c>
      <c r="D68" s="110">
        <v>0.1697321</v>
      </c>
      <c r="E68" s="110">
        <v>0.15630160000000001</v>
      </c>
      <c r="F68" s="110">
        <v>0.1221478</v>
      </c>
      <c r="G68" s="110">
        <v>0.17453069999999998</v>
      </c>
      <c r="H68" s="110">
        <v>0.15778210000000001</v>
      </c>
      <c r="I68" s="110">
        <v>0.29082269999999999</v>
      </c>
      <c r="J68" s="110">
        <v>0.23069800000000001</v>
      </c>
      <c r="K68" s="110">
        <v>0.24876570000000001</v>
      </c>
      <c r="L68" s="110">
        <v>0.2538494</v>
      </c>
      <c r="M68" s="110">
        <v>0.13990059999999999</v>
      </c>
      <c r="N68" s="110">
        <v>0.12179649999999999</v>
      </c>
      <c r="O68" s="110">
        <v>0.14495570000000002</v>
      </c>
    </row>
    <row r="69" spans="1:15" x14ac:dyDescent="0.25">
      <c r="A69" s="216"/>
      <c r="B69" s="180"/>
      <c r="C69" s="117" t="s">
        <v>37</v>
      </c>
      <c r="D69" s="110">
        <v>0.28805770000000003</v>
      </c>
      <c r="E69" s="110">
        <v>0.27249099999999998</v>
      </c>
      <c r="F69" s="110">
        <v>0.22659119999999999</v>
      </c>
      <c r="G69" s="110">
        <v>0.31651309999999999</v>
      </c>
      <c r="H69" s="110">
        <v>0.28985449999999996</v>
      </c>
      <c r="I69" s="110">
        <v>0.60620790000000002</v>
      </c>
      <c r="J69" s="110">
        <v>0.5633710999999999</v>
      </c>
      <c r="K69" s="110">
        <v>0.55639130000000003</v>
      </c>
      <c r="L69" s="110">
        <v>0.37972430000000001</v>
      </c>
      <c r="M69" s="110">
        <v>0.2299746</v>
      </c>
      <c r="N69" s="110">
        <v>0.23236470000000001</v>
      </c>
      <c r="O69" s="110">
        <v>0.2855046</v>
      </c>
    </row>
    <row r="70" spans="1:15" x14ac:dyDescent="0.25">
      <c r="A70" s="216"/>
      <c r="B70" s="180"/>
      <c r="C70" s="117" t="s">
        <v>38</v>
      </c>
      <c r="D70" s="110">
        <v>0.2193319</v>
      </c>
      <c r="E70" s="110">
        <v>0.19958699999999999</v>
      </c>
      <c r="F70" s="110">
        <v>0.182668</v>
      </c>
      <c r="G70" s="110">
        <v>0.24387229999999999</v>
      </c>
      <c r="H70" s="110">
        <v>0.20819840000000001</v>
      </c>
      <c r="I70" s="110">
        <v>0.45601799999999998</v>
      </c>
      <c r="J70" s="110">
        <v>0.39039060000000003</v>
      </c>
      <c r="K70" s="110">
        <v>0.42195049999999995</v>
      </c>
      <c r="L70" s="110">
        <v>0.27276810000000001</v>
      </c>
      <c r="M70" s="110">
        <v>0.1736298</v>
      </c>
      <c r="N70" s="110">
        <v>0.17488880000000001</v>
      </c>
      <c r="O70" s="110">
        <v>0.2243135</v>
      </c>
    </row>
    <row r="71" spans="1:15" x14ac:dyDescent="0.25">
      <c r="A71" s="216"/>
      <c r="B71" s="180"/>
      <c r="C71" s="117" t="s">
        <v>39</v>
      </c>
      <c r="D71" s="110">
        <v>0.56539989999999996</v>
      </c>
      <c r="E71" s="110">
        <v>0.53157129999999997</v>
      </c>
      <c r="F71" s="110">
        <v>0.4838616</v>
      </c>
      <c r="G71" s="110">
        <v>0.64291399999999999</v>
      </c>
      <c r="H71" s="110">
        <v>0.53258969999999994</v>
      </c>
      <c r="I71" s="110">
        <v>1.282362</v>
      </c>
      <c r="J71" s="110">
        <v>1.1811289999999999</v>
      </c>
      <c r="K71" s="110">
        <v>1.185549</v>
      </c>
      <c r="L71" s="110">
        <v>0.84541070000000007</v>
      </c>
      <c r="M71" s="110">
        <v>0.52036940000000009</v>
      </c>
      <c r="N71" s="110">
        <v>0.48269919999999999</v>
      </c>
      <c r="O71" s="110">
        <v>0.59405719999999995</v>
      </c>
    </row>
    <row r="72" spans="1:15" x14ac:dyDescent="0.25">
      <c r="A72" s="216"/>
      <c r="B72" s="180"/>
      <c r="C72" s="117" t="s">
        <v>40</v>
      </c>
      <c r="D72" s="107">
        <v>2.3447863550000001</v>
      </c>
      <c r="E72" s="107">
        <v>2.2119169749999998</v>
      </c>
      <c r="F72" s="107">
        <v>2.0816557690000002</v>
      </c>
      <c r="G72" s="107">
        <v>2.6852945840000002</v>
      </c>
      <c r="H72" s="107">
        <v>2.304711314</v>
      </c>
      <c r="I72" s="107">
        <v>5.58004605</v>
      </c>
      <c r="J72" s="107">
        <v>5.0927724899999998</v>
      </c>
      <c r="K72" s="107">
        <v>5.3501660800000002</v>
      </c>
      <c r="L72" s="107">
        <v>3.64708867</v>
      </c>
      <c r="M72" s="107">
        <v>2.1933106599999999</v>
      </c>
      <c r="N72" s="107">
        <v>2.0024312279999998</v>
      </c>
      <c r="O72" s="107">
        <v>2.4453333599999998</v>
      </c>
    </row>
    <row r="73" spans="1:15" ht="15.6" customHeight="1" x14ac:dyDescent="0.25">
      <c r="A73" s="216" t="s">
        <v>49</v>
      </c>
      <c r="B73" s="180" t="s">
        <v>72</v>
      </c>
      <c r="C73" s="117" t="s">
        <v>32</v>
      </c>
      <c r="D73" s="106">
        <v>0.25</v>
      </c>
      <c r="E73" s="106">
        <v>0.25</v>
      </c>
      <c r="F73" s="106">
        <v>0.25</v>
      </c>
      <c r="G73" s="106">
        <v>0.28000000000000003</v>
      </c>
      <c r="H73" s="106">
        <v>0.27804577740876535</v>
      </c>
      <c r="I73" s="106">
        <v>0.35278380756872313</v>
      </c>
      <c r="J73" s="106">
        <v>0.39</v>
      </c>
      <c r="K73" s="106">
        <v>0.35625382076679879</v>
      </c>
      <c r="L73" s="106">
        <v>0.3853086247117346</v>
      </c>
      <c r="M73" s="106">
        <v>0.34808024512163971</v>
      </c>
      <c r="N73" s="106">
        <v>0.25612303611447518</v>
      </c>
      <c r="O73" s="106">
        <v>0.26</v>
      </c>
    </row>
    <row r="74" spans="1:15" x14ac:dyDescent="0.25">
      <c r="A74" s="216"/>
      <c r="B74" s="180"/>
      <c r="C74" s="117" t="s">
        <v>33</v>
      </c>
      <c r="D74" s="106">
        <v>1.42</v>
      </c>
      <c r="E74" s="106">
        <v>1.41</v>
      </c>
      <c r="F74" s="106">
        <v>1.44</v>
      </c>
      <c r="G74" s="106">
        <v>1.93</v>
      </c>
      <c r="H74" s="106">
        <v>2.1290784914394782</v>
      </c>
      <c r="I74" s="106">
        <v>2.4853242081279729</v>
      </c>
      <c r="J74" s="106">
        <v>2.64</v>
      </c>
      <c r="K74" s="106">
        <v>2.4065094459619445</v>
      </c>
      <c r="L74" s="106">
        <v>2.4500000000000002</v>
      </c>
      <c r="M74" s="106">
        <v>2.0206550180203253</v>
      </c>
      <c r="N74" s="106">
        <v>1.4075143762283084</v>
      </c>
      <c r="O74" s="106">
        <v>1.4</v>
      </c>
    </row>
    <row r="75" spans="1:15" x14ac:dyDescent="0.25">
      <c r="A75" s="216"/>
      <c r="B75" s="180"/>
      <c r="C75" s="117" t="s">
        <v>34</v>
      </c>
      <c r="D75" s="106">
        <v>0</v>
      </c>
      <c r="E75" s="106">
        <v>0</v>
      </c>
      <c r="F75" s="106">
        <v>0</v>
      </c>
      <c r="G75" s="106">
        <v>0</v>
      </c>
      <c r="H75" s="106">
        <v>5.0255025796399041E-3</v>
      </c>
      <c r="I75" s="106">
        <v>5.6044928477511115E-3</v>
      </c>
      <c r="J75" s="106">
        <v>6.142101517039293E-3</v>
      </c>
      <c r="K75" s="106">
        <v>5.6898128206753504E-3</v>
      </c>
      <c r="L75" s="106">
        <v>5.9670635382459919E-3</v>
      </c>
      <c r="M75" s="106">
        <v>5.4403463703610903E-3</v>
      </c>
      <c r="N75" s="106">
        <v>0</v>
      </c>
      <c r="O75" s="106">
        <v>0</v>
      </c>
    </row>
    <row r="76" spans="1:15" x14ac:dyDescent="0.25">
      <c r="A76" s="216"/>
      <c r="B76" s="180"/>
      <c r="C76" s="117" t="s">
        <v>35</v>
      </c>
      <c r="D76" s="106">
        <v>0.74</v>
      </c>
      <c r="E76" s="106">
        <v>0.73</v>
      </c>
      <c r="F76" s="106">
        <v>0.73</v>
      </c>
      <c r="G76" s="106">
        <v>0.86</v>
      </c>
      <c r="H76" s="106">
        <v>0.86718657110464359</v>
      </c>
      <c r="I76" s="106">
        <v>1.02564144733195</v>
      </c>
      <c r="J76" s="106">
        <v>1.04</v>
      </c>
      <c r="K76" s="106">
        <v>0.98968058612166454</v>
      </c>
      <c r="L76" s="106">
        <v>1.02</v>
      </c>
      <c r="M76" s="106">
        <v>0.88907359995363733</v>
      </c>
      <c r="N76" s="106">
        <v>0.72</v>
      </c>
      <c r="O76" s="106">
        <v>0.72</v>
      </c>
    </row>
    <row r="77" spans="1:15" x14ac:dyDescent="0.25">
      <c r="A77" s="216"/>
      <c r="B77" s="180"/>
      <c r="C77" s="117" t="s">
        <v>36</v>
      </c>
      <c r="D77" s="106">
        <v>0.08</v>
      </c>
      <c r="E77" s="106">
        <v>0.08</v>
      </c>
      <c r="F77" s="106">
        <v>0.08</v>
      </c>
      <c r="G77" s="106">
        <v>0.12</v>
      </c>
      <c r="H77" s="106">
        <v>0.14814882931167461</v>
      </c>
      <c r="I77" s="106">
        <v>0.21226950779102155</v>
      </c>
      <c r="J77" s="106">
        <v>0.23</v>
      </c>
      <c r="K77" s="106">
        <v>0.21</v>
      </c>
      <c r="L77" s="106">
        <v>0.21</v>
      </c>
      <c r="M77" s="106">
        <v>0.16843422836522673</v>
      </c>
      <c r="N77" s="106">
        <v>0.08</v>
      </c>
      <c r="O77" s="106">
        <v>0.08</v>
      </c>
    </row>
    <row r="78" spans="1:15" x14ac:dyDescent="0.25">
      <c r="A78" s="216"/>
      <c r="B78" s="180"/>
      <c r="C78" s="117" t="s">
        <v>37</v>
      </c>
      <c r="D78" s="106">
        <v>0.21</v>
      </c>
      <c r="E78" s="106">
        <v>0.21</v>
      </c>
      <c r="F78" s="106">
        <v>0.21</v>
      </c>
      <c r="G78" s="106">
        <v>0.27</v>
      </c>
      <c r="H78" s="106">
        <v>0.31</v>
      </c>
      <c r="I78" s="106">
        <v>0.41579218448607513</v>
      </c>
      <c r="J78" s="106">
        <v>0.46</v>
      </c>
      <c r="K78" s="106">
        <v>0.4</v>
      </c>
      <c r="L78" s="106">
        <v>0.43</v>
      </c>
      <c r="M78" s="106">
        <v>0.33</v>
      </c>
      <c r="N78" s="106">
        <v>0.2</v>
      </c>
      <c r="O78" s="106">
        <v>0.2</v>
      </c>
    </row>
    <row r="79" spans="1:15" x14ac:dyDescent="0.25">
      <c r="A79" s="216"/>
      <c r="B79" s="180"/>
      <c r="C79" s="117" t="s">
        <v>38</v>
      </c>
      <c r="D79" s="106">
        <v>0.28000000000000003</v>
      </c>
      <c r="E79" s="106">
        <v>0.28000000000000003</v>
      </c>
      <c r="F79" s="106">
        <v>0.28000000000000003</v>
      </c>
      <c r="G79" s="106">
        <v>0.33</v>
      </c>
      <c r="H79" s="106">
        <v>0.36</v>
      </c>
      <c r="I79" s="106">
        <v>0.42</v>
      </c>
      <c r="J79" s="106">
        <v>0.45</v>
      </c>
      <c r="K79" s="106">
        <v>0.41</v>
      </c>
      <c r="L79" s="106">
        <v>0.42</v>
      </c>
      <c r="M79" s="106">
        <v>0.36</v>
      </c>
      <c r="N79" s="106">
        <v>0.27</v>
      </c>
      <c r="O79" s="106">
        <v>0.26</v>
      </c>
    </row>
    <row r="80" spans="1:15" x14ac:dyDescent="0.25">
      <c r="A80" s="216"/>
      <c r="B80" s="180"/>
      <c r="C80" s="117" t="s">
        <v>39</v>
      </c>
      <c r="D80" s="106">
        <v>1.04</v>
      </c>
      <c r="E80" s="106">
        <v>1.03</v>
      </c>
      <c r="F80" s="106">
        <v>1.06</v>
      </c>
      <c r="G80" s="106">
        <v>1.35</v>
      </c>
      <c r="H80" s="106">
        <v>1.535718985345315</v>
      </c>
      <c r="I80" s="106">
        <v>1.8467229716105831</v>
      </c>
      <c r="J80" s="106">
        <v>2.0299999999999998</v>
      </c>
      <c r="K80" s="106">
        <v>1.8066030697207063</v>
      </c>
      <c r="L80" s="106">
        <v>1.8632834235039808</v>
      </c>
      <c r="M80" s="106">
        <v>1.5189725540432095</v>
      </c>
      <c r="N80" s="106">
        <v>1.0588927119829421</v>
      </c>
      <c r="O80" s="106">
        <v>1.06</v>
      </c>
    </row>
    <row r="81" spans="1:15" x14ac:dyDescent="0.25">
      <c r="A81" s="216"/>
      <c r="B81" s="180"/>
      <c r="C81" s="117" t="s">
        <v>40</v>
      </c>
      <c r="D81" s="107">
        <v>4.0200000000000005</v>
      </c>
      <c r="E81" s="107">
        <v>3.99</v>
      </c>
      <c r="F81" s="107">
        <v>4.0500000000000007</v>
      </c>
      <c r="G81" s="107">
        <v>5.1400000000000006</v>
      </c>
      <c r="H81" s="107">
        <v>5.6332041571895166</v>
      </c>
      <c r="I81" s="107">
        <v>6.7641386197640765</v>
      </c>
      <c r="J81" s="107">
        <v>7.2461421015170391</v>
      </c>
      <c r="K81" s="107">
        <v>6.5847367353917896</v>
      </c>
      <c r="L81" s="107">
        <v>6.7845591117539605</v>
      </c>
      <c r="M81" s="107">
        <v>5.6406559918743993</v>
      </c>
      <c r="N81" s="107">
        <v>3.9925301243257256</v>
      </c>
      <c r="O81" s="107">
        <v>3.98</v>
      </c>
    </row>
    <row r="82" spans="1:15" x14ac:dyDescent="0.25">
      <c r="A82" s="158" t="s">
        <v>50</v>
      </c>
      <c r="B82" s="181" t="s">
        <v>31</v>
      </c>
      <c r="C82" s="27" t="s">
        <v>32</v>
      </c>
      <c r="D82" s="110">
        <v>33.845175000000005</v>
      </c>
      <c r="E82" s="110">
        <v>27.154648999999999</v>
      </c>
      <c r="F82" s="110">
        <v>27.695624999999996</v>
      </c>
      <c r="G82" s="110">
        <v>39.711358000000004</v>
      </c>
      <c r="H82" s="110">
        <v>34.386029999999998</v>
      </c>
      <c r="I82" s="110">
        <v>20.023683999999999</v>
      </c>
      <c r="J82" s="110">
        <v>14.5689799</v>
      </c>
      <c r="K82" s="110">
        <v>23.498056999999999</v>
      </c>
      <c r="L82" s="110">
        <v>23.2925641</v>
      </c>
      <c r="M82" s="110">
        <v>23.277682999999996</v>
      </c>
      <c r="N82" s="110">
        <v>22.781447</v>
      </c>
      <c r="O82" s="110">
        <v>27.016731999999998</v>
      </c>
    </row>
    <row r="83" spans="1:15" x14ac:dyDescent="0.25">
      <c r="A83" s="159"/>
      <c r="B83" s="182"/>
      <c r="C83" s="27" t="s">
        <v>33</v>
      </c>
      <c r="D83" s="110">
        <v>7.725854</v>
      </c>
      <c r="E83" s="110">
        <v>6.6503830000000006</v>
      </c>
      <c r="F83" s="110">
        <v>6.0746400000000005</v>
      </c>
      <c r="G83" s="110">
        <v>13.021834</v>
      </c>
      <c r="H83" s="110">
        <v>8.8409980000000008</v>
      </c>
      <c r="I83" s="110">
        <v>9.2829890000000006</v>
      </c>
      <c r="J83" s="110">
        <v>7.1978640000000009</v>
      </c>
      <c r="K83" s="110">
        <v>9.6487200000000009</v>
      </c>
      <c r="L83" s="110">
        <v>6.4721276000000003</v>
      </c>
      <c r="M83" s="110">
        <v>11.701840300000001</v>
      </c>
      <c r="N83" s="110">
        <v>6.5320700000000009</v>
      </c>
      <c r="O83" s="110">
        <v>8.5329820000000005</v>
      </c>
    </row>
    <row r="84" spans="1:15" x14ac:dyDescent="0.25">
      <c r="A84" s="159"/>
      <c r="B84" s="182"/>
      <c r="C84" s="27" t="s">
        <v>34</v>
      </c>
      <c r="D84" s="110">
        <v>0.71177230000000014</v>
      </c>
      <c r="E84" s="110">
        <v>0.6972453999999999</v>
      </c>
      <c r="F84" s="110">
        <v>0.8161461000000001</v>
      </c>
      <c r="G84" s="110">
        <v>0.93672579999999994</v>
      </c>
      <c r="H84" s="110">
        <v>0.64580429999999989</v>
      </c>
      <c r="I84" s="110">
        <v>0.5429737</v>
      </c>
      <c r="J84" s="110">
        <v>0.57961439999999997</v>
      </c>
      <c r="K84" s="110">
        <v>0.55689440000000001</v>
      </c>
      <c r="L84" s="110">
        <v>0.5744899</v>
      </c>
      <c r="M84" s="110">
        <v>0.19818450000000001</v>
      </c>
      <c r="N84" s="110">
        <v>0.67511670000000001</v>
      </c>
      <c r="O84" s="110">
        <v>0.8634987999999999</v>
      </c>
    </row>
    <row r="85" spans="1:15" x14ac:dyDescent="0.25">
      <c r="A85" s="159"/>
      <c r="B85" s="182"/>
      <c r="C85" s="27" t="s">
        <v>35</v>
      </c>
      <c r="D85" s="110">
        <v>2.9785248999999996</v>
      </c>
      <c r="E85" s="110">
        <v>2.2508824000000001</v>
      </c>
      <c r="F85" s="110">
        <v>2.3806498</v>
      </c>
      <c r="G85" s="110">
        <v>5.4323237000000004</v>
      </c>
      <c r="H85" s="110">
        <v>3.5389154999999999</v>
      </c>
      <c r="I85" s="110">
        <v>3.9734888999999995</v>
      </c>
      <c r="J85" s="110">
        <v>2.8867156</v>
      </c>
      <c r="K85" s="110">
        <v>4.4190699999999996</v>
      </c>
      <c r="L85" s="110">
        <v>2.7088283999999998</v>
      </c>
      <c r="M85" s="110">
        <v>4.7887221000000002</v>
      </c>
      <c r="N85" s="110">
        <v>1.8850184999999999</v>
      </c>
      <c r="O85" s="110">
        <v>2.6882669000000003</v>
      </c>
    </row>
    <row r="86" spans="1:15" x14ac:dyDescent="0.25">
      <c r="A86" s="159"/>
      <c r="B86" s="182"/>
      <c r="C86" s="27" t="s">
        <v>36</v>
      </c>
      <c r="D86" s="110">
        <v>5.4835699</v>
      </c>
      <c r="E86" s="110">
        <v>4.5548975999999994</v>
      </c>
      <c r="F86" s="110">
        <v>3.9617548999999999</v>
      </c>
      <c r="G86" s="110">
        <v>5.0850849</v>
      </c>
      <c r="H86" s="110">
        <v>6.5357246</v>
      </c>
      <c r="I86" s="110">
        <v>4.3998838000000005</v>
      </c>
      <c r="J86" s="110">
        <v>3.9753532000000003</v>
      </c>
      <c r="K86" s="110">
        <v>5.8489070000000005</v>
      </c>
      <c r="L86" s="110">
        <v>5.3952553999999999</v>
      </c>
      <c r="M86" s="110">
        <v>5.2910928000000004</v>
      </c>
      <c r="N86" s="110">
        <v>4.2142625000000002</v>
      </c>
      <c r="O86" s="110">
        <v>5.0372063999999996</v>
      </c>
    </row>
    <row r="87" spans="1:15" x14ac:dyDescent="0.25">
      <c r="A87" s="159"/>
      <c r="B87" s="182"/>
      <c r="C87" s="27" t="s">
        <v>37</v>
      </c>
      <c r="D87" s="110">
        <v>9.779122000000001</v>
      </c>
      <c r="E87" s="110">
        <v>6.9958419999999997</v>
      </c>
      <c r="F87" s="110">
        <v>7.2908710000000001</v>
      </c>
      <c r="G87" s="110">
        <v>12.915252400000002</v>
      </c>
      <c r="H87" s="110">
        <v>11.525702999999998</v>
      </c>
      <c r="I87" s="110">
        <v>12.370239000000002</v>
      </c>
      <c r="J87" s="110">
        <v>10.8769718</v>
      </c>
      <c r="K87" s="110">
        <v>12.702258</v>
      </c>
      <c r="L87" s="110">
        <v>9.6528518000000005</v>
      </c>
      <c r="M87" s="110">
        <v>15.724969999999999</v>
      </c>
      <c r="N87" s="110">
        <v>6.9965420000000007</v>
      </c>
      <c r="O87" s="110">
        <v>8.1608542999999987</v>
      </c>
    </row>
    <row r="88" spans="1:15" x14ac:dyDescent="0.25">
      <c r="A88" s="159"/>
      <c r="B88" s="182"/>
      <c r="C88" s="27" t="s">
        <v>38</v>
      </c>
      <c r="D88" s="110">
        <v>4.0595967000000002</v>
      </c>
      <c r="E88" s="110">
        <v>2.6710913000000001</v>
      </c>
      <c r="F88" s="110">
        <v>2.6406149000000001</v>
      </c>
      <c r="G88" s="110">
        <v>6.2755003</v>
      </c>
      <c r="H88" s="110">
        <v>5.1712864000000005</v>
      </c>
      <c r="I88" s="110">
        <v>6.1040290000000006</v>
      </c>
      <c r="J88" s="110">
        <v>4.9859986999999997</v>
      </c>
      <c r="K88" s="110">
        <v>5.7455810000000005</v>
      </c>
      <c r="L88" s="110">
        <v>4.6791805000000002</v>
      </c>
      <c r="M88" s="110">
        <v>7.5953691000000001</v>
      </c>
      <c r="N88" s="110">
        <v>3.0003717999999999</v>
      </c>
      <c r="O88" s="110">
        <v>3.2281803000000004</v>
      </c>
    </row>
    <row r="89" spans="1:15" x14ac:dyDescent="0.25">
      <c r="A89" s="159"/>
      <c r="B89" s="182"/>
      <c r="C89" s="27" t="s">
        <v>39</v>
      </c>
      <c r="D89" s="110">
        <v>9.8584870000000002</v>
      </c>
      <c r="E89" s="110">
        <v>7.2152249999999993</v>
      </c>
      <c r="F89" s="110">
        <v>7.5451879999999996</v>
      </c>
      <c r="G89" s="110">
        <v>13.932696999999999</v>
      </c>
      <c r="H89" s="110">
        <v>10.301554999999999</v>
      </c>
      <c r="I89" s="110">
        <v>10.279799000000001</v>
      </c>
      <c r="J89" s="110">
        <v>8.7816437000000001</v>
      </c>
      <c r="K89" s="110">
        <v>10.609424000000001</v>
      </c>
      <c r="L89" s="110">
        <v>7.9606962999999995</v>
      </c>
      <c r="M89" s="110">
        <v>11.439135799999999</v>
      </c>
      <c r="N89" s="110">
        <v>7.6709540000000001</v>
      </c>
      <c r="O89" s="110">
        <v>8.8158320000000003</v>
      </c>
    </row>
    <row r="90" spans="1:15" x14ac:dyDescent="0.25">
      <c r="A90" s="160"/>
      <c r="B90" s="183"/>
      <c r="C90" s="27" t="s">
        <v>40</v>
      </c>
      <c r="D90" s="107">
        <v>74.442101799999989</v>
      </c>
      <c r="E90" s="107">
        <v>58.190215699999989</v>
      </c>
      <c r="F90" s="107">
        <v>58.405489700000004</v>
      </c>
      <c r="G90" s="107">
        <v>97.310776100000012</v>
      </c>
      <c r="H90" s="107">
        <v>80.946016799999995</v>
      </c>
      <c r="I90" s="107">
        <v>66.97708639999999</v>
      </c>
      <c r="J90" s="107">
        <v>53.853141300000004</v>
      </c>
      <c r="K90" s="107">
        <v>73.028911399999998</v>
      </c>
      <c r="L90" s="107">
        <v>60.735994000000005</v>
      </c>
      <c r="M90" s="107">
        <v>80.01699760000001</v>
      </c>
      <c r="N90" s="107">
        <v>53.755782500000002</v>
      </c>
      <c r="O90" s="107">
        <v>64.343552700000004</v>
      </c>
    </row>
    <row r="91" spans="1:15" ht="15.6" customHeight="1" x14ac:dyDescent="0.25">
      <c r="A91" s="168" t="s">
        <v>78</v>
      </c>
      <c r="B91" s="193"/>
      <c r="C91" s="116" t="s">
        <v>32</v>
      </c>
      <c r="D91" s="98">
        <v>34.445247000000002</v>
      </c>
      <c r="E91" s="98">
        <v>27.733699299999998</v>
      </c>
      <c r="F91" s="98">
        <v>28.222848299999995</v>
      </c>
      <c r="G91" s="98">
        <v>40.363201200000006</v>
      </c>
      <c r="H91" s="98">
        <v>34.941800277408767</v>
      </c>
      <c r="I91" s="98">
        <v>21.044614707568723</v>
      </c>
      <c r="J91" s="98">
        <v>15.531379900000001</v>
      </c>
      <c r="K91" s="98">
        <v>24.490192820766797</v>
      </c>
      <c r="L91" s="98">
        <v>24.141686124711736</v>
      </c>
      <c r="M91" s="98">
        <v>23.931976245121636</v>
      </c>
      <c r="N91" s="98">
        <v>23.341353136114474</v>
      </c>
      <c r="O91" s="98">
        <v>27.639770899999998</v>
      </c>
    </row>
    <row r="92" spans="1:15" x14ac:dyDescent="0.25">
      <c r="A92" s="170"/>
      <c r="B92" s="194"/>
      <c r="C92" s="116" t="s">
        <v>33</v>
      </c>
      <c r="D92" s="98">
        <v>9.6933249999999997</v>
      </c>
      <c r="E92" s="98">
        <v>8.5881752000000002</v>
      </c>
      <c r="F92" s="98">
        <v>8.0907993999999999</v>
      </c>
      <c r="G92" s="98">
        <v>15.6320993</v>
      </c>
      <c r="H92" s="98">
        <v>11.577880691439479</v>
      </c>
      <c r="I92" s="98">
        <v>13.411421208127972</v>
      </c>
      <c r="J92" s="98">
        <v>11.380929000000002</v>
      </c>
      <c r="K92" s="98">
        <v>13.742112445961945</v>
      </c>
      <c r="L92" s="98">
        <v>9.9110502999999994</v>
      </c>
      <c r="M92" s="98">
        <v>14.322880218020327</v>
      </c>
      <c r="N92" s="98">
        <v>8.441796376228309</v>
      </c>
      <c r="O92" s="98">
        <v>10.544001700000001</v>
      </c>
    </row>
    <row r="93" spans="1:15" x14ac:dyDescent="0.25">
      <c r="A93" s="170"/>
      <c r="B93" s="194"/>
      <c r="C93" s="116" t="s">
        <v>34</v>
      </c>
      <c r="D93" s="98">
        <v>0.72099955500000013</v>
      </c>
      <c r="E93" s="98">
        <v>0.70569787499999992</v>
      </c>
      <c r="F93" s="98">
        <v>0.82285236900000014</v>
      </c>
      <c r="G93" s="98">
        <v>0.94487388399999994</v>
      </c>
      <c r="H93" s="98">
        <v>0.65789791657963981</v>
      </c>
      <c r="I93" s="98">
        <v>0.56630144284775108</v>
      </c>
      <c r="J93" s="98">
        <v>0.60271829151703926</v>
      </c>
      <c r="K93" s="98">
        <v>0.57948409282067537</v>
      </c>
      <c r="L93" s="98">
        <v>0.59547023353824602</v>
      </c>
      <c r="M93" s="98">
        <v>0.2137985063703611</v>
      </c>
      <c r="N93" s="98">
        <v>0.68477152799999996</v>
      </c>
      <c r="O93" s="98">
        <v>0.87575185999999994</v>
      </c>
    </row>
    <row r="94" spans="1:15" x14ac:dyDescent="0.25">
      <c r="A94" s="170"/>
      <c r="B94" s="194"/>
      <c r="C94" s="116" t="s">
        <v>35</v>
      </c>
      <c r="D94" s="98">
        <v>3.9140193999999995</v>
      </c>
      <c r="E94" s="98">
        <v>3.1675534999999999</v>
      </c>
      <c r="F94" s="98">
        <v>3.316948</v>
      </c>
      <c r="G94" s="98">
        <v>6.5395316000000001</v>
      </c>
      <c r="H94" s="98">
        <v>4.6297918711046435</v>
      </c>
      <c r="I94" s="98">
        <v>5.6147876473319496</v>
      </c>
      <c r="J94" s="98">
        <v>4.5214726000000001</v>
      </c>
      <c r="K94" s="98">
        <v>6.006595286121664</v>
      </c>
      <c r="L94" s="98">
        <v>4.1564151999999996</v>
      </c>
      <c r="M94" s="98">
        <v>5.8904603999536373</v>
      </c>
      <c r="N94" s="98">
        <v>2.7800506</v>
      </c>
      <c r="O94" s="98">
        <v>3.6184576000000002</v>
      </c>
    </row>
    <row r="95" spans="1:15" x14ac:dyDescent="0.25">
      <c r="A95" s="170"/>
      <c r="B95" s="194"/>
      <c r="C95" s="116" t="s">
        <v>36</v>
      </c>
      <c r="D95" s="98">
        <v>5.7333020000000001</v>
      </c>
      <c r="E95" s="98">
        <v>4.7911991999999994</v>
      </c>
      <c r="F95" s="98">
        <v>4.1639026999999995</v>
      </c>
      <c r="G95" s="98">
        <v>5.3796156000000002</v>
      </c>
      <c r="H95" s="98">
        <v>6.8416555293116748</v>
      </c>
      <c r="I95" s="98">
        <v>4.9029760077910218</v>
      </c>
      <c r="J95" s="98">
        <v>4.4360512000000005</v>
      </c>
      <c r="K95" s="98">
        <v>6.3076727000000004</v>
      </c>
      <c r="L95" s="98">
        <v>5.8591047999999999</v>
      </c>
      <c r="M95" s="98">
        <v>5.5994276283652269</v>
      </c>
      <c r="N95" s="98">
        <v>4.4160590000000006</v>
      </c>
      <c r="O95" s="98">
        <v>5.2621620999999994</v>
      </c>
    </row>
    <row r="96" spans="1:15" x14ac:dyDescent="0.25">
      <c r="A96" s="170"/>
      <c r="B96" s="194"/>
      <c r="C96" s="116" t="s">
        <v>37</v>
      </c>
      <c r="D96" s="98">
        <v>10.277179700000001</v>
      </c>
      <c r="E96" s="98">
        <v>7.4783329999999992</v>
      </c>
      <c r="F96" s="98">
        <v>7.7274621999999997</v>
      </c>
      <c r="G96" s="98">
        <v>13.501765500000001</v>
      </c>
      <c r="H96" s="98">
        <v>12.125557499999998</v>
      </c>
      <c r="I96" s="98">
        <v>13.392239084486077</v>
      </c>
      <c r="J96" s="98">
        <v>11.9003429</v>
      </c>
      <c r="K96" s="98">
        <v>13.6586493</v>
      </c>
      <c r="L96" s="98">
        <v>10.4625761</v>
      </c>
      <c r="M96" s="98">
        <v>16.284944599999999</v>
      </c>
      <c r="N96" s="98">
        <v>7.4289067000000006</v>
      </c>
      <c r="O96" s="98">
        <v>8.6463588999999992</v>
      </c>
    </row>
    <row r="97" spans="1:15" x14ac:dyDescent="0.25">
      <c r="A97" s="170"/>
      <c r="B97" s="194"/>
      <c r="C97" s="116" t="s">
        <v>38</v>
      </c>
      <c r="D97" s="98">
        <v>4.5589285999999998</v>
      </c>
      <c r="E97" s="98">
        <v>3.1506783</v>
      </c>
      <c r="F97" s="98">
        <v>3.1032829</v>
      </c>
      <c r="G97" s="98">
        <v>6.8493725999999997</v>
      </c>
      <c r="H97" s="98">
        <v>5.7394848000000005</v>
      </c>
      <c r="I97" s="98">
        <v>6.9800470000000008</v>
      </c>
      <c r="J97" s="98">
        <v>5.8263892999999998</v>
      </c>
      <c r="K97" s="98">
        <v>6.5775315000000001</v>
      </c>
      <c r="L97" s="98">
        <v>5.3719486000000005</v>
      </c>
      <c r="M97" s="98">
        <v>8.1289988999999991</v>
      </c>
      <c r="N97" s="98">
        <v>3.4452606000000001</v>
      </c>
      <c r="O97" s="98">
        <v>3.7124938000000003</v>
      </c>
    </row>
    <row r="98" spans="1:15" x14ac:dyDescent="0.25">
      <c r="A98" s="170"/>
      <c r="B98" s="194"/>
      <c r="C98" s="116" t="s">
        <v>39</v>
      </c>
      <c r="D98" s="98">
        <v>11.4638869</v>
      </c>
      <c r="E98" s="98">
        <v>8.7767962999999991</v>
      </c>
      <c r="F98" s="98">
        <v>9.0890495999999992</v>
      </c>
      <c r="G98" s="98">
        <v>15.925611</v>
      </c>
      <c r="H98" s="98">
        <v>12.369863685345313</v>
      </c>
      <c r="I98" s="98">
        <v>13.408883971610583</v>
      </c>
      <c r="J98" s="98">
        <v>11.9927727</v>
      </c>
      <c r="K98" s="98">
        <v>13.601576069720707</v>
      </c>
      <c r="L98" s="98">
        <v>10.66939042350398</v>
      </c>
      <c r="M98" s="98">
        <v>13.478477754043208</v>
      </c>
      <c r="N98" s="98">
        <v>9.2125459119829429</v>
      </c>
      <c r="O98" s="98">
        <v>10.469889200000001</v>
      </c>
    </row>
    <row r="99" spans="1:15" x14ac:dyDescent="0.25">
      <c r="A99" s="172"/>
      <c r="B99" s="195"/>
      <c r="C99" s="116" t="s">
        <v>40</v>
      </c>
      <c r="D99" s="99">
        <v>80.806888154999996</v>
      </c>
      <c r="E99" s="99">
        <v>64.392132674999985</v>
      </c>
      <c r="F99" s="99">
        <v>64.537145469000009</v>
      </c>
      <c r="G99" s="99">
        <v>105.13607068400002</v>
      </c>
      <c r="H99" s="99">
        <v>88.883932271189508</v>
      </c>
      <c r="I99" s="99">
        <v>79.321271069764066</v>
      </c>
      <c r="J99" s="99">
        <v>66.192055891517043</v>
      </c>
      <c r="K99" s="99">
        <v>84.963814215391793</v>
      </c>
      <c r="L99" s="99">
        <v>71.167641781753971</v>
      </c>
      <c r="M99" s="99">
        <v>87.850964251874416</v>
      </c>
      <c r="N99" s="99">
        <v>59.750743852325726</v>
      </c>
      <c r="O99" s="99">
        <v>70.76888606</v>
      </c>
    </row>
    <row r="100" spans="1:15" ht="15.6" customHeight="1" x14ac:dyDescent="0.25">
      <c r="A100" s="33"/>
      <c r="B100" s="33"/>
      <c r="C100" s="33"/>
      <c r="D100" s="2"/>
      <c r="E100" s="2"/>
      <c r="F100" s="2"/>
      <c r="G100" s="2"/>
      <c r="H100" s="2"/>
      <c r="I100" s="2"/>
      <c r="J100" s="2"/>
      <c r="K100" s="2"/>
      <c r="L100" s="2"/>
      <c r="M100" s="2"/>
      <c r="N100" s="2"/>
      <c r="O100" s="2"/>
    </row>
    <row r="101" spans="1:15" x14ac:dyDescent="0.25">
      <c r="A101" s="224" t="s">
        <v>79</v>
      </c>
      <c r="B101" s="224"/>
      <c r="C101" s="156" t="s">
        <v>25</v>
      </c>
      <c r="D101" s="21" t="s">
        <v>26</v>
      </c>
      <c r="E101" s="21" t="s">
        <v>26</v>
      </c>
      <c r="F101" s="21" t="s">
        <v>26</v>
      </c>
      <c r="G101" s="21" t="s">
        <v>26</v>
      </c>
      <c r="H101" s="21" t="s">
        <v>27</v>
      </c>
      <c r="I101" s="21" t="s">
        <v>28</v>
      </c>
      <c r="J101" s="21" t="s">
        <v>29</v>
      </c>
      <c r="K101" s="21" t="s">
        <v>28</v>
      </c>
      <c r="L101" s="21" t="s">
        <v>29</v>
      </c>
      <c r="M101" s="21" t="s">
        <v>29</v>
      </c>
      <c r="N101" s="21" t="s">
        <v>28</v>
      </c>
      <c r="O101" s="21" t="s">
        <v>28</v>
      </c>
    </row>
    <row r="102" spans="1:15" x14ac:dyDescent="0.25">
      <c r="A102" s="224"/>
      <c r="B102" s="224"/>
      <c r="C102" s="156"/>
      <c r="D102" s="21">
        <v>46773</v>
      </c>
      <c r="E102" s="21">
        <v>46804</v>
      </c>
      <c r="F102" s="21">
        <v>46833</v>
      </c>
      <c r="G102" s="21">
        <v>46864</v>
      </c>
      <c r="H102" s="21">
        <v>46894</v>
      </c>
      <c r="I102" s="21">
        <v>46925</v>
      </c>
      <c r="J102" s="21">
        <v>46955</v>
      </c>
      <c r="K102" s="21">
        <v>46986</v>
      </c>
      <c r="L102" s="21">
        <v>47017</v>
      </c>
      <c r="M102" s="21">
        <v>47047</v>
      </c>
      <c r="N102" s="21">
        <v>47078</v>
      </c>
      <c r="O102" s="21">
        <v>47108</v>
      </c>
    </row>
    <row r="103" spans="1:15" x14ac:dyDescent="0.25">
      <c r="A103" s="224"/>
      <c r="B103" s="224"/>
      <c r="C103" s="29" t="s">
        <v>32</v>
      </c>
      <c r="D103" s="98">
        <v>71.975867139249161</v>
      </c>
      <c r="E103" s="98">
        <v>64.638179844354724</v>
      </c>
      <c r="F103" s="98">
        <v>66.693615773735957</v>
      </c>
      <c r="G103" s="98">
        <v>79.149653777899843</v>
      </c>
      <c r="H103" s="98">
        <v>77.55174528809647</v>
      </c>
      <c r="I103" s="98">
        <v>63.988604702803229</v>
      </c>
      <c r="J103" s="98">
        <v>61.305641056955494</v>
      </c>
      <c r="K103" s="98">
        <v>75.488233232982452</v>
      </c>
      <c r="L103" s="98">
        <v>70.662706030640948</v>
      </c>
      <c r="M103" s="98">
        <v>68.225663024038809</v>
      </c>
      <c r="N103" s="98">
        <v>64.703851153794218</v>
      </c>
      <c r="O103" s="98">
        <v>63.31516215137988</v>
      </c>
    </row>
    <row r="104" spans="1:15" x14ac:dyDescent="0.25">
      <c r="A104" s="224"/>
      <c r="B104" s="224"/>
      <c r="C104" s="29" t="s">
        <v>33</v>
      </c>
      <c r="D104" s="98">
        <v>22.362443814670321</v>
      </c>
      <c r="E104" s="98">
        <v>21.193738359247924</v>
      </c>
      <c r="F104" s="98">
        <v>27.561659558913377</v>
      </c>
      <c r="G104" s="98">
        <v>34.724586415152586</v>
      </c>
      <c r="H104" s="98">
        <v>39.734691674561631</v>
      </c>
      <c r="I104" s="98">
        <v>43.91303688830169</v>
      </c>
      <c r="J104" s="98">
        <v>41.556645965321749</v>
      </c>
      <c r="K104" s="98">
        <v>46.62581526902958</v>
      </c>
      <c r="L104" s="98">
        <v>39.240599679053801</v>
      </c>
      <c r="M104" s="98">
        <v>39.611832756419176</v>
      </c>
      <c r="N104" s="98">
        <v>26.3054167943991</v>
      </c>
      <c r="O104" s="98">
        <v>23.583102653556416</v>
      </c>
    </row>
    <row r="105" spans="1:15" x14ac:dyDescent="0.25">
      <c r="A105" s="224"/>
      <c r="B105" s="224"/>
      <c r="C105" s="29" t="s">
        <v>34</v>
      </c>
      <c r="D105" s="98">
        <v>0.72099955500000013</v>
      </c>
      <c r="E105" s="98">
        <v>0.70569787499999992</v>
      </c>
      <c r="F105" s="98">
        <v>0.82285236900000014</v>
      </c>
      <c r="G105" s="98">
        <v>0.94487388399999994</v>
      </c>
      <c r="H105" s="98">
        <v>0.66161549466703695</v>
      </c>
      <c r="I105" s="98">
        <v>0.56993050706561044</v>
      </c>
      <c r="J105" s="98">
        <v>0.60714397967410072</v>
      </c>
      <c r="K105" s="98">
        <v>0.58311315703853472</v>
      </c>
      <c r="L105" s="98">
        <v>0.59989592169530748</v>
      </c>
      <c r="M105" s="98">
        <v>0.21822419452742253</v>
      </c>
      <c r="N105" s="98">
        <v>0.68477152799999996</v>
      </c>
      <c r="O105" s="98">
        <v>0.87575185999999994</v>
      </c>
    </row>
    <row r="106" spans="1:15" x14ac:dyDescent="0.25">
      <c r="A106" s="224"/>
      <c r="B106" s="224"/>
      <c r="C106" s="29" t="s">
        <v>35</v>
      </c>
      <c r="D106" s="98">
        <v>30.334085914753011</v>
      </c>
      <c r="E106" s="98">
        <v>30.168708038537961</v>
      </c>
      <c r="F106" s="98">
        <v>31.41069533916448</v>
      </c>
      <c r="G106" s="98">
        <v>35.694450684665966</v>
      </c>
      <c r="H106" s="98">
        <v>35.883615658537508</v>
      </c>
      <c r="I106" s="98">
        <v>36.933871721298736</v>
      </c>
      <c r="J106" s="98">
        <v>33.830235985008322</v>
      </c>
      <c r="K106" s="98">
        <v>37.905084861321839</v>
      </c>
      <c r="L106" s="98">
        <v>32.442521038942274</v>
      </c>
      <c r="M106" s="98">
        <v>32.932378415286728</v>
      </c>
      <c r="N106" s="98">
        <v>30.166574797616555</v>
      </c>
      <c r="O106" s="98">
        <v>30.070290318946242</v>
      </c>
    </row>
    <row r="107" spans="1:15" x14ac:dyDescent="0.25">
      <c r="A107" s="224"/>
      <c r="B107" s="224"/>
      <c r="C107" s="29" t="s">
        <v>36</v>
      </c>
      <c r="D107" s="98">
        <v>8.5839758327502125</v>
      </c>
      <c r="E107" s="98">
        <v>7.8068940765385051</v>
      </c>
      <c r="F107" s="98">
        <v>6.8119356120254588</v>
      </c>
      <c r="G107" s="98">
        <v>7.6698445177745249</v>
      </c>
      <c r="H107" s="98">
        <v>9.0484856899829289</v>
      </c>
      <c r="I107" s="98">
        <v>7.4488654916694088</v>
      </c>
      <c r="J107" s="98">
        <v>6.2568263703055864</v>
      </c>
      <c r="K107" s="98">
        <v>8.629046781125508</v>
      </c>
      <c r="L107" s="98">
        <v>7.9326611607408788</v>
      </c>
      <c r="M107" s="98">
        <v>7.7562983780734012</v>
      </c>
      <c r="N107" s="98">
        <v>7.0481871897343025</v>
      </c>
      <c r="O107" s="98">
        <v>7.4197783040912002</v>
      </c>
    </row>
    <row r="108" spans="1:15" x14ac:dyDescent="0.25">
      <c r="A108" s="224"/>
      <c r="B108" s="224"/>
      <c r="C108" s="29" t="s">
        <v>37</v>
      </c>
      <c r="D108" s="98">
        <v>15.386452669523745</v>
      </c>
      <c r="E108" s="98">
        <v>13.433472952142155</v>
      </c>
      <c r="F108" s="98">
        <v>14.891733457484332</v>
      </c>
      <c r="G108" s="98">
        <v>21.592143803583973</v>
      </c>
      <c r="H108" s="98">
        <v>19.687396127373333</v>
      </c>
      <c r="I108" s="98">
        <v>20.488678731368562</v>
      </c>
      <c r="J108" s="98">
        <v>19.655261963335409</v>
      </c>
      <c r="K108" s="98">
        <v>21.878206450036778</v>
      </c>
      <c r="L108" s="98">
        <v>19.024430474003381</v>
      </c>
      <c r="M108" s="98">
        <v>27.729997771056574</v>
      </c>
      <c r="N108" s="98">
        <v>16.543260538099851</v>
      </c>
      <c r="O108" s="98">
        <v>15.696514367331677</v>
      </c>
    </row>
    <row r="109" spans="1:15" x14ac:dyDescent="0.25">
      <c r="A109" s="224"/>
      <c r="B109" s="224"/>
      <c r="C109" s="29" t="s">
        <v>38</v>
      </c>
      <c r="D109" s="98">
        <v>8.3213008798001695</v>
      </c>
      <c r="E109" s="98">
        <v>7.2531204473423498</v>
      </c>
      <c r="F109" s="98">
        <v>7.06739668557434</v>
      </c>
      <c r="G109" s="98">
        <v>11.50689834355672</v>
      </c>
      <c r="H109" s="98">
        <v>10.738854904908711</v>
      </c>
      <c r="I109" s="98">
        <v>12.364932016714629</v>
      </c>
      <c r="J109" s="98">
        <v>11.964278184235603</v>
      </c>
      <c r="K109" s="98">
        <v>12.414200406826939</v>
      </c>
      <c r="L109" s="98">
        <v>12.007713508032751</v>
      </c>
      <c r="M109" s="98">
        <v>14.088272947680883</v>
      </c>
      <c r="N109" s="98">
        <v>7.5184031552110104</v>
      </c>
      <c r="O109" s="98">
        <v>7.8031529593905109</v>
      </c>
    </row>
    <row r="110" spans="1:15" x14ac:dyDescent="0.25">
      <c r="A110" s="224"/>
      <c r="B110" s="224"/>
      <c r="C110" s="29" t="s">
        <v>39</v>
      </c>
      <c r="D110" s="98">
        <v>56.224287917895502</v>
      </c>
      <c r="E110" s="98">
        <v>61.423748080301905</v>
      </c>
      <c r="F110" s="98">
        <v>60.862277654703178</v>
      </c>
      <c r="G110" s="98">
        <v>67.972009387030809</v>
      </c>
      <c r="H110" s="98">
        <v>71.105391666391981</v>
      </c>
      <c r="I110" s="98">
        <v>76.845383196942649</v>
      </c>
      <c r="J110" s="98">
        <v>74.487847960671033</v>
      </c>
      <c r="K110" s="98">
        <v>73.163878944569916</v>
      </c>
      <c r="L110" s="98">
        <v>73.059739943954511</v>
      </c>
      <c r="M110" s="98">
        <v>71.388598334075169</v>
      </c>
      <c r="N110" s="98">
        <v>64.698382963122981</v>
      </c>
      <c r="O110" s="98">
        <v>62.519638465872163</v>
      </c>
    </row>
    <row r="111" spans="1:15" ht="15.75" customHeight="1" x14ac:dyDescent="0.25">
      <c r="A111" s="224"/>
      <c r="B111" s="224"/>
      <c r="C111" s="29" t="s">
        <v>40</v>
      </c>
      <c r="D111" s="99">
        <v>230.81486718195131</v>
      </c>
      <c r="E111" s="99">
        <v>222.97190124670385</v>
      </c>
      <c r="F111" s="99">
        <v>230.80404251871636</v>
      </c>
      <c r="G111" s="99">
        <v>285.4465873233309</v>
      </c>
      <c r="H111" s="99">
        <v>311.55268910553275</v>
      </c>
      <c r="I111" s="99">
        <v>337.40210859025564</v>
      </c>
      <c r="J111" s="99">
        <v>353.76488285024237</v>
      </c>
      <c r="K111" s="99">
        <v>345.84558339637334</v>
      </c>
      <c r="L111" s="99">
        <v>359.26398700297449</v>
      </c>
      <c r="M111" s="99">
        <v>295.11222125977213</v>
      </c>
      <c r="N111" s="99">
        <v>231.52946422505767</v>
      </c>
      <c r="O111" s="99">
        <v>231.99905969781662</v>
      </c>
    </row>
    <row r="112" spans="1:15" ht="15.75" customHeight="1" x14ac:dyDescent="0.25">
      <c r="A112" s="85"/>
      <c r="B112" s="85"/>
      <c r="C112" s="85"/>
      <c r="D112" s="81"/>
      <c r="E112" s="81"/>
      <c r="F112" s="81"/>
      <c r="G112" s="81"/>
      <c r="H112" s="81"/>
      <c r="I112" s="81"/>
      <c r="J112" s="81"/>
      <c r="K112" s="81"/>
      <c r="L112" s="81"/>
      <c r="M112" s="81"/>
      <c r="N112" s="81"/>
      <c r="O112" s="81"/>
    </row>
    <row r="113" spans="1:15" x14ac:dyDescent="0.25">
      <c r="A113" s="85"/>
      <c r="B113" s="85"/>
      <c r="C113" s="85"/>
      <c r="D113" s="81"/>
      <c r="E113" s="81"/>
      <c r="F113" s="81"/>
      <c r="G113" s="81"/>
      <c r="H113" s="81"/>
      <c r="I113" s="81"/>
      <c r="J113" s="81"/>
      <c r="K113" s="81"/>
      <c r="L113" s="81"/>
      <c r="M113" s="81"/>
      <c r="N113" s="81"/>
      <c r="O113" s="81"/>
    </row>
    <row r="114" spans="1:15" x14ac:dyDescent="0.25">
      <c r="A114" s="227" t="s">
        <v>53</v>
      </c>
      <c r="B114" s="227"/>
      <c r="C114" s="227"/>
      <c r="D114" s="227"/>
      <c r="E114" s="227"/>
      <c r="F114" s="227"/>
      <c r="G114" s="227"/>
      <c r="H114" s="227"/>
      <c r="I114" s="227"/>
      <c r="J114" s="227"/>
      <c r="K114" s="227"/>
      <c r="L114" s="227"/>
      <c r="M114" s="227"/>
      <c r="N114" s="227"/>
      <c r="O114" s="227"/>
    </row>
    <row r="115" spans="1:15" x14ac:dyDescent="0.25">
      <c r="A115" s="227" t="s">
        <v>54</v>
      </c>
      <c r="B115" s="227"/>
      <c r="C115" s="227"/>
      <c r="D115" s="227"/>
      <c r="E115" s="227"/>
      <c r="F115" s="227"/>
      <c r="G115" s="227"/>
      <c r="H115" s="227"/>
      <c r="I115" s="227"/>
      <c r="J115" s="227"/>
      <c r="K115" s="227"/>
      <c r="L115" s="227"/>
      <c r="M115" s="227"/>
      <c r="N115" s="227"/>
      <c r="O115" s="227"/>
    </row>
    <row r="116" spans="1:15" x14ac:dyDescent="0.25">
      <c r="A116" s="226" t="s">
        <v>55</v>
      </c>
      <c r="B116" s="226"/>
      <c r="C116" s="226"/>
      <c r="D116" s="226"/>
      <c r="E116" s="226"/>
      <c r="F116" s="226"/>
      <c r="G116" s="226"/>
      <c r="H116" s="226"/>
      <c r="I116" s="226"/>
      <c r="J116" s="226"/>
      <c r="K116" s="226"/>
      <c r="L116" s="226"/>
      <c r="M116" s="226"/>
      <c r="N116" s="226"/>
      <c r="O116" s="226"/>
    </row>
    <row r="117" spans="1:15" ht="16.5" thickBot="1" x14ac:dyDescent="0.3"/>
    <row r="118" spans="1:15" ht="16.5" thickBot="1" x14ac:dyDescent="0.3">
      <c r="A118" s="74"/>
    </row>
  </sheetData>
  <mergeCells count="33">
    <mergeCell ref="A1:O1"/>
    <mergeCell ref="A2:O2"/>
    <mergeCell ref="B73:B81"/>
    <mergeCell ref="A73:A81"/>
    <mergeCell ref="B82:B90"/>
    <mergeCell ref="A82:A90"/>
    <mergeCell ref="B64:B72"/>
    <mergeCell ref="A64:A72"/>
    <mergeCell ref="A3:O3"/>
    <mergeCell ref="A4:O4"/>
    <mergeCell ref="A5:A6"/>
    <mergeCell ref="B5:B6"/>
    <mergeCell ref="C5:C6"/>
    <mergeCell ref="C62:C63"/>
    <mergeCell ref="B62:B63"/>
    <mergeCell ref="A62:A63"/>
    <mergeCell ref="A7:A15"/>
    <mergeCell ref="B7:B15"/>
    <mergeCell ref="B16:B24"/>
    <mergeCell ref="B25:B33"/>
    <mergeCell ref="A16:A24"/>
    <mergeCell ref="A25:A33"/>
    <mergeCell ref="A34:A42"/>
    <mergeCell ref="B34:B42"/>
    <mergeCell ref="C101:C102"/>
    <mergeCell ref="A101:B111"/>
    <mergeCell ref="A116:O116"/>
    <mergeCell ref="A91:B99"/>
    <mergeCell ref="A114:O114"/>
    <mergeCell ref="A115:O115"/>
    <mergeCell ref="B43:B51"/>
    <mergeCell ref="A43:A51"/>
    <mergeCell ref="A52:B60"/>
  </mergeCells>
  <pageMargins left="0.75" right="0.75" top="1" bottom="1" header="0.5" footer="0.5"/>
  <pageSetup orientation="portrait" r:id="rId1"/>
  <headerFooter>
    <oddFooter>&amp;C_x000D_&amp;1#&amp;"Calibri"&amp;12&amp;K000000 Confidential &amp;R&amp;9&amp;F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18"/>
  <sheetViews>
    <sheetView zoomScale="80" zoomScaleNormal="80" workbookViewId="0">
      <selection activeCell="A2" sqref="A2:O2"/>
    </sheetView>
  </sheetViews>
  <sheetFormatPr defaultColWidth="11" defaultRowHeight="15.75" x14ac:dyDescent="0.25"/>
  <cols>
    <col min="1" max="1" width="56.875" customWidth="1"/>
    <col min="2" max="2" width="8.75" style="9" bestFit="1" customWidth="1"/>
    <col min="3" max="3" width="20.875" bestFit="1" customWidth="1"/>
    <col min="4" max="4" width="8.75" bestFit="1" customWidth="1"/>
    <col min="5" max="5" width="8.875" bestFit="1" customWidth="1"/>
    <col min="6" max="6" width="8.75" bestFit="1" customWidth="1"/>
    <col min="7" max="7" width="8.5" bestFit="1" customWidth="1"/>
    <col min="8" max="8" width="9" bestFit="1" customWidth="1"/>
    <col min="9" max="9" width="8.75" bestFit="1" customWidth="1"/>
    <col min="10" max="10" width="8" bestFit="1" customWidth="1"/>
    <col min="11" max="12" width="9" bestFit="1" customWidth="1"/>
    <col min="13" max="13" width="8.75" bestFit="1" customWidth="1"/>
    <col min="14" max="14" width="8.875" bestFit="1" customWidth="1"/>
    <col min="15" max="15" width="9" bestFit="1" customWidth="1"/>
  </cols>
  <sheetData>
    <row r="1" spans="1:15" ht="30.6" customHeight="1" x14ac:dyDescent="0.25">
      <c r="A1" s="221" t="s">
        <v>80</v>
      </c>
      <c r="B1" s="221"/>
      <c r="C1" s="221"/>
      <c r="D1" s="221"/>
      <c r="E1" s="221"/>
      <c r="F1" s="221"/>
      <c r="G1" s="221"/>
      <c r="H1" s="221"/>
      <c r="I1" s="221"/>
      <c r="J1" s="221"/>
      <c r="K1" s="221"/>
      <c r="L1" s="221"/>
      <c r="M1" s="221"/>
      <c r="N1" s="221"/>
      <c r="O1" s="221"/>
    </row>
    <row r="2" spans="1:15" ht="82.5" customHeight="1" x14ac:dyDescent="0.25">
      <c r="A2" s="228" t="s">
        <v>85</v>
      </c>
      <c r="B2" s="228"/>
      <c r="C2" s="228"/>
      <c r="D2" s="228"/>
      <c r="E2" s="228"/>
      <c r="F2" s="228"/>
      <c r="G2" s="228"/>
      <c r="H2" s="228"/>
      <c r="I2" s="228"/>
      <c r="J2" s="228"/>
      <c r="K2" s="228"/>
      <c r="L2" s="228"/>
      <c r="M2" s="228"/>
      <c r="N2" s="228"/>
      <c r="O2" s="228"/>
    </row>
    <row r="3" spans="1:15" ht="31.15" customHeight="1" x14ac:dyDescent="0.25">
      <c r="A3" s="222" t="s">
        <v>57</v>
      </c>
      <c r="B3" s="222"/>
      <c r="C3" s="222"/>
      <c r="D3" s="222"/>
      <c r="E3" s="222"/>
      <c r="F3" s="222"/>
      <c r="G3" s="222"/>
      <c r="H3" s="222"/>
      <c r="I3" s="222"/>
      <c r="J3" s="222"/>
      <c r="K3" s="222"/>
      <c r="L3" s="222"/>
      <c r="M3" s="222"/>
      <c r="N3" s="222"/>
      <c r="O3" s="222"/>
    </row>
    <row r="4" spans="1:15" ht="20.45" customHeight="1" x14ac:dyDescent="0.25">
      <c r="A4" s="38" t="s">
        <v>58</v>
      </c>
      <c r="B4" s="231" t="s">
        <v>59</v>
      </c>
      <c r="C4" s="232"/>
      <c r="D4" s="232"/>
      <c r="E4" s="232"/>
      <c r="F4" s="232"/>
      <c r="G4" s="232"/>
      <c r="H4" s="232"/>
      <c r="I4" s="232"/>
      <c r="J4" s="232"/>
      <c r="K4" s="232"/>
      <c r="L4" s="232"/>
      <c r="M4" s="232"/>
      <c r="N4" s="232"/>
      <c r="O4" s="233"/>
    </row>
    <row r="5" spans="1:15" x14ac:dyDescent="0.25">
      <c r="A5" s="234"/>
      <c r="B5" s="235"/>
      <c r="C5" s="235"/>
      <c r="D5" s="235"/>
      <c r="E5" s="235"/>
      <c r="F5" s="235"/>
      <c r="G5" s="235"/>
      <c r="H5" s="235"/>
      <c r="I5" s="235"/>
      <c r="J5" s="235"/>
      <c r="K5" s="235"/>
      <c r="L5" s="235"/>
      <c r="M5" s="235"/>
      <c r="N5" s="235"/>
      <c r="O5" s="236"/>
    </row>
    <row r="6" spans="1:15" x14ac:dyDescent="0.25">
      <c r="A6" s="155" t="s">
        <v>24</v>
      </c>
      <c r="B6" s="156" t="s">
        <v>18</v>
      </c>
      <c r="C6" s="156" t="s">
        <v>25</v>
      </c>
      <c r="D6" s="21" t="s">
        <v>26</v>
      </c>
      <c r="E6" s="21" t="s">
        <v>26</v>
      </c>
      <c r="F6" s="21" t="s">
        <v>26</v>
      </c>
      <c r="G6" s="21" t="s">
        <v>26</v>
      </c>
      <c r="H6" s="21" t="s">
        <v>27</v>
      </c>
      <c r="I6" s="21" t="s">
        <v>28</v>
      </c>
      <c r="J6" s="21" t="s">
        <v>29</v>
      </c>
      <c r="K6" s="21" t="s">
        <v>28</v>
      </c>
      <c r="L6" s="21" t="s">
        <v>29</v>
      </c>
      <c r="M6" s="21" t="s">
        <v>29</v>
      </c>
      <c r="N6" s="21" t="s">
        <v>28</v>
      </c>
      <c r="O6" s="21" t="s">
        <v>28</v>
      </c>
    </row>
    <row r="7" spans="1:15" x14ac:dyDescent="0.25">
      <c r="A7" s="155"/>
      <c r="B7" s="156"/>
      <c r="C7" s="156"/>
      <c r="D7" s="21">
        <v>46773</v>
      </c>
      <c r="E7" s="21">
        <v>46804</v>
      </c>
      <c r="F7" s="21">
        <v>46833</v>
      </c>
      <c r="G7" s="21">
        <v>46864</v>
      </c>
      <c r="H7" s="21">
        <v>46894</v>
      </c>
      <c r="I7" s="21">
        <v>46925</v>
      </c>
      <c r="J7" s="21">
        <v>46955</v>
      </c>
      <c r="K7" s="21">
        <v>46986</v>
      </c>
      <c r="L7" s="21">
        <v>47017</v>
      </c>
      <c r="M7" s="21">
        <v>47047</v>
      </c>
      <c r="N7" s="21">
        <v>47078</v>
      </c>
      <c r="O7" s="21">
        <v>47108</v>
      </c>
    </row>
    <row r="8" spans="1:15" x14ac:dyDescent="0.25">
      <c r="A8" s="230" t="s">
        <v>30</v>
      </c>
      <c r="B8" s="217">
        <v>1</v>
      </c>
      <c r="C8" s="12" t="s">
        <v>32</v>
      </c>
      <c r="D8" s="91">
        <v>40.045171688578847</v>
      </c>
      <c r="E8" s="91">
        <v>39.377080740826493</v>
      </c>
      <c r="F8" s="91">
        <v>41.048308894476271</v>
      </c>
      <c r="G8" s="91">
        <v>41.385144900619125</v>
      </c>
      <c r="H8" s="91">
        <v>42.356246751319247</v>
      </c>
      <c r="I8" s="91">
        <v>41.111630228166383</v>
      </c>
      <c r="J8" s="91">
        <v>40.574886804286145</v>
      </c>
      <c r="K8" s="91">
        <v>46.030961805571877</v>
      </c>
      <c r="L8" s="91">
        <v>42.191454044136911</v>
      </c>
      <c r="M8" s="91">
        <v>43.098237153215074</v>
      </c>
      <c r="N8" s="91">
        <v>44.133785384864282</v>
      </c>
      <c r="O8" s="91">
        <v>38.065642465222325</v>
      </c>
    </row>
    <row r="9" spans="1:15" x14ac:dyDescent="0.25">
      <c r="A9" s="230"/>
      <c r="B9" s="217"/>
      <c r="C9" s="12" t="s">
        <v>33</v>
      </c>
      <c r="D9" s="91">
        <v>13.51794977525323</v>
      </c>
      <c r="E9" s="91">
        <v>13.450135890917535</v>
      </c>
      <c r="F9" s="91">
        <v>20.775407789560575</v>
      </c>
      <c r="G9" s="91">
        <v>20.371683751867806</v>
      </c>
      <c r="H9" s="91">
        <v>17.967345827564102</v>
      </c>
      <c r="I9" s="91">
        <v>18.411882352374576</v>
      </c>
      <c r="J9" s="91">
        <v>14.719652446137902</v>
      </c>
      <c r="K9" s="91">
        <v>14.810478301260975</v>
      </c>
      <c r="L9" s="91">
        <v>15.472807725132187</v>
      </c>
      <c r="M9" s="91">
        <v>13.720775747528522</v>
      </c>
      <c r="N9" s="91">
        <v>19.06048298618823</v>
      </c>
      <c r="O9" s="91">
        <v>13.912720717444694</v>
      </c>
    </row>
    <row r="10" spans="1:15" x14ac:dyDescent="0.25">
      <c r="A10" s="230"/>
      <c r="B10" s="217"/>
      <c r="C10" s="12" t="s">
        <v>34</v>
      </c>
      <c r="D10" s="91">
        <v>0</v>
      </c>
      <c r="E10" s="91">
        <v>0</v>
      </c>
      <c r="F10" s="91">
        <v>0</v>
      </c>
      <c r="G10" s="91">
        <v>0</v>
      </c>
      <c r="H10" s="91">
        <v>0</v>
      </c>
      <c r="I10" s="91">
        <v>0</v>
      </c>
      <c r="J10" s="91">
        <v>0</v>
      </c>
      <c r="K10" s="91">
        <v>0</v>
      </c>
      <c r="L10" s="91">
        <v>0</v>
      </c>
      <c r="M10" s="91">
        <v>0</v>
      </c>
      <c r="N10" s="91">
        <v>0</v>
      </c>
      <c r="O10" s="91">
        <v>0</v>
      </c>
    </row>
    <row r="11" spans="1:15" x14ac:dyDescent="0.25">
      <c r="A11" s="230"/>
      <c r="B11" s="217"/>
      <c r="C11" s="12" t="s">
        <v>35</v>
      </c>
      <c r="D11" s="91">
        <v>28.190210971241459</v>
      </c>
      <c r="E11" s="91">
        <v>28.810231892620003</v>
      </c>
      <c r="F11" s="91">
        <v>29.9760284108885</v>
      </c>
      <c r="G11" s="91">
        <v>31.10829866333858</v>
      </c>
      <c r="H11" s="91">
        <v>32.97820110038024</v>
      </c>
      <c r="I11" s="91">
        <v>32.889520805070333</v>
      </c>
      <c r="J11" s="91">
        <v>30.226281193787852</v>
      </c>
      <c r="K11" s="91">
        <v>33.019141585943117</v>
      </c>
      <c r="L11" s="91">
        <v>29.38629032852392</v>
      </c>
      <c r="M11" s="91">
        <v>28.446822153028258</v>
      </c>
      <c r="N11" s="91">
        <v>29.221421318856862</v>
      </c>
      <c r="O11" s="91">
        <v>28.224105511115638</v>
      </c>
    </row>
    <row r="12" spans="1:15" x14ac:dyDescent="0.25">
      <c r="A12" s="230"/>
      <c r="B12" s="217"/>
      <c r="C12" s="12" t="s">
        <v>36</v>
      </c>
      <c r="D12" s="91">
        <v>3.0416689795444758</v>
      </c>
      <c r="E12" s="91">
        <v>3.2177464332665848</v>
      </c>
      <c r="F12" s="91">
        <v>2.8254511171311649</v>
      </c>
      <c r="G12" s="91">
        <v>2.4436742552654183</v>
      </c>
      <c r="H12" s="91">
        <v>2.2576568059411781</v>
      </c>
      <c r="I12" s="91">
        <v>2.6079577401848644</v>
      </c>
      <c r="J12" s="91">
        <v>2.0883656425774859</v>
      </c>
      <c r="K12" s="91">
        <v>2.3465197768324315</v>
      </c>
      <c r="L12" s="91">
        <v>2.338796065543447</v>
      </c>
      <c r="M12" s="91">
        <v>2.3773793328964201</v>
      </c>
      <c r="N12" s="91">
        <v>2.8084807784465</v>
      </c>
      <c r="O12" s="91">
        <v>2.3021764897653112</v>
      </c>
    </row>
    <row r="13" spans="1:15" x14ac:dyDescent="0.25">
      <c r="A13" s="230"/>
      <c r="B13" s="217"/>
      <c r="C13" s="12" t="s">
        <v>37</v>
      </c>
      <c r="D13" s="91">
        <v>5.4515942584818351</v>
      </c>
      <c r="E13" s="91">
        <v>6.3541343289356806</v>
      </c>
      <c r="F13" s="91">
        <v>7.644277431735782</v>
      </c>
      <c r="G13" s="91">
        <v>8.6324336499240975</v>
      </c>
      <c r="H13" s="91">
        <v>8.0094868997656992</v>
      </c>
      <c r="I13" s="91">
        <v>7.5104610383393053</v>
      </c>
      <c r="J13" s="91">
        <v>8.1771924054378591</v>
      </c>
      <c r="K13" s="91">
        <v>8.5372766071774127</v>
      </c>
      <c r="L13" s="91">
        <v>9.0290604506497267</v>
      </c>
      <c r="M13" s="91">
        <v>12.153751829136411</v>
      </c>
      <c r="N13" s="91">
        <v>9.7250155452525373</v>
      </c>
      <c r="O13" s="91">
        <v>7.5225158836429005</v>
      </c>
    </row>
    <row r="14" spans="1:15" x14ac:dyDescent="0.25">
      <c r="A14" s="230"/>
      <c r="B14" s="217"/>
      <c r="C14" s="12" t="s">
        <v>38</v>
      </c>
      <c r="D14" s="91">
        <v>4.0144512225467812</v>
      </c>
      <c r="E14" s="91">
        <v>4.3773057712142869</v>
      </c>
      <c r="F14" s="91">
        <v>4.2297094092078202</v>
      </c>
      <c r="G14" s="91">
        <v>4.9695799683750197</v>
      </c>
      <c r="H14" s="91">
        <v>4.5877890403189561</v>
      </c>
      <c r="I14" s="91">
        <v>4.664056342829328</v>
      </c>
      <c r="J14" s="91">
        <v>4.8454415712356838</v>
      </c>
      <c r="K14" s="91">
        <v>4.7375858035725509</v>
      </c>
      <c r="L14" s="91">
        <v>5.6360444027356014</v>
      </c>
      <c r="M14" s="91">
        <v>5.4445031547729421</v>
      </c>
      <c r="N14" s="91">
        <v>4.3460431064101481</v>
      </c>
      <c r="O14" s="91">
        <v>4.3647333230696743</v>
      </c>
    </row>
    <row r="15" spans="1:15" x14ac:dyDescent="0.25">
      <c r="A15" s="230"/>
      <c r="B15" s="217"/>
      <c r="C15" s="12" t="s">
        <v>39</v>
      </c>
      <c r="D15" s="91">
        <v>47.759347886094503</v>
      </c>
      <c r="E15" s="91">
        <v>56.174297549582128</v>
      </c>
      <c r="F15" s="91">
        <v>55.242034334368292</v>
      </c>
      <c r="G15" s="91">
        <v>55.533507078961875</v>
      </c>
      <c r="H15" s="91">
        <v>56.22250774882982</v>
      </c>
      <c r="I15" s="91">
        <v>56.007503199191461</v>
      </c>
      <c r="J15" s="91">
        <v>52.394441015170017</v>
      </c>
      <c r="K15" s="91">
        <v>48.952801696976103</v>
      </c>
      <c r="L15" s="91">
        <v>55.410839482339782</v>
      </c>
      <c r="M15" s="91">
        <v>55.14541035497286</v>
      </c>
      <c r="N15" s="91">
        <v>59.203388133566428</v>
      </c>
      <c r="O15" s="91">
        <v>55.537082466685597</v>
      </c>
    </row>
    <row r="16" spans="1:15" x14ac:dyDescent="0.25">
      <c r="A16" s="230"/>
      <c r="B16" s="217"/>
      <c r="C16" s="112" t="s">
        <v>40</v>
      </c>
      <c r="D16" s="92">
        <v>142.02039478174112</v>
      </c>
      <c r="E16" s="92">
        <v>151.76093260736272</v>
      </c>
      <c r="F16" s="92">
        <v>161.74121738736841</v>
      </c>
      <c r="G16" s="92">
        <v>164.44432226835193</v>
      </c>
      <c r="H16" s="92">
        <v>164.37923417411926</v>
      </c>
      <c r="I16" s="92">
        <v>163.20301170615625</v>
      </c>
      <c r="J16" s="92">
        <v>153.02626107863296</v>
      </c>
      <c r="K16" s="92">
        <v>158.43476557733447</v>
      </c>
      <c r="L16" s="92">
        <v>159.46529249906158</v>
      </c>
      <c r="M16" s="92">
        <v>160.3868797255505</v>
      </c>
      <c r="N16" s="92">
        <v>168.498617253585</v>
      </c>
      <c r="O16" s="92">
        <v>149.92897685694615</v>
      </c>
    </row>
    <row r="17" spans="1:15" x14ac:dyDescent="0.25">
      <c r="A17" s="230" t="s">
        <v>65</v>
      </c>
      <c r="B17" s="217">
        <v>1</v>
      </c>
      <c r="C17" s="12" t="s">
        <v>32</v>
      </c>
      <c r="D17" s="93">
        <v>0</v>
      </c>
      <c r="E17" s="93">
        <v>0</v>
      </c>
      <c r="F17" s="93">
        <v>0</v>
      </c>
      <c r="G17" s="93">
        <v>0</v>
      </c>
      <c r="H17" s="93">
        <v>2.9054199072011517</v>
      </c>
      <c r="I17" s="93">
        <v>4.5112991833296947</v>
      </c>
      <c r="J17" s="93">
        <v>8.024410938097196</v>
      </c>
      <c r="K17" s="93">
        <v>8.185639400843078</v>
      </c>
      <c r="L17" s="93">
        <v>7.20463528340139</v>
      </c>
      <c r="M17" s="93">
        <v>3.921287727801376</v>
      </c>
      <c r="N17" s="93">
        <v>0</v>
      </c>
      <c r="O17" s="93">
        <v>0</v>
      </c>
    </row>
    <row r="18" spans="1:15" x14ac:dyDescent="0.25">
      <c r="A18" s="230"/>
      <c r="B18" s="217"/>
      <c r="C18" s="12" t="s">
        <v>33</v>
      </c>
      <c r="D18" s="93">
        <v>0</v>
      </c>
      <c r="E18" s="93">
        <v>0</v>
      </c>
      <c r="F18" s="93">
        <v>0</v>
      </c>
      <c r="G18" s="93">
        <v>0</v>
      </c>
      <c r="H18" s="93">
        <v>12.044238244873211</v>
      </c>
      <c r="I18" s="93">
        <v>14.102363886207124</v>
      </c>
      <c r="J18" s="93">
        <v>17.440059881751722</v>
      </c>
      <c r="K18" s="93">
        <v>20.245454918788539</v>
      </c>
      <c r="L18" s="93">
        <v>15.784043788209544</v>
      </c>
      <c r="M18" s="93">
        <v>13.224758936834373</v>
      </c>
      <c r="N18" s="93">
        <v>0</v>
      </c>
      <c r="O18" s="93">
        <v>0</v>
      </c>
    </row>
    <row r="19" spans="1:15" x14ac:dyDescent="0.25">
      <c r="A19" s="230"/>
      <c r="B19" s="217"/>
      <c r="C19" s="12" t="s">
        <v>34</v>
      </c>
      <c r="D19" s="93">
        <v>0</v>
      </c>
      <c r="E19" s="93">
        <v>0</v>
      </c>
      <c r="F19" s="93">
        <v>0</v>
      </c>
      <c r="G19" s="93">
        <v>0</v>
      </c>
      <c r="H19" s="93">
        <v>0</v>
      </c>
      <c r="I19" s="93">
        <v>0</v>
      </c>
      <c r="J19" s="93">
        <v>0</v>
      </c>
      <c r="K19" s="93">
        <v>0</v>
      </c>
      <c r="L19" s="93">
        <v>0</v>
      </c>
      <c r="M19" s="93">
        <v>0</v>
      </c>
      <c r="N19" s="93">
        <v>0</v>
      </c>
      <c r="O19" s="93">
        <v>0</v>
      </c>
    </row>
    <row r="20" spans="1:15" x14ac:dyDescent="0.25">
      <c r="A20" s="230"/>
      <c r="B20" s="217"/>
      <c r="C20" s="12" t="s">
        <v>35</v>
      </c>
      <c r="D20" s="93">
        <v>0</v>
      </c>
      <c r="E20" s="93">
        <v>0</v>
      </c>
      <c r="F20" s="93">
        <v>0</v>
      </c>
      <c r="G20" s="93">
        <v>0</v>
      </c>
      <c r="H20" s="93">
        <v>0.36424556219877235</v>
      </c>
      <c r="I20" s="93">
        <v>0.52268675764589245</v>
      </c>
      <c r="J20" s="93">
        <v>1.0397606254440181</v>
      </c>
      <c r="K20" s="93">
        <v>1.0112916465891326</v>
      </c>
      <c r="L20" s="93">
        <v>0.78857588905547515</v>
      </c>
      <c r="M20" s="93">
        <v>0.40049565676014726</v>
      </c>
      <c r="N20" s="93">
        <v>0</v>
      </c>
      <c r="O20" s="93">
        <v>0</v>
      </c>
    </row>
    <row r="21" spans="1:15" x14ac:dyDescent="0.25">
      <c r="A21" s="230"/>
      <c r="B21" s="217"/>
      <c r="C21" s="12" t="s">
        <v>36</v>
      </c>
      <c r="D21" s="93">
        <v>0</v>
      </c>
      <c r="E21" s="93">
        <v>0</v>
      </c>
      <c r="F21" s="93">
        <v>0</v>
      </c>
      <c r="G21" s="93">
        <v>0</v>
      </c>
      <c r="H21" s="145"/>
      <c r="I21" s="145"/>
      <c r="J21" s="93">
        <v>-0.1921460271739017</v>
      </c>
      <c r="K21" s="93">
        <v>9.2217425598275629E-2</v>
      </c>
      <c r="L21" s="93">
        <v>-0.17285891994540539</v>
      </c>
      <c r="M21" s="93">
        <v>-0.12254573427027499</v>
      </c>
      <c r="N21" s="93">
        <v>0</v>
      </c>
      <c r="O21" s="93">
        <v>0</v>
      </c>
    </row>
    <row r="22" spans="1:15" x14ac:dyDescent="0.25">
      <c r="A22" s="230"/>
      <c r="B22" s="217"/>
      <c r="C22" s="12" t="s">
        <v>37</v>
      </c>
      <c r="D22" s="93">
        <v>0</v>
      </c>
      <c r="E22" s="93">
        <v>0</v>
      </c>
      <c r="F22" s="93">
        <v>0</v>
      </c>
      <c r="G22" s="93">
        <v>0</v>
      </c>
      <c r="H22" s="145"/>
      <c r="I22" s="145"/>
      <c r="J22" s="145"/>
      <c r="K22" s="145"/>
      <c r="L22" s="145"/>
      <c r="M22" s="145"/>
      <c r="N22" s="93">
        <v>0</v>
      </c>
      <c r="O22" s="93">
        <v>0</v>
      </c>
    </row>
    <row r="23" spans="1:15" x14ac:dyDescent="0.25">
      <c r="A23" s="230"/>
      <c r="B23" s="217"/>
      <c r="C23" s="12" t="s">
        <v>38</v>
      </c>
      <c r="D23" s="93">
        <v>0</v>
      </c>
      <c r="E23" s="93">
        <v>0</v>
      </c>
      <c r="F23" s="93">
        <v>0</v>
      </c>
      <c r="G23" s="93">
        <v>0</v>
      </c>
      <c r="H23" s="145"/>
      <c r="I23" s="145"/>
      <c r="J23" s="145"/>
      <c r="K23" s="145"/>
      <c r="L23" s="145"/>
      <c r="M23" s="145"/>
      <c r="N23" s="93">
        <v>0</v>
      </c>
      <c r="O23" s="93">
        <v>0</v>
      </c>
    </row>
    <row r="24" spans="1:15" x14ac:dyDescent="0.25">
      <c r="A24" s="230"/>
      <c r="B24" s="217"/>
      <c r="C24" s="12" t="s">
        <v>39</v>
      </c>
      <c r="D24" s="93">
        <v>0</v>
      </c>
      <c r="E24" s="93">
        <v>0</v>
      </c>
      <c r="F24" s="93">
        <v>0</v>
      </c>
      <c r="G24" s="93">
        <v>0</v>
      </c>
      <c r="H24" s="93">
        <v>6.405800723169266</v>
      </c>
      <c r="I24" s="93">
        <v>11.637753493661535</v>
      </c>
      <c r="J24" s="93">
        <v>14.237209188713285</v>
      </c>
      <c r="K24" s="93">
        <v>14.558687489911678</v>
      </c>
      <c r="L24" s="93">
        <v>11.109068356728244</v>
      </c>
      <c r="M24" s="93">
        <v>6.5940932046685576</v>
      </c>
      <c r="N24" s="93">
        <v>0</v>
      </c>
      <c r="O24" s="93">
        <v>0</v>
      </c>
    </row>
    <row r="25" spans="1:15" x14ac:dyDescent="0.25">
      <c r="A25" s="230"/>
      <c r="B25" s="217"/>
      <c r="C25" s="112" t="s">
        <v>40</v>
      </c>
      <c r="D25" s="92">
        <v>0</v>
      </c>
      <c r="E25" s="92">
        <v>0</v>
      </c>
      <c r="F25" s="92">
        <v>0</v>
      </c>
      <c r="G25" s="92">
        <v>0</v>
      </c>
      <c r="H25" s="92">
        <v>22.524802790067525</v>
      </c>
      <c r="I25" s="92">
        <v>31.930519926058761</v>
      </c>
      <c r="J25" s="92">
        <v>42.280802773910018</v>
      </c>
      <c r="K25" s="92">
        <v>45.759444846996189</v>
      </c>
      <c r="L25" s="92">
        <v>36.194735381689441</v>
      </c>
      <c r="M25" s="92">
        <v>24.920768013970662</v>
      </c>
      <c r="N25" s="92">
        <v>0</v>
      </c>
      <c r="O25" s="92">
        <v>0</v>
      </c>
    </row>
    <row r="26" spans="1:15" x14ac:dyDescent="0.25">
      <c r="A26" s="230" t="s">
        <v>42</v>
      </c>
      <c r="B26" s="217">
        <v>1</v>
      </c>
      <c r="C26" s="12" t="s">
        <v>32</v>
      </c>
      <c r="D26" s="93">
        <v>0</v>
      </c>
      <c r="E26" s="93">
        <v>0</v>
      </c>
      <c r="F26" s="93">
        <v>0</v>
      </c>
      <c r="G26" s="93">
        <v>0</v>
      </c>
      <c r="H26" s="93">
        <v>0.20314466788337479</v>
      </c>
      <c r="I26" s="93">
        <v>0.19830791341913759</v>
      </c>
      <c r="J26" s="93">
        <v>0.24183891208816546</v>
      </c>
      <c r="K26" s="93">
        <v>0.19830791341913759</v>
      </c>
      <c r="L26" s="93">
        <v>0.24183891208816546</v>
      </c>
      <c r="M26" s="93">
        <v>0.24183891208816546</v>
      </c>
      <c r="N26" s="93">
        <v>0</v>
      </c>
      <c r="O26" s="93">
        <v>0</v>
      </c>
    </row>
    <row r="27" spans="1:15" x14ac:dyDescent="0.25">
      <c r="A27" s="230"/>
      <c r="B27" s="217"/>
      <c r="C27" s="12" t="s">
        <v>33</v>
      </c>
      <c r="D27" s="93">
        <v>0</v>
      </c>
      <c r="E27" s="93">
        <v>0</v>
      </c>
      <c r="F27" s="93">
        <v>0</v>
      </c>
      <c r="G27" s="93">
        <v>0</v>
      </c>
      <c r="H27" s="93">
        <v>3.1733246554021557E-2</v>
      </c>
      <c r="I27" s="93">
        <v>3.097769216364785E-2</v>
      </c>
      <c r="J27" s="93">
        <v>3.7777674108676371E-2</v>
      </c>
      <c r="K27" s="93">
        <v>3.097769216364785E-2</v>
      </c>
      <c r="L27" s="93">
        <v>3.7777674108676371E-2</v>
      </c>
      <c r="M27" s="93">
        <v>3.7777674108676371E-2</v>
      </c>
      <c r="N27" s="93">
        <v>0</v>
      </c>
      <c r="O27" s="93">
        <v>0</v>
      </c>
    </row>
    <row r="28" spans="1:15" x14ac:dyDescent="0.25">
      <c r="A28" s="230"/>
      <c r="B28" s="217"/>
      <c r="C28" s="12" t="s">
        <v>34</v>
      </c>
      <c r="D28" s="93">
        <v>0</v>
      </c>
      <c r="E28" s="93">
        <v>0</v>
      </c>
      <c r="F28" s="93">
        <v>0</v>
      </c>
      <c r="G28" s="93">
        <v>0</v>
      </c>
      <c r="H28" s="93">
        <v>3.9666558192526947E-3</v>
      </c>
      <c r="I28" s="93">
        <v>3.8722115204559812E-3</v>
      </c>
      <c r="J28" s="93">
        <v>4.7222092635845463E-3</v>
      </c>
      <c r="K28" s="93">
        <v>3.8722115204559812E-3</v>
      </c>
      <c r="L28" s="93">
        <v>4.7222092635845463E-3</v>
      </c>
      <c r="M28" s="93">
        <v>4.7222092635845463E-3</v>
      </c>
      <c r="N28" s="93">
        <v>0</v>
      </c>
      <c r="O28" s="93">
        <v>0</v>
      </c>
    </row>
    <row r="29" spans="1:15" x14ac:dyDescent="0.25">
      <c r="A29" s="230"/>
      <c r="B29" s="217"/>
      <c r="C29" s="12" t="s">
        <v>35</v>
      </c>
      <c r="D29" s="93">
        <v>0</v>
      </c>
      <c r="E29" s="93">
        <v>0</v>
      </c>
      <c r="F29" s="93">
        <v>0</v>
      </c>
      <c r="G29" s="93">
        <v>0</v>
      </c>
      <c r="H29" s="93">
        <v>5.3833186118429415E-3</v>
      </c>
      <c r="I29" s="93">
        <v>5.2551442063331179E-3</v>
      </c>
      <c r="J29" s="93">
        <v>6.4087125720075988E-3</v>
      </c>
      <c r="K29" s="93">
        <v>5.2551442063331179E-3</v>
      </c>
      <c r="L29" s="93">
        <v>6.4087125720075988E-3</v>
      </c>
      <c r="M29" s="93">
        <v>6.4087125720075988E-3</v>
      </c>
      <c r="N29" s="93">
        <v>0</v>
      </c>
      <c r="O29" s="93">
        <v>0</v>
      </c>
    </row>
    <row r="30" spans="1:15" x14ac:dyDescent="0.25">
      <c r="A30" s="230"/>
      <c r="B30" s="217"/>
      <c r="C30" s="12" t="s">
        <v>36</v>
      </c>
      <c r="D30" s="93">
        <v>0</v>
      </c>
      <c r="E30" s="93">
        <v>0</v>
      </c>
      <c r="F30" s="93">
        <v>0</v>
      </c>
      <c r="G30" s="93">
        <v>0</v>
      </c>
      <c r="H30" s="93">
        <v>3.9099893075490846E-2</v>
      </c>
      <c r="I30" s="93">
        <v>3.8168942130208959E-2</v>
      </c>
      <c r="J30" s="93">
        <v>4.6547491312476236E-2</v>
      </c>
      <c r="K30" s="93">
        <v>3.8168942130208959E-2</v>
      </c>
      <c r="L30" s="93">
        <v>4.6547491312476236E-2</v>
      </c>
      <c r="M30" s="93">
        <v>4.6547491312476236E-2</v>
      </c>
      <c r="N30" s="93">
        <v>0</v>
      </c>
      <c r="O30" s="93">
        <v>0</v>
      </c>
    </row>
    <row r="31" spans="1:15" x14ac:dyDescent="0.25">
      <c r="A31" s="230"/>
      <c r="B31" s="217"/>
      <c r="C31" s="12" t="s">
        <v>37</v>
      </c>
      <c r="D31" s="93">
        <v>0</v>
      </c>
      <c r="E31" s="93">
        <v>0</v>
      </c>
      <c r="F31" s="93">
        <v>0</v>
      </c>
      <c r="G31" s="93">
        <v>0</v>
      </c>
      <c r="H31" s="93">
        <v>3.5133237256238146E-2</v>
      </c>
      <c r="I31" s="93">
        <v>3.4296730609752975E-2</v>
      </c>
      <c r="J31" s="93">
        <v>4.1825282048891688E-2</v>
      </c>
      <c r="K31" s="93">
        <v>3.4296730609752975E-2</v>
      </c>
      <c r="L31" s="93">
        <v>4.1825282048891688E-2</v>
      </c>
      <c r="M31" s="93">
        <v>4.1825282048891688E-2</v>
      </c>
      <c r="N31" s="93">
        <v>0</v>
      </c>
      <c r="O31" s="93">
        <v>0</v>
      </c>
    </row>
    <row r="32" spans="1:15" x14ac:dyDescent="0.25">
      <c r="A32" s="230"/>
      <c r="B32" s="217"/>
      <c r="C32" s="12" t="s">
        <v>38</v>
      </c>
      <c r="D32" s="93">
        <v>0</v>
      </c>
      <c r="E32" s="93">
        <v>0</v>
      </c>
      <c r="F32" s="93">
        <v>0</v>
      </c>
      <c r="G32" s="93">
        <v>0</v>
      </c>
      <c r="H32" s="93">
        <v>2.3233269798480068E-2</v>
      </c>
      <c r="I32" s="93">
        <v>2.2680096048385032E-2</v>
      </c>
      <c r="J32" s="93">
        <v>2.7658654258138054E-2</v>
      </c>
      <c r="K32" s="93">
        <v>2.2680096048385032E-2</v>
      </c>
      <c r="L32" s="93">
        <v>2.7658654258138054E-2</v>
      </c>
      <c r="M32" s="93">
        <v>2.7658654258138054E-2</v>
      </c>
      <c r="N32" s="93">
        <v>0</v>
      </c>
      <c r="O32" s="93">
        <v>0</v>
      </c>
    </row>
    <row r="33" spans="1:15" x14ac:dyDescent="0.25">
      <c r="A33" s="230"/>
      <c r="B33" s="217"/>
      <c r="C33" s="12" t="s">
        <v>39</v>
      </c>
      <c r="D33" s="93">
        <v>0</v>
      </c>
      <c r="E33" s="93">
        <v>0</v>
      </c>
      <c r="F33" s="93">
        <v>0</v>
      </c>
      <c r="G33" s="93">
        <v>0</v>
      </c>
      <c r="H33" s="93">
        <v>4.2499883777707442E-2</v>
      </c>
      <c r="I33" s="93">
        <v>4.1487980576314087E-2</v>
      </c>
      <c r="J33" s="93">
        <v>5.059509925269156E-2</v>
      </c>
      <c r="K33" s="93">
        <v>4.1487980576314087E-2</v>
      </c>
      <c r="L33" s="93">
        <v>5.059509925269156E-2</v>
      </c>
      <c r="M33" s="93">
        <v>5.059509925269156E-2</v>
      </c>
      <c r="N33" s="93">
        <v>0</v>
      </c>
      <c r="O33" s="93">
        <v>0</v>
      </c>
    </row>
    <row r="34" spans="1:15" x14ac:dyDescent="0.25">
      <c r="A34" s="230"/>
      <c r="B34" s="217"/>
      <c r="C34" s="112" t="s">
        <v>40</v>
      </c>
      <c r="D34" s="92">
        <v>0</v>
      </c>
      <c r="E34" s="92">
        <v>0</v>
      </c>
      <c r="F34" s="92">
        <v>0</v>
      </c>
      <c r="G34" s="92">
        <v>0</v>
      </c>
      <c r="H34" s="92">
        <v>0.38419417277640844</v>
      </c>
      <c r="I34" s="92">
        <v>0.37504671067423556</v>
      </c>
      <c r="J34" s="92">
        <v>0.45737403490463147</v>
      </c>
      <c r="K34" s="92">
        <v>0.37504671067423556</v>
      </c>
      <c r="L34" s="92">
        <v>0.45737403490463147</v>
      </c>
      <c r="M34" s="92">
        <v>0.45737403490463147</v>
      </c>
      <c r="N34" s="92">
        <v>0</v>
      </c>
      <c r="O34" s="92">
        <v>0</v>
      </c>
    </row>
    <row r="35" spans="1:15" x14ac:dyDescent="0.25">
      <c r="A35" s="218" t="s">
        <v>43</v>
      </c>
      <c r="B35" s="161">
        <v>1</v>
      </c>
      <c r="C35" s="12" t="s">
        <v>32</v>
      </c>
      <c r="D35" s="93">
        <v>11.564579403625487</v>
      </c>
      <c r="E35" s="93">
        <v>11.100840536361693</v>
      </c>
      <c r="F35" s="93">
        <v>9.7399355524292002</v>
      </c>
      <c r="G35" s="93">
        <v>12.738170189819336</v>
      </c>
      <c r="H35" s="93">
        <v>23.575714295318608</v>
      </c>
      <c r="I35" s="93">
        <v>43.836330006515496</v>
      </c>
      <c r="J35" s="93">
        <v>59.216139741165151</v>
      </c>
      <c r="K35" s="93">
        <v>39.09291372817993</v>
      </c>
      <c r="L35" s="93">
        <v>67.400492548507685</v>
      </c>
      <c r="M35" s="93">
        <v>13.186163985290525</v>
      </c>
      <c r="N35" s="93">
        <v>9.4484231290893543</v>
      </c>
      <c r="O35" s="93">
        <v>14.086911363983154</v>
      </c>
    </row>
    <row r="36" spans="1:15" x14ac:dyDescent="0.25">
      <c r="A36" s="219"/>
      <c r="B36" s="162"/>
      <c r="C36" s="12" t="s">
        <v>33</v>
      </c>
      <c r="D36" s="93">
        <v>1.2610139958496094</v>
      </c>
      <c r="E36" s="93">
        <v>1.2759595502929688</v>
      </c>
      <c r="F36" s="93">
        <v>1.3021345242919922</v>
      </c>
      <c r="G36" s="93">
        <v>5.2149656259765624</v>
      </c>
      <c r="H36" s="93">
        <v>6.4489229921874989</v>
      </c>
      <c r="I36" s="93">
        <v>7.8748085463867179</v>
      </c>
      <c r="J36" s="93">
        <v>12.008629649414063</v>
      </c>
      <c r="K36" s="93">
        <v>7.981585653808593</v>
      </c>
      <c r="L36" s="93">
        <v>9.978988292968749</v>
      </c>
      <c r="M36" s="93">
        <v>6.8550128764648441</v>
      </c>
      <c r="N36" s="93">
        <v>0.98586111035156243</v>
      </c>
      <c r="O36" s="93">
        <v>1.6384751447753902</v>
      </c>
    </row>
    <row r="37" spans="1:15" x14ac:dyDescent="0.25">
      <c r="A37" s="219"/>
      <c r="B37" s="162"/>
      <c r="C37" s="12" t="s">
        <v>34</v>
      </c>
      <c r="D37" s="93">
        <v>0</v>
      </c>
      <c r="E37" s="93">
        <v>0</v>
      </c>
      <c r="F37" s="93">
        <v>0</v>
      </c>
      <c r="G37" s="93">
        <v>0</v>
      </c>
      <c r="H37" s="93">
        <v>0</v>
      </c>
      <c r="I37" s="93">
        <v>0</v>
      </c>
      <c r="J37" s="93">
        <v>0</v>
      </c>
      <c r="K37" s="93">
        <v>0</v>
      </c>
      <c r="L37" s="93">
        <v>0</v>
      </c>
      <c r="M37" s="93">
        <v>0</v>
      </c>
      <c r="N37" s="93">
        <v>0</v>
      </c>
      <c r="O37" s="93">
        <v>0</v>
      </c>
    </row>
    <row r="38" spans="1:15" x14ac:dyDescent="0.25">
      <c r="A38" s="219"/>
      <c r="B38" s="162"/>
      <c r="C38" s="12" t="s">
        <v>35</v>
      </c>
      <c r="D38" s="93">
        <v>0.5036791401100158</v>
      </c>
      <c r="E38" s="93">
        <v>0.51657952642250049</v>
      </c>
      <c r="F38" s="93">
        <v>0.57746324390602111</v>
      </c>
      <c r="G38" s="93">
        <v>2.8684242804527282</v>
      </c>
      <c r="H38" s="93">
        <v>3.6838241101379392</v>
      </c>
      <c r="I38" s="93">
        <v>3.6658876310882564</v>
      </c>
      <c r="J38" s="93">
        <v>5.6745441929016112</v>
      </c>
      <c r="K38" s="93">
        <v>3.9846883807983398</v>
      </c>
      <c r="L38" s="93">
        <v>4.9342890259246825</v>
      </c>
      <c r="M38" s="93">
        <v>3.3851333517398832</v>
      </c>
      <c r="N38" s="93">
        <v>0.4557521925201416</v>
      </c>
      <c r="O38" s="93">
        <v>0.66656519862747188</v>
      </c>
    </row>
    <row r="39" spans="1:15" x14ac:dyDescent="0.25">
      <c r="A39" s="219"/>
      <c r="B39" s="162"/>
      <c r="C39" s="12" t="s">
        <v>36</v>
      </c>
      <c r="D39" s="93">
        <v>1.0745206640892029</v>
      </c>
      <c r="E39" s="93">
        <v>0.99212150117111197</v>
      </c>
      <c r="F39" s="93">
        <v>0.86969143650817859</v>
      </c>
      <c r="G39" s="93">
        <v>1.1552775659141539</v>
      </c>
      <c r="H39" s="93">
        <v>1.2759398501281738</v>
      </c>
      <c r="I39" s="93">
        <v>4.4966965592803954</v>
      </c>
      <c r="J39" s="93">
        <v>5.3418837911376951</v>
      </c>
      <c r="K39" s="93">
        <v>3.2600237125854492</v>
      </c>
      <c r="L39" s="93">
        <v>5.3763197768859854</v>
      </c>
      <c r="M39" s="93">
        <v>1.1379875778923034</v>
      </c>
      <c r="N39" s="93">
        <v>0.92251098107910157</v>
      </c>
      <c r="O39" s="93">
        <v>1.2028968327484129</v>
      </c>
    </row>
    <row r="40" spans="1:15" x14ac:dyDescent="0.25">
      <c r="A40" s="219"/>
      <c r="B40" s="162"/>
      <c r="C40" s="12" t="s">
        <v>37</v>
      </c>
      <c r="D40" s="93">
        <v>1.460528928955078</v>
      </c>
      <c r="E40" s="93">
        <v>1.4159237181396485</v>
      </c>
      <c r="F40" s="93">
        <v>1.1370662899169923</v>
      </c>
      <c r="G40" s="93">
        <v>1.4944591903076172</v>
      </c>
      <c r="H40" s="93">
        <v>6.2815696689453118</v>
      </c>
      <c r="I40" s="93">
        <v>8.0267560151367192</v>
      </c>
      <c r="J40" s="93">
        <v>11.345195307617187</v>
      </c>
      <c r="K40" s="93">
        <v>7.8802190908203125</v>
      </c>
      <c r="L40" s="93">
        <v>8.860950473632812</v>
      </c>
      <c r="M40" s="93">
        <v>1.2801488798828125</v>
      </c>
      <c r="N40" s="93">
        <v>1.1823735429687499</v>
      </c>
      <c r="O40" s="93">
        <v>1.786097564453125</v>
      </c>
    </row>
    <row r="41" spans="1:15" x14ac:dyDescent="0.25">
      <c r="A41" s="219"/>
      <c r="B41" s="162"/>
      <c r="C41" s="12" t="s">
        <v>38</v>
      </c>
      <c r="D41" s="93">
        <v>0.60213040026092524</v>
      </c>
      <c r="E41" s="93">
        <v>0.59241718516540531</v>
      </c>
      <c r="F41" s="93">
        <v>0.58268755462265009</v>
      </c>
      <c r="G41" s="93">
        <v>2.2760970251150132</v>
      </c>
      <c r="H41" s="93">
        <v>2.7788170714530942</v>
      </c>
      <c r="I41" s="93">
        <v>3.5462812919883726</v>
      </c>
      <c r="J41" s="93">
        <v>5.1398781629409784</v>
      </c>
      <c r="K41" s="93">
        <v>3.381861009872436</v>
      </c>
      <c r="L41" s="93">
        <v>4.2666839882888787</v>
      </c>
      <c r="M41" s="93">
        <v>3.1096131009063721</v>
      </c>
      <c r="N41" s="93">
        <v>0.48333320065689084</v>
      </c>
      <c r="O41" s="93">
        <v>0.76823598670196513</v>
      </c>
    </row>
    <row r="42" spans="1:15" x14ac:dyDescent="0.25">
      <c r="A42" s="219"/>
      <c r="B42" s="162"/>
      <c r="C42" s="12" t="s">
        <v>39</v>
      </c>
      <c r="D42" s="93">
        <v>1.5716663071255683</v>
      </c>
      <c r="E42" s="93">
        <v>1.5498384410920141</v>
      </c>
      <c r="F42" s="93">
        <v>1.4565831630039214</v>
      </c>
      <c r="G42" s="93">
        <v>2.1996051082286834</v>
      </c>
      <c r="H42" s="93">
        <v>6.2545444171104423</v>
      </c>
      <c r="I42" s="93">
        <v>8.4169152410793302</v>
      </c>
      <c r="J42" s="93">
        <v>12.349497632335662</v>
      </c>
      <c r="K42" s="93">
        <v>8.2102990050373066</v>
      </c>
      <c r="L42" s="93">
        <v>10.463674329177856</v>
      </c>
      <c r="M42" s="93">
        <v>6.4286796808242794</v>
      </c>
      <c r="N42" s="93">
        <v>1.3110232274541853</v>
      </c>
      <c r="O42" s="93">
        <v>1.9544363233146667</v>
      </c>
    </row>
    <row r="43" spans="1:15" x14ac:dyDescent="0.25">
      <c r="A43" s="220"/>
      <c r="B43" s="163"/>
      <c r="C43" s="112" t="s">
        <v>40</v>
      </c>
      <c r="D43" s="18">
        <v>18.038118840015887</v>
      </c>
      <c r="E43" s="18">
        <v>17.443680458645343</v>
      </c>
      <c r="F43" s="18">
        <v>15.665561764678955</v>
      </c>
      <c r="G43" s="18">
        <v>27.946998985814094</v>
      </c>
      <c r="H43" s="18">
        <v>50.299332405281071</v>
      </c>
      <c r="I43" s="18">
        <v>79.863675291475289</v>
      </c>
      <c r="J43" s="18">
        <v>111.07576847751233</v>
      </c>
      <c r="K43" s="18">
        <v>73.791590581102355</v>
      </c>
      <c r="L43" s="18">
        <v>111.28139843538665</v>
      </c>
      <c r="M43" s="18">
        <v>35.382739453001015</v>
      </c>
      <c r="N43" s="18">
        <v>14.789277384119986</v>
      </c>
      <c r="O43" s="18">
        <v>22.103618414604181</v>
      </c>
    </row>
    <row r="44" spans="1:15" x14ac:dyDescent="0.25">
      <c r="A44" s="230" t="s">
        <v>44</v>
      </c>
      <c r="B44" s="217">
        <v>1</v>
      </c>
      <c r="C44" s="12" t="s">
        <v>32</v>
      </c>
      <c r="D44" s="93">
        <v>0</v>
      </c>
      <c r="E44" s="93">
        <v>0</v>
      </c>
      <c r="F44" s="93">
        <v>0</v>
      </c>
      <c r="G44" s="93">
        <v>0</v>
      </c>
      <c r="H44" s="93">
        <v>0</v>
      </c>
      <c r="I44" s="93">
        <v>0</v>
      </c>
      <c r="J44" s="93">
        <v>0</v>
      </c>
      <c r="K44" s="93">
        <v>0</v>
      </c>
      <c r="L44" s="93">
        <v>0</v>
      </c>
      <c r="M44" s="93">
        <v>0</v>
      </c>
      <c r="N44" s="93">
        <v>0</v>
      </c>
      <c r="O44" s="93">
        <v>0</v>
      </c>
    </row>
    <row r="45" spans="1:15" x14ac:dyDescent="0.25">
      <c r="A45" s="230"/>
      <c r="B45" s="217"/>
      <c r="C45" s="12" t="s">
        <v>33</v>
      </c>
      <c r="D45" s="93">
        <v>0</v>
      </c>
      <c r="E45" s="93">
        <v>0</v>
      </c>
      <c r="F45" s="93">
        <v>0</v>
      </c>
      <c r="G45" s="93">
        <v>0</v>
      </c>
      <c r="H45" s="93">
        <v>0</v>
      </c>
      <c r="I45" s="93">
        <v>0</v>
      </c>
      <c r="J45" s="93">
        <v>0</v>
      </c>
      <c r="K45" s="93">
        <v>0</v>
      </c>
      <c r="L45" s="93">
        <v>0</v>
      </c>
      <c r="M45" s="93">
        <v>0</v>
      </c>
      <c r="N45" s="93">
        <v>0</v>
      </c>
      <c r="O45" s="93">
        <v>0</v>
      </c>
    </row>
    <row r="46" spans="1:15" x14ac:dyDescent="0.25">
      <c r="A46" s="230"/>
      <c r="B46" s="217"/>
      <c r="C46" s="12" t="s">
        <v>34</v>
      </c>
      <c r="D46" s="93">
        <v>0</v>
      </c>
      <c r="E46" s="93">
        <v>0</v>
      </c>
      <c r="F46" s="93">
        <v>0</v>
      </c>
      <c r="G46" s="93">
        <v>0</v>
      </c>
      <c r="H46" s="93">
        <v>0</v>
      </c>
      <c r="I46" s="93">
        <v>0</v>
      </c>
      <c r="J46" s="93">
        <v>0</v>
      </c>
      <c r="K46" s="93">
        <v>0</v>
      </c>
      <c r="L46" s="93">
        <v>0</v>
      </c>
      <c r="M46" s="93">
        <v>0</v>
      </c>
      <c r="N46" s="93">
        <v>0</v>
      </c>
      <c r="O46" s="93">
        <v>0</v>
      </c>
    </row>
    <row r="47" spans="1:15" x14ac:dyDescent="0.25">
      <c r="A47" s="230"/>
      <c r="B47" s="217"/>
      <c r="C47" s="12" t="s">
        <v>35</v>
      </c>
      <c r="D47" s="93">
        <v>0</v>
      </c>
      <c r="E47" s="93">
        <v>0</v>
      </c>
      <c r="F47" s="93">
        <v>0</v>
      </c>
      <c r="G47" s="93">
        <v>0</v>
      </c>
      <c r="H47" s="93">
        <v>0</v>
      </c>
      <c r="I47" s="93">
        <v>0</v>
      </c>
      <c r="J47" s="93">
        <v>0</v>
      </c>
      <c r="K47" s="93">
        <v>0</v>
      </c>
      <c r="L47" s="93">
        <v>0</v>
      </c>
      <c r="M47" s="93">
        <v>0</v>
      </c>
      <c r="N47" s="93">
        <v>0</v>
      </c>
      <c r="O47" s="93">
        <v>0</v>
      </c>
    </row>
    <row r="48" spans="1:15" x14ac:dyDescent="0.25">
      <c r="A48" s="230"/>
      <c r="B48" s="217"/>
      <c r="C48" s="12" t="s">
        <v>36</v>
      </c>
      <c r="D48" s="93">
        <v>0</v>
      </c>
      <c r="E48" s="93">
        <v>0</v>
      </c>
      <c r="F48" s="93">
        <v>0</v>
      </c>
      <c r="G48" s="93">
        <v>0</v>
      </c>
      <c r="H48" s="93">
        <v>0</v>
      </c>
      <c r="I48" s="93">
        <v>0</v>
      </c>
      <c r="J48" s="93">
        <v>0</v>
      </c>
      <c r="K48" s="93">
        <v>0</v>
      </c>
      <c r="L48" s="93">
        <v>0</v>
      </c>
      <c r="M48" s="93">
        <v>0</v>
      </c>
      <c r="N48" s="93">
        <v>0</v>
      </c>
      <c r="O48" s="93">
        <v>0</v>
      </c>
    </row>
    <row r="49" spans="1:15" x14ac:dyDescent="0.25">
      <c r="A49" s="230"/>
      <c r="B49" s="217"/>
      <c r="C49" s="12" t="s">
        <v>37</v>
      </c>
      <c r="D49" s="93">
        <v>0</v>
      </c>
      <c r="E49" s="93">
        <v>0</v>
      </c>
      <c r="F49" s="93">
        <v>0</v>
      </c>
      <c r="G49" s="93">
        <v>0</v>
      </c>
      <c r="H49" s="93">
        <v>0</v>
      </c>
      <c r="I49" s="93">
        <v>0</v>
      </c>
      <c r="J49" s="93">
        <v>0</v>
      </c>
      <c r="K49" s="93">
        <v>0</v>
      </c>
      <c r="L49" s="93">
        <v>0</v>
      </c>
      <c r="M49" s="93">
        <v>0</v>
      </c>
      <c r="N49" s="93">
        <v>0</v>
      </c>
      <c r="O49" s="93">
        <v>0</v>
      </c>
    </row>
    <row r="50" spans="1:15" x14ac:dyDescent="0.25">
      <c r="A50" s="230"/>
      <c r="B50" s="217"/>
      <c r="C50" s="12" t="s">
        <v>38</v>
      </c>
      <c r="D50" s="93">
        <v>0</v>
      </c>
      <c r="E50" s="93">
        <v>0</v>
      </c>
      <c r="F50" s="93">
        <v>0</v>
      </c>
      <c r="G50" s="93">
        <v>0</v>
      </c>
      <c r="H50" s="93">
        <v>0</v>
      </c>
      <c r="I50" s="93">
        <v>0</v>
      </c>
      <c r="J50" s="93">
        <v>0</v>
      </c>
      <c r="K50" s="93">
        <v>0</v>
      </c>
      <c r="L50" s="93">
        <v>0</v>
      </c>
      <c r="M50" s="93">
        <v>0</v>
      </c>
      <c r="N50" s="93">
        <v>0</v>
      </c>
      <c r="O50" s="93">
        <v>0</v>
      </c>
    </row>
    <row r="51" spans="1:15" x14ac:dyDescent="0.25">
      <c r="A51" s="230"/>
      <c r="B51" s="217"/>
      <c r="C51" s="12" t="s">
        <v>39</v>
      </c>
      <c r="D51" s="93">
        <v>0</v>
      </c>
      <c r="E51" s="93">
        <v>0</v>
      </c>
      <c r="F51" s="93">
        <v>0</v>
      </c>
      <c r="G51" s="93">
        <v>0</v>
      </c>
      <c r="H51" s="93">
        <v>0</v>
      </c>
      <c r="I51" s="93">
        <v>0</v>
      </c>
      <c r="J51" s="93">
        <v>0</v>
      </c>
      <c r="K51" s="93">
        <v>0</v>
      </c>
      <c r="L51" s="93">
        <v>0</v>
      </c>
      <c r="M51" s="93">
        <v>0</v>
      </c>
      <c r="N51" s="93">
        <v>0</v>
      </c>
      <c r="O51" s="93">
        <v>0</v>
      </c>
    </row>
    <row r="52" spans="1:15" x14ac:dyDescent="0.25">
      <c r="A52" s="230"/>
      <c r="B52" s="217"/>
      <c r="C52" s="112" t="s">
        <v>40</v>
      </c>
      <c r="D52" s="92">
        <v>0</v>
      </c>
      <c r="E52" s="92">
        <v>0</v>
      </c>
      <c r="F52" s="92">
        <v>0</v>
      </c>
      <c r="G52" s="92">
        <v>0</v>
      </c>
      <c r="H52" s="92">
        <v>0</v>
      </c>
      <c r="I52" s="92">
        <v>0</v>
      </c>
      <c r="J52" s="92">
        <v>0</v>
      </c>
      <c r="K52" s="92">
        <v>0</v>
      </c>
      <c r="L52" s="92">
        <v>0</v>
      </c>
      <c r="M52" s="92">
        <v>0</v>
      </c>
      <c r="N52" s="92">
        <v>0</v>
      </c>
      <c r="O52" s="92">
        <v>0</v>
      </c>
    </row>
    <row r="53" spans="1:15" x14ac:dyDescent="0.25">
      <c r="A53" s="198" t="s">
        <v>84</v>
      </c>
      <c r="B53" s="198"/>
      <c r="C53" s="17" t="s">
        <v>32</v>
      </c>
      <c r="D53" s="94">
        <v>51.609751092204334</v>
      </c>
      <c r="E53" s="94">
        <v>50.477921277188187</v>
      </c>
      <c r="F53" s="94">
        <v>50.788244446905473</v>
      </c>
      <c r="G53" s="94">
        <v>54.12331509043846</v>
      </c>
      <c r="H53" s="94">
        <v>69.040525621722381</v>
      </c>
      <c r="I53" s="94">
        <v>89.657567331430712</v>
      </c>
      <c r="J53" s="94">
        <v>108.05727639563665</v>
      </c>
      <c r="K53" s="94">
        <v>93.50782284801403</v>
      </c>
      <c r="L53" s="94">
        <v>117.03842078813415</v>
      </c>
      <c r="M53" s="94">
        <v>60.447527778395141</v>
      </c>
      <c r="N53" s="94">
        <v>53.582208513953638</v>
      </c>
      <c r="O53" s="94">
        <v>52.15255382920548</v>
      </c>
    </row>
    <row r="54" spans="1:15" x14ac:dyDescent="0.25">
      <c r="A54" s="198"/>
      <c r="B54" s="198"/>
      <c r="C54" s="17" t="s">
        <v>33</v>
      </c>
      <c r="D54" s="94">
        <v>14.778963771102839</v>
      </c>
      <c r="E54" s="94">
        <v>14.726095441210504</v>
      </c>
      <c r="F54" s="94">
        <v>22.077542313852568</v>
      </c>
      <c r="G54" s="94">
        <v>25.586649377844367</v>
      </c>
      <c r="H54" s="94">
        <v>36.49224031117884</v>
      </c>
      <c r="I54" s="94">
        <v>40.420032477132061</v>
      </c>
      <c r="J54" s="94">
        <v>44.206119651412358</v>
      </c>
      <c r="K54" s="94">
        <v>43.06849656602175</v>
      </c>
      <c r="L54" s="94">
        <v>41.273617480419155</v>
      </c>
      <c r="M54" s="94">
        <v>33.83832523493642</v>
      </c>
      <c r="N54" s="94">
        <v>20.046344096539791</v>
      </c>
      <c r="O54" s="94">
        <v>15.551195862220084</v>
      </c>
    </row>
    <row r="55" spans="1:15" x14ac:dyDescent="0.25">
      <c r="A55" s="198"/>
      <c r="B55" s="198"/>
      <c r="C55" s="17" t="s">
        <v>34</v>
      </c>
      <c r="D55" s="94">
        <v>0</v>
      </c>
      <c r="E55" s="94">
        <v>0</v>
      </c>
      <c r="F55" s="94">
        <v>0</v>
      </c>
      <c r="G55" s="94">
        <v>0</v>
      </c>
      <c r="H55" s="94">
        <v>3.9666558192526947E-3</v>
      </c>
      <c r="I55" s="94">
        <v>3.8722115204559812E-3</v>
      </c>
      <c r="J55" s="94">
        <v>4.7222092635845463E-3</v>
      </c>
      <c r="K55" s="94">
        <v>3.8722115204559812E-3</v>
      </c>
      <c r="L55" s="94">
        <v>4.7222092635845463E-3</v>
      </c>
      <c r="M55" s="94">
        <v>4.7222092635845463E-3</v>
      </c>
      <c r="N55" s="94">
        <v>0</v>
      </c>
      <c r="O55" s="94">
        <v>0</v>
      </c>
    </row>
    <row r="56" spans="1:15" x14ac:dyDescent="0.25">
      <c r="A56" s="198"/>
      <c r="B56" s="198"/>
      <c r="C56" s="17" t="s">
        <v>35</v>
      </c>
      <c r="D56" s="94">
        <v>28.693890111351475</v>
      </c>
      <c r="E56" s="94">
        <v>29.326811419042503</v>
      </c>
      <c r="F56" s="94">
        <v>30.55349165479452</v>
      </c>
      <c r="G56" s="94">
        <v>33.976722943791309</v>
      </c>
      <c r="H56" s="94">
        <v>37.031654091328797</v>
      </c>
      <c r="I56" s="94">
        <v>37.08335033801081</v>
      </c>
      <c r="J56" s="94">
        <v>36.94699472470549</v>
      </c>
      <c r="K56" s="94">
        <v>38.020376757536923</v>
      </c>
      <c r="L56" s="94">
        <v>35.115563956076087</v>
      </c>
      <c r="M56" s="94">
        <v>32.238859874100292</v>
      </c>
      <c r="N56" s="94">
        <v>29.677173511377003</v>
      </c>
      <c r="O56" s="94">
        <v>28.890670709743109</v>
      </c>
    </row>
    <row r="57" spans="1:15" x14ac:dyDescent="0.25">
      <c r="A57" s="198"/>
      <c r="B57" s="198"/>
      <c r="C57" s="17" t="s">
        <v>36</v>
      </c>
      <c r="D57" s="94">
        <v>4.1161896436336782</v>
      </c>
      <c r="E57" s="94">
        <v>4.209867934437697</v>
      </c>
      <c r="F57" s="94">
        <v>3.6951425536393434</v>
      </c>
      <c r="G57" s="94">
        <v>3.5989518211795719</v>
      </c>
      <c r="H57" s="94">
        <v>3.6306276315644022</v>
      </c>
      <c r="I57" s="94">
        <v>7.2131606385786355</v>
      </c>
      <c r="J57" s="94">
        <v>7.284650897853755</v>
      </c>
      <c r="K57" s="94">
        <v>5.7369298571463654</v>
      </c>
      <c r="L57" s="94">
        <v>7.5888044137965034</v>
      </c>
      <c r="M57" s="94">
        <v>3.4393686678309248</v>
      </c>
      <c r="N57" s="94">
        <v>3.7309917595256015</v>
      </c>
      <c r="O57" s="94">
        <v>3.5050733225137241</v>
      </c>
    </row>
    <row r="58" spans="1:15" x14ac:dyDescent="0.25">
      <c r="A58" s="198"/>
      <c r="B58" s="198"/>
      <c r="C58" s="17" t="s">
        <v>37</v>
      </c>
      <c r="D58" s="94">
        <v>6.9121231874369133</v>
      </c>
      <c r="E58" s="94">
        <v>7.7700580470753291</v>
      </c>
      <c r="F58" s="94">
        <v>8.7813437216527745</v>
      </c>
      <c r="G58" s="94">
        <v>10.126892840231715</v>
      </c>
      <c r="H58" s="94">
        <v>14.350051484352658</v>
      </c>
      <c r="I58" s="94">
        <v>15.598657118360329</v>
      </c>
      <c r="J58" s="94">
        <v>19.619693948196065</v>
      </c>
      <c r="K58" s="94">
        <v>16.650486569909553</v>
      </c>
      <c r="L58" s="94">
        <v>17.996449090694419</v>
      </c>
      <c r="M58" s="94">
        <v>13.492020613400181</v>
      </c>
      <c r="N58" s="94">
        <v>10.907389088221286</v>
      </c>
      <c r="O58" s="94">
        <v>9.3086134480960254</v>
      </c>
    </row>
    <row r="59" spans="1:15" x14ac:dyDescent="0.25">
      <c r="A59" s="198"/>
      <c r="B59" s="198"/>
      <c r="C59" s="17" t="s">
        <v>38</v>
      </c>
      <c r="D59" s="94">
        <v>4.6165816228077068</v>
      </c>
      <c r="E59" s="94">
        <v>4.9697229563796919</v>
      </c>
      <c r="F59" s="94">
        <v>4.8123969638304702</v>
      </c>
      <c r="G59" s="94">
        <v>7.2456769934900329</v>
      </c>
      <c r="H59" s="94">
        <v>8.1131449733906891</v>
      </c>
      <c r="I59" s="94">
        <v>9.2919536048228828</v>
      </c>
      <c r="J59" s="94">
        <v>11.689005602420366</v>
      </c>
      <c r="K59" s="94">
        <v>9.6095867334567799</v>
      </c>
      <c r="L59" s="94">
        <v>11.347045145159822</v>
      </c>
      <c r="M59" s="94">
        <v>9.4681585097818743</v>
      </c>
      <c r="N59" s="94">
        <v>4.8293763070670392</v>
      </c>
      <c r="O59" s="94">
        <v>5.1329693097716396</v>
      </c>
    </row>
    <row r="60" spans="1:15" x14ac:dyDescent="0.25">
      <c r="A60" s="198"/>
      <c r="B60" s="198"/>
      <c r="C60" s="17" t="s">
        <v>39</v>
      </c>
      <c r="D60" s="94">
        <v>49.331014193220071</v>
      </c>
      <c r="E60" s="94">
        <v>57.724135990674142</v>
      </c>
      <c r="F60" s="94">
        <v>56.698617497372211</v>
      </c>
      <c r="G60" s="94">
        <v>57.733112187190557</v>
      </c>
      <c r="H60" s="94">
        <v>68.925352772887237</v>
      </c>
      <c r="I60" s="94">
        <v>76.103659914508654</v>
      </c>
      <c r="J60" s="94">
        <v>79.031742935471641</v>
      </c>
      <c r="K60" s="94">
        <v>71.763276172501406</v>
      </c>
      <c r="L60" s="94">
        <v>77.034177267498563</v>
      </c>
      <c r="M60" s="94">
        <v>68.218778339718384</v>
      </c>
      <c r="N60" s="94">
        <v>60.514411361020613</v>
      </c>
      <c r="O60" s="94">
        <v>57.491518790000264</v>
      </c>
    </row>
    <row r="61" spans="1:15" x14ac:dyDescent="0.25">
      <c r="A61" s="198"/>
      <c r="B61" s="198"/>
      <c r="C61" s="116" t="s">
        <v>40</v>
      </c>
      <c r="D61" s="95">
        <v>160.05851362175702</v>
      </c>
      <c r="E61" s="95">
        <v>169.20461306600805</v>
      </c>
      <c r="F61" s="95">
        <v>177.40677915204736</v>
      </c>
      <c r="G61" s="95">
        <v>192.39132125416603</v>
      </c>
      <c r="H61" s="95">
        <v>237.58756354224425</v>
      </c>
      <c r="I61" s="95">
        <v>275.37225363436454</v>
      </c>
      <c r="J61" s="95">
        <v>306.84020636495995</v>
      </c>
      <c r="K61" s="95">
        <v>278.36084771610729</v>
      </c>
      <c r="L61" s="95">
        <v>307.39880035104227</v>
      </c>
      <c r="M61" s="95">
        <v>221.14776122742683</v>
      </c>
      <c r="N61" s="95">
        <v>183.28789463770499</v>
      </c>
      <c r="O61" s="95">
        <v>172.03259527155032</v>
      </c>
    </row>
    <row r="62" spans="1:15" x14ac:dyDescent="0.25">
      <c r="A62" s="36"/>
      <c r="B62" s="20"/>
      <c r="C62" s="20"/>
      <c r="D62" s="20"/>
      <c r="E62" s="20"/>
      <c r="F62" s="20"/>
      <c r="G62" s="20"/>
      <c r="H62" s="20"/>
      <c r="I62" s="20"/>
      <c r="J62" s="20"/>
      <c r="K62" s="20"/>
      <c r="L62" s="20"/>
      <c r="M62" s="20"/>
      <c r="N62" s="20"/>
      <c r="O62" s="31"/>
    </row>
    <row r="63" spans="1:15" x14ac:dyDescent="0.25">
      <c r="A63" s="155" t="s">
        <v>46</v>
      </c>
      <c r="B63" s="156" t="s">
        <v>47</v>
      </c>
      <c r="C63" s="156" t="s">
        <v>25</v>
      </c>
      <c r="D63" s="21" t="s">
        <v>26</v>
      </c>
      <c r="E63" s="21" t="s">
        <v>26</v>
      </c>
      <c r="F63" s="21" t="s">
        <v>26</v>
      </c>
      <c r="G63" s="21" t="s">
        <v>26</v>
      </c>
      <c r="H63" s="21" t="s">
        <v>27</v>
      </c>
      <c r="I63" s="21" t="s">
        <v>28</v>
      </c>
      <c r="J63" s="21" t="s">
        <v>29</v>
      </c>
      <c r="K63" s="21" t="s">
        <v>28</v>
      </c>
      <c r="L63" s="21" t="s">
        <v>29</v>
      </c>
      <c r="M63" s="21" t="s">
        <v>29</v>
      </c>
      <c r="N63" s="21" t="s">
        <v>28</v>
      </c>
      <c r="O63" s="21" t="s">
        <v>28</v>
      </c>
    </row>
    <row r="64" spans="1:15" s="4" customFormat="1" x14ac:dyDescent="0.25">
      <c r="A64" s="155"/>
      <c r="B64" s="156"/>
      <c r="C64" s="156"/>
      <c r="D64" s="21">
        <v>46773</v>
      </c>
      <c r="E64" s="21">
        <v>46804</v>
      </c>
      <c r="F64" s="21">
        <v>46833</v>
      </c>
      <c r="G64" s="21">
        <v>46864</v>
      </c>
      <c r="H64" s="21">
        <v>46894</v>
      </c>
      <c r="I64" s="21">
        <v>46925</v>
      </c>
      <c r="J64" s="21">
        <v>46955</v>
      </c>
      <c r="K64" s="21">
        <v>46986</v>
      </c>
      <c r="L64" s="21">
        <v>47017</v>
      </c>
      <c r="M64" s="21">
        <v>47047</v>
      </c>
      <c r="N64" s="21">
        <v>47078</v>
      </c>
      <c r="O64" s="21">
        <v>47108</v>
      </c>
    </row>
    <row r="65" spans="1:15" x14ac:dyDescent="0.25">
      <c r="A65" s="216" t="s">
        <v>48</v>
      </c>
      <c r="B65" s="180" t="s">
        <v>72</v>
      </c>
      <c r="C65" s="117" t="s">
        <v>32</v>
      </c>
      <c r="D65" s="96">
        <v>0.37352682399999998</v>
      </c>
      <c r="E65" s="96">
        <v>0.35109667010000001</v>
      </c>
      <c r="F65" s="96">
        <v>0.29579726109999999</v>
      </c>
      <c r="G65" s="96">
        <v>0.3967566944</v>
      </c>
      <c r="H65" s="96">
        <v>0.29633204149999998</v>
      </c>
      <c r="I65" s="96">
        <v>0.7129127422999999</v>
      </c>
      <c r="J65" s="96">
        <v>0.61075080000000004</v>
      </c>
      <c r="K65" s="96">
        <v>0.67848609399999993</v>
      </c>
      <c r="L65" s="96">
        <v>0.49488889779999995</v>
      </c>
      <c r="M65" s="96">
        <v>0.32672927099999999</v>
      </c>
      <c r="N65" s="96">
        <v>0.32413656769999993</v>
      </c>
      <c r="O65" s="96">
        <v>0.38736250629999996</v>
      </c>
    </row>
    <row r="66" spans="1:15" x14ac:dyDescent="0.25">
      <c r="A66" s="216"/>
      <c r="B66" s="180"/>
      <c r="C66" s="117" t="s">
        <v>33</v>
      </c>
      <c r="D66" s="96">
        <v>0.58415155699999999</v>
      </c>
      <c r="E66" s="96">
        <v>0.5631542773999999</v>
      </c>
      <c r="F66" s="96">
        <v>0.61476207979999997</v>
      </c>
      <c r="G66" s="96">
        <v>0.72584307510000001</v>
      </c>
      <c r="H66" s="96">
        <v>0.64852708140000004</v>
      </c>
      <c r="I66" s="96">
        <v>1.753196236</v>
      </c>
      <c r="J66" s="96">
        <v>1.646450355</v>
      </c>
      <c r="K66" s="96">
        <v>1.7999041609999999</v>
      </c>
      <c r="L66" s="96">
        <v>1.0551805208999998</v>
      </c>
      <c r="M66" s="96">
        <v>0.64061068830000001</v>
      </c>
      <c r="N66" s="96">
        <v>0.53586020400000001</v>
      </c>
      <c r="O66" s="96">
        <v>0.65195801989999991</v>
      </c>
    </row>
    <row r="67" spans="1:15" x14ac:dyDescent="0.25">
      <c r="A67" s="216"/>
      <c r="B67" s="180"/>
      <c r="C67" s="117" t="s">
        <v>34</v>
      </c>
      <c r="D67" s="96">
        <v>9.8454810849999998E-3</v>
      </c>
      <c r="E67" s="96">
        <v>9.0187908249999994E-3</v>
      </c>
      <c r="F67" s="96">
        <v>7.1555890229999999E-3</v>
      </c>
      <c r="G67" s="96">
        <v>8.6940056280000021E-3</v>
      </c>
      <c r="H67" s="96">
        <v>7.5416776379999993E-3</v>
      </c>
      <c r="I67" s="96">
        <v>1.8910707749999998E-2</v>
      </c>
      <c r="J67" s="96">
        <v>1.8098229930000001E-2</v>
      </c>
      <c r="K67" s="96">
        <v>1.8032171959999999E-2</v>
      </c>
      <c r="L67" s="96">
        <v>1.6019159089999999E-2</v>
      </c>
      <c r="M67" s="96">
        <v>1.0855295219999998E-2</v>
      </c>
      <c r="N67" s="96">
        <v>1.0301701476E-2</v>
      </c>
      <c r="O67" s="96">
        <v>1.307401502E-2</v>
      </c>
    </row>
    <row r="68" spans="1:15" x14ac:dyDescent="0.25">
      <c r="A68" s="216"/>
      <c r="B68" s="180"/>
      <c r="C68" s="117" t="s">
        <v>35</v>
      </c>
      <c r="D68" s="96">
        <v>0.20859263149999999</v>
      </c>
      <c r="E68" s="96">
        <v>0.19917806369999999</v>
      </c>
      <c r="F68" s="96">
        <v>0.2201201794</v>
      </c>
      <c r="G68" s="96">
        <v>0.26377082930000001</v>
      </c>
      <c r="H68" s="96">
        <v>0.23867701659999999</v>
      </c>
      <c r="I68" s="96">
        <v>0.65690633909999996</v>
      </c>
      <c r="J68" s="96">
        <v>0.63460571899999996</v>
      </c>
      <c r="K68" s="96">
        <v>0.6379002949</v>
      </c>
      <c r="L68" s="96">
        <v>0.45623511559999996</v>
      </c>
      <c r="M68" s="96">
        <v>0.22691323490000001</v>
      </c>
      <c r="N68" s="96">
        <v>0.18675925070000002</v>
      </c>
      <c r="O68" s="96">
        <v>0.22427347689999996</v>
      </c>
    </row>
    <row r="69" spans="1:15" x14ac:dyDescent="0.25">
      <c r="A69" s="216"/>
      <c r="B69" s="180"/>
      <c r="C69" s="117" t="s">
        <v>36</v>
      </c>
      <c r="D69" s="96">
        <v>0.18110415069999999</v>
      </c>
      <c r="E69" s="96">
        <v>0.16677380720000001</v>
      </c>
      <c r="F69" s="96">
        <v>0.13033170259999999</v>
      </c>
      <c r="G69" s="96">
        <v>0.18622425689999997</v>
      </c>
      <c r="H69" s="96">
        <v>0.16835350069999999</v>
      </c>
      <c r="I69" s="96">
        <v>0.31030782089999998</v>
      </c>
      <c r="J69" s="96">
        <v>0.246154766</v>
      </c>
      <c r="K69" s="96">
        <v>0.26543300190000002</v>
      </c>
      <c r="L69" s="96">
        <v>0.2708573098</v>
      </c>
      <c r="M69" s="96">
        <v>0.14927394019999998</v>
      </c>
      <c r="N69" s="96">
        <v>0.12995686549999999</v>
      </c>
      <c r="O69" s="96">
        <v>0.15466773190000002</v>
      </c>
    </row>
    <row r="70" spans="1:15" x14ac:dyDescent="0.25">
      <c r="A70" s="216"/>
      <c r="B70" s="180"/>
      <c r="C70" s="117" t="s">
        <v>37</v>
      </c>
      <c r="D70" s="96">
        <v>0.30735756590000002</v>
      </c>
      <c r="E70" s="96">
        <v>0.29074789699999998</v>
      </c>
      <c r="F70" s="96">
        <v>0.24177281039999998</v>
      </c>
      <c r="G70" s="96">
        <v>0.33771947769999999</v>
      </c>
      <c r="H70" s="96">
        <v>0.30927475149999994</v>
      </c>
      <c r="I70" s="96">
        <v>0.64682382930000004</v>
      </c>
      <c r="J70" s="96">
        <v>0.6011169636999999</v>
      </c>
      <c r="K70" s="96">
        <v>0.59366951710000004</v>
      </c>
      <c r="L70" s="96">
        <v>0.40516582810000001</v>
      </c>
      <c r="M70" s="96">
        <v>0.24538289819999998</v>
      </c>
      <c r="N70" s="96">
        <v>0.24793313489999999</v>
      </c>
      <c r="O70" s="96">
        <v>0.30463340819999996</v>
      </c>
    </row>
    <row r="71" spans="1:15" x14ac:dyDescent="0.25">
      <c r="A71" s="216"/>
      <c r="B71" s="180"/>
      <c r="C71" s="117" t="s">
        <v>38</v>
      </c>
      <c r="D71" s="96">
        <v>0.23402713729999999</v>
      </c>
      <c r="E71" s="96">
        <v>0.21295932899999998</v>
      </c>
      <c r="F71" s="96">
        <v>0.19490675599999999</v>
      </c>
      <c r="G71" s="96">
        <v>0.26021174409999998</v>
      </c>
      <c r="H71" s="96">
        <v>0.22214769279999999</v>
      </c>
      <c r="I71" s="96">
        <v>0.48657120599999998</v>
      </c>
      <c r="J71" s="96">
        <v>0.41654677020000003</v>
      </c>
      <c r="K71" s="96">
        <v>0.4502211834999999</v>
      </c>
      <c r="L71" s="96">
        <v>0.29104356269999998</v>
      </c>
      <c r="M71" s="96">
        <v>0.18526299659999998</v>
      </c>
      <c r="N71" s="96">
        <v>0.1866063496</v>
      </c>
      <c r="O71" s="96">
        <v>0.2393425045</v>
      </c>
    </row>
    <row r="72" spans="1:15" x14ac:dyDescent="0.25">
      <c r="A72" s="216"/>
      <c r="B72" s="180"/>
      <c r="C72" s="117" t="s">
        <v>39</v>
      </c>
      <c r="D72" s="96">
        <v>0.60328169329999992</v>
      </c>
      <c r="E72" s="96">
        <v>0.56718657709999998</v>
      </c>
      <c r="F72" s="96">
        <v>0.51628032719999994</v>
      </c>
      <c r="G72" s="96">
        <v>0.685989238</v>
      </c>
      <c r="H72" s="96">
        <v>0.56827320989999996</v>
      </c>
      <c r="I72" s="96">
        <v>1.3682802539999999</v>
      </c>
      <c r="J72" s="96">
        <v>1.2602646429999997</v>
      </c>
      <c r="K72" s="96">
        <v>1.2649807829999999</v>
      </c>
      <c r="L72" s="96">
        <v>0.90205321690000007</v>
      </c>
      <c r="M72" s="96">
        <v>0.55523414980000008</v>
      </c>
      <c r="N72" s="96">
        <v>0.51504004640000001</v>
      </c>
      <c r="O72" s="96">
        <v>0.63385903239999997</v>
      </c>
    </row>
    <row r="73" spans="1:15" s="6" customFormat="1" x14ac:dyDescent="0.25">
      <c r="A73" s="216"/>
      <c r="B73" s="180"/>
      <c r="C73" s="117" t="s">
        <v>40</v>
      </c>
      <c r="D73" s="97">
        <v>2.5018870407850002</v>
      </c>
      <c r="E73" s="97">
        <v>2.3601154123249999</v>
      </c>
      <c r="F73" s="97">
        <v>2.221126705523</v>
      </c>
      <c r="G73" s="97">
        <v>2.8652093211279999</v>
      </c>
      <c r="H73" s="97">
        <v>2.4591269720379998</v>
      </c>
      <c r="I73" s="97">
        <v>5.9539091353499991</v>
      </c>
      <c r="J73" s="97">
        <v>5.4339882468299994</v>
      </c>
      <c r="K73" s="97">
        <v>5.7086272073599993</v>
      </c>
      <c r="L73" s="97">
        <v>3.8914436108900001</v>
      </c>
      <c r="M73" s="97">
        <v>2.3402624742199998</v>
      </c>
      <c r="N73" s="97">
        <v>2.1365941202760004</v>
      </c>
      <c r="O73" s="97">
        <v>2.6091706951199996</v>
      </c>
    </row>
    <row r="74" spans="1:15" ht="15.6" customHeight="1" x14ac:dyDescent="0.25">
      <c r="A74" s="216" t="s">
        <v>49</v>
      </c>
      <c r="B74" s="180" t="s">
        <v>72</v>
      </c>
      <c r="C74" s="117" t="s">
        <v>32</v>
      </c>
      <c r="D74" s="96">
        <v>0.26674999999999999</v>
      </c>
      <c r="E74" s="96">
        <v>0.26674999999999999</v>
      </c>
      <c r="F74" s="96">
        <v>0.26674999999999999</v>
      </c>
      <c r="G74" s="96">
        <v>0.29876000000000003</v>
      </c>
      <c r="H74" s="96">
        <v>0.29667484449515263</v>
      </c>
      <c r="I74" s="96">
        <v>0.37642032267582753</v>
      </c>
      <c r="J74" s="96">
        <v>0.41613</v>
      </c>
      <c r="K74" s="96">
        <v>0.38012282675817427</v>
      </c>
      <c r="L74" s="96">
        <v>0.41112430256742083</v>
      </c>
      <c r="M74" s="96">
        <v>0.37140162154478956</v>
      </c>
      <c r="N74" s="96">
        <v>0.273283279534145</v>
      </c>
      <c r="O74" s="96">
        <v>0.27742</v>
      </c>
    </row>
    <row r="75" spans="1:15" x14ac:dyDescent="0.25">
      <c r="A75" s="216"/>
      <c r="B75" s="180"/>
      <c r="C75" s="117" t="s">
        <v>33</v>
      </c>
      <c r="D75" s="96">
        <v>1.5151399999999999</v>
      </c>
      <c r="E75" s="96">
        <v>1.5044699999999998</v>
      </c>
      <c r="F75" s="96">
        <v>1.5364799999999998</v>
      </c>
      <c r="G75" s="96">
        <v>2.05931</v>
      </c>
      <c r="H75" s="96">
        <v>2.2717267503659233</v>
      </c>
      <c r="I75" s="96">
        <v>2.651840930072547</v>
      </c>
      <c r="J75" s="96">
        <v>2.8168799999999998</v>
      </c>
      <c r="K75" s="96">
        <v>2.5677455788413948</v>
      </c>
      <c r="L75" s="96">
        <v>2.61415</v>
      </c>
      <c r="M75" s="96">
        <v>2.1560389042276871</v>
      </c>
      <c r="N75" s="96">
        <v>1.501817839435605</v>
      </c>
      <c r="O75" s="96">
        <v>1.4937999999999998</v>
      </c>
    </row>
    <row r="76" spans="1:15" x14ac:dyDescent="0.25">
      <c r="A76" s="216"/>
      <c r="B76" s="180"/>
      <c r="C76" s="117" t="s">
        <v>34</v>
      </c>
      <c r="D76" s="96">
        <v>0</v>
      </c>
      <c r="E76" s="96">
        <v>0</v>
      </c>
      <c r="F76" s="96">
        <v>0</v>
      </c>
      <c r="G76" s="96">
        <v>0</v>
      </c>
      <c r="H76" s="96">
        <v>5.3622112524757777E-3</v>
      </c>
      <c r="I76" s="96">
        <v>5.9799938685504359E-3</v>
      </c>
      <c r="J76" s="96">
        <v>6.5536223186809257E-3</v>
      </c>
      <c r="K76" s="96">
        <v>6.0710302796605983E-3</v>
      </c>
      <c r="L76" s="96">
        <v>6.3668567953084733E-3</v>
      </c>
      <c r="M76" s="96">
        <v>5.8048495771752832E-3</v>
      </c>
      <c r="N76" s="96">
        <v>0</v>
      </c>
      <c r="O76" s="96">
        <v>0</v>
      </c>
    </row>
    <row r="77" spans="1:15" x14ac:dyDescent="0.25">
      <c r="A77" s="216"/>
      <c r="B77" s="180"/>
      <c r="C77" s="117" t="s">
        <v>35</v>
      </c>
      <c r="D77" s="96">
        <v>0.78957999999999995</v>
      </c>
      <c r="E77" s="96">
        <v>0.77890999999999999</v>
      </c>
      <c r="F77" s="96">
        <v>0.77890999999999999</v>
      </c>
      <c r="G77" s="96">
        <v>0.91761999999999999</v>
      </c>
      <c r="H77" s="96">
        <v>0.92528807136865465</v>
      </c>
      <c r="I77" s="96">
        <v>1.0943594243031904</v>
      </c>
      <c r="J77" s="96">
        <v>1.10968</v>
      </c>
      <c r="K77" s="96">
        <v>1.055989185391816</v>
      </c>
      <c r="L77" s="96">
        <v>1.0883399999999999</v>
      </c>
      <c r="M77" s="96">
        <v>0.94864153115053096</v>
      </c>
      <c r="N77" s="96">
        <v>0.76823999999999992</v>
      </c>
      <c r="O77" s="96">
        <v>0.76823999999999992</v>
      </c>
    </row>
    <row r="78" spans="1:15" x14ac:dyDescent="0.25">
      <c r="A78" s="216"/>
      <c r="B78" s="180"/>
      <c r="C78" s="117" t="s">
        <v>36</v>
      </c>
      <c r="D78" s="96">
        <v>8.5359999999999991E-2</v>
      </c>
      <c r="E78" s="96">
        <v>8.5359999999999991E-2</v>
      </c>
      <c r="F78" s="96">
        <v>8.5359999999999991E-2</v>
      </c>
      <c r="G78" s="96">
        <v>0.12803999999999999</v>
      </c>
      <c r="H78" s="96">
        <v>0.15807480087555681</v>
      </c>
      <c r="I78" s="96">
        <v>0.22649156481301999</v>
      </c>
      <c r="J78" s="96">
        <v>0.24540999999999999</v>
      </c>
      <c r="K78" s="96">
        <v>0.22406999999999999</v>
      </c>
      <c r="L78" s="96">
        <v>0.22406999999999999</v>
      </c>
      <c r="M78" s="96">
        <v>0.1797193216656969</v>
      </c>
      <c r="N78" s="96">
        <v>8.5359999999999991E-2</v>
      </c>
      <c r="O78" s="96">
        <v>8.5359999999999991E-2</v>
      </c>
    </row>
    <row r="79" spans="1:15" x14ac:dyDescent="0.25">
      <c r="A79" s="216"/>
      <c r="B79" s="180"/>
      <c r="C79" s="117" t="s">
        <v>37</v>
      </c>
      <c r="D79" s="96">
        <v>0.22406999999999999</v>
      </c>
      <c r="E79" s="96">
        <v>0.22406999999999999</v>
      </c>
      <c r="F79" s="96">
        <v>0.22406999999999999</v>
      </c>
      <c r="G79" s="96">
        <v>0.28809000000000001</v>
      </c>
      <c r="H79" s="96">
        <v>0.33077000000000001</v>
      </c>
      <c r="I79" s="96">
        <v>0.44365026084664216</v>
      </c>
      <c r="J79" s="96">
        <v>0.49081999999999998</v>
      </c>
      <c r="K79" s="96">
        <v>0.42680000000000001</v>
      </c>
      <c r="L79" s="96">
        <v>0.45881</v>
      </c>
      <c r="M79" s="96">
        <v>0.35210999999999998</v>
      </c>
      <c r="N79" s="96">
        <v>0.21340000000000001</v>
      </c>
      <c r="O79" s="96">
        <v>0.21340000000000001</v>
      </c>
    </row>
    <row r="80" spans="1:15" x14ac:dyDescent="0.25">
      <c r="A80" s="216"/>
      <c r="B80" s="180"/>
      <c r="C80" s="117" t="s">
        <v>38</v>
      </c>
      <c r="D80" s="96">
        <v>0.29876000000000003</v>
      </c>
      <c r="E80" s="96">
        <v>0.29876000000000003</v>
      </c>
      <c r="F80" s="96">
        <v>0.29876000000000003</v>
      </c>
      <c r="G80" s="96">
        <v>0.35210999999999998</v>
      </c>
      <c r="H80" s="96">
        <v>0.38411999999999996</v>
      </c>
      <c r="I80" s="96">
        <v>0.44813999999999998</v>
      </c>
      <c r="J80" s="96">
        <v>0.48014999999999997</v>
      </c>
      <c r="K80" s="96">
        <v>0.43746999999999997</v>
      </c>
      <c r="L80" s="96">
        <v>0.44813999999999998</v>
      </c>
      <c r="M80" s="96">
        <v>0.38411999999999996</v>
      </c>
      <c r="N80" s="96">
        <v>0.28809000000000001</v>
      </c>
      <c r="O80" s="96">
        <v>0.27742</v>
      </c>
    </row>
    <row r="81" spans="1:15" x14ac:dyDescent="0.25">
      <c r="A81" s="216"/>
      <c r="B81" s="180"/>
      <c r="C81" s="117" t="s">
        <v>39</v>
      </c>
      <c r="D81" s="96">
        <v>1.10968</v>
      </c>
      <c r="E81" s="96">
        <v>1.09901</v>
      </c>
      <c r="F81" s="96">
        <v>1.1310199999999999</v>
      </c>
      <c r="G81" s="96">
        <v>1.44045</v>
      </c>
      <c r="H81" s="96">
        <v>1.6386121573634511</v>
      </c>
      <c r="I81" s="96">
        <v>1.9704534107084921</v>
      </c>
      <c r="J81" s="96">
        <v>2.1660099999999995</v>
      </c>
      <c r="K81" s="96">
        <v>1.9276454753919936</v>
      </c>
      <c r="L81" s="96">
        <v>1.9881234128787475</v>
      </c>
      <c r="M81" s="96">
        <v>1.6207437151641044</v>
      </c>
      <c r="N81" s="96">
        <v>1.1298385236857991</v>
      </c>
      <c r="O81" s="96">
        <v>1.1310199999999999</v>
      </c>
    </row>
    <row r="82" spans="1:15" s="6" customFormat="1" x14ac:dyDescent="0.25">
      <c r="A82" s="216"/>
      <c r="B82" s="180"/>
      <c r="C82" s="117" t="s">
        <v>40</v>
      </c>
      <c r="D82" s="97">
        <v>4.2893399999999993</v>
      </c>
      <c r="E82" s="97">
        <v>4.2573300000000005</v>
      </c>
      <c r="F82" s="97">
        <v>4.3213499999999998</v>
      </c>
      <c r="G82" s="97">
        <v>5.4843799999999998</v>
      </c>
      <c r="H82" s="97">
        <v>6.0106288357212154</v>
      </c>
      <c r="I82" s="97">
        <v>7.2173359072882697</v>
      </c>
      <c r="J82" s="97">
        <v>7.7316336223186806</v>
      </c>
      <c r="K82" s="97">
        <v>7.0259140966630396</v>
      </c>
      <c r="L82" s="97">
        <v>7.2391245722414777</v>
      </c>
      <c r="M82" s="97">
        <v>6.0185799433299838</v>
      </c>
      <c r="N82" s="97">
        <v>4.2600296426555495</v>
      </c>
      <c r="O82" s="97">
        <v>4.2466600000000003</v>
      </c>
    </row>
    <row r="83" spans="1:15" x14ac:dyDescent="0.25">
      <c r="A83" s="158" t="s">
        <v>50</v>
      </c>
      <c r="B83" s="181" t="s">
        <v>31</v>
      </c>
      <c r="C83" s="117" t="s">
        <v>32</v>
      </c>
      <c r="D83" s="96">
        <v>36.112801725000004</v>
      </c>
      <c r="E83" s="96">
        <v>28.974010482999997</v>
      </c>
      <c r="F83" s="96">
        <v>29.551231874999996</v>
      </c>
      <c r="G83" s="96">
        <v>42.372018986</v>
      </c>
      <c r="H83" s="96">
        <v>36.689894009999996</v>
      </c>
      <c r="I83" s="96">
        <v>21.365270828</v>
      </c>
      <c r="J83" s="96">
        <v>15.5451015533</v>
      </c>
      <c r="K83" s="96">
        <v>25.072426818999997</v>
      </c>
      <c r="L83" s="96">
        <v>24.853165894699998</v>
      </c>
      <c r="M83" s="96">
        <v>24.837287760999995</v>
      </c>
      <c r="N83" s="96">
        <v>24.307803949</v>
      </c>
      <c r="O83" s="96">
        <v>28.826853043999996</v>
      </c>
    </row>
    <row r="84" spans="1:15" x14ac:dyDescent="0.25">
      <c r="A84" s="159"/>
      <c r="B84" s="182"/>
      <c r="C84" s="117" t="s">
        <v>33</v>
      </c>
      <c r="D84" s="96">
        <v>8.2434862179999993</v>
      </c>
      <c r="E84" s="96">
        <v>7.0959586610000001</v>
      </c>
      <c r="F84" s="96">
        <v>6.4816408800000005</v>
      </c>
      <c r="G84" s="96">
        <v>13.894296877999999</v>
      </c>
      <c r="H84" s="96">
        <v>9.4333448660000006</v>
      </c>
      <c r="I84" s="96">
        <v>9.9049492630000007</v>
      </c>
      <c r="J84" s="96">
        <v>7.6801208880000003</v>
      </c>
      <c r="K84" s="96">
        <v>10.295184240000001</v>
      </c>
      <c r="L84" s="96">
        <v>6.9057601491999998</v>
      </c>
      <c r="M84" s="96">
        <v>12.4858636001</v>
      </c>
      <c r="N84" s="96">
        <v>6.9697186900000005</v>
      </c>
      <c r="O84" s="96">
        <v>9.1046917940000007</v>
      </c>
    </row>
    <row r="85" spans="1:15" x14ac:dyDescent="0.25">
      <c r="A85" s="159"/>
      <c r="B85" s="182"/>
      <c r="C85" s="117" t="s">
        <v>34</v>
      </c>
      <c r="D85" s="96">
        <v>0.75946104410000015</v>
      </c>
      <c r="E85" s="96">
        <v>0.74396084179999988</v>
      </c>
      <c r="F85" s="96">
        <v>0.87082788870000005</v>
      </c>
      <c r="G85" s="96">
        <v>0.99948642859999992</v>
      </c>
      <c r="H85" s="96">
        <v>0.68907318809999984</v>
      </c>
      <c r="I85" s="96">
        <v>0.57935293789999998</v>
      </c>
      <c r="J85" s="96">
        <v>0.61844856479999999</v>
      </c>
      <c r="K85" s="96">
        <v>0.59420632480000002</v>
      </c>
      <c r="L85" s="96">
        <v>0.61298072329999997</v>
      </c>
      <c r="M85" s="96">
        <v>0.21146286150000002</v>
      </c>
      <c r="N85" s="96">
        <v>0.72034951889999999</v>
      </c>
      <c r="O85" s="96">
        <v>0.92135321959999983</v>
      </c>
    </row>
    <row r="86" spans="1:15" x14ac:dyDescent="0.25">
      <c r="A86" s="159"/>
      <c r="B86" s="182"/>
      <c r="C86" s="117" t="s">
        <v>35</v>
      </c>
      <c r="D86" s="96">
        <v>3.1780860682999994</v>
      </c>
      <c r="E86" s="96">
        <v>2.4016915208</v>
      </c>
      <c r="F86" s="96">
        <v>2.5401533366</v>
      </c>
      <c r="G86" s="96">
        <v>5.7962893878999999</v>
      </c>
      <c r="H86" s="96">
        <v>3.7760228384999999</v>
      </c>
      <c r="I86" s="96">
        <v>4.2397126562999992</v>
      </c>
      <c r="J86" s="96">
        <v>3.0801255452</v>
      </c>
      <c r="K86" s="96">
        <v>4.7151476899999993</v>
      </c>
      <c r="L86" s="96">
        <v>2.8903199027999995</v>
      </c>
      <c r="M86" s="96">
        <v>5.1095664806999999</v>
      </c>
      <c r="N86" s="96">
        <v>2.0113147394999999</v>
      </c>
      <c r="O86" s="96">
        <v>2.8683807823</v>
      </c>
    </row>
    <row r="87" spans="1:15" x14ac:dyDescent="0.25">
      <c r="A87" s="159"/>
      <c r="B87" s="182"/>
      <c r="C87" s="117" t="s">
        <v>36</v>
      </c>
      <c r="D87" s="96">
        <v>5.8509690832999999</v>
      </c>
      <c r="E87" s="96">
        <v>4.8600757391999991</v>
      </c>
      <c r="F87" s="96">
        <v>4.2271924782999992</v>
      </c>
      <c r="G87" s="96">
        <v>5.4257855883000001</v>
      </c>
      <c r="H87" s="96">
        <v>6.9736181481999999</v>
      </c>
      <c r="I87" s="96">
        <v>4.6946760146000006</v>
      </c>
      <c r="J87" s="96">
        <v>4.2417018644000004</v>
      </c>
      <c r="K87" s="96">
        <v>6.2407837690000001</v>
      </c>
      <c r="L87" s="96">
        <v>5.7567375117999999</v>
      </c>
      <c r="M87" s="96">
        <v>5.6455960176</v>
      </c>
      <c r="N87" s="96">
        <v>4.4966180874999999</v>
      </c>
      <c r="O87" s="96">
        <v>5.3746992287999991</v>
      </c>
    </row>
    <row r="88" spans="1:15" x14ac:dyDescent="0.25">
      <c r="A88" s="159"/>
      <c r="B88" s="182"/>
      <c r="C88" s="117" t="s">
        <v>37</v>
      </c>
      <c r="D88" s="96">
        <v>10.434323174000001</v>
      </c>
      <c r="E88" s="96">
        <v>7.4645634139999997</v>
      </c>
      <c r="F88" s="96">
        <v>7.7793593569999997</v>
      </c>
      <c r="G88" s="96">
        <v>13.780574310800001</v>
      </c>
      <c r="H88" s="96">
        <v>12.297925100999997</v>
      </c>
      <c r="I88" s="96">
        <v>13.199045013000001</v>
      </c>
      <c r="J88" s="96">
        <v>11.6057289106</v>
      </c>
      <c r="K88" s="96">
        <v>13.553309285999999</v>
      </c>
      <c r="L88" s="96">
        <v>10.2995928706</v>
      </c>
      <c r="M88" s="96">
        <v>16.778542989999998</v>
      </c>
      <c r="N88" s="96">
        <v>7.4653103140000008</v>
      </c>
      <c r="O88" s="96">
        <v>8.7076315380999976</v>
      </c>
    </row>
    <row r="89" spans="1:15" x14ac:dyDescent="0.25">
      <c r="A89" s="159"/>
      <c r="B89" s="182"/>
      <c r="C89" s="117" t="s">
        <v>38</v>
      </c>
      <c r="D89" s="96">
        <v>4.3315896789000004</v>
      </c>
      <c r="E89" s="96">
        <v>2.8500544171</v>
      </c>
      <c r="F89" s="96">
        <v>2.8175360983000002</v>
      </c>
      <c r="G89" s="96">
        <v>6.6959588200999995</v>
      </c>
      <c r="H89" s="96">
        <v>5.5177625888000001</v>
      </c>
      <c r="I89" s="96">
        <v>6.5129989430000004</v>
      </c>
      <c r="J89" s="96">
        <v>5.320060612899999</v>
      </c>
      <c r="K89" s="96">
        <v>6.1305349270000002</v>
      </c>
      <c r="L89" s="96">
        <v>4.9926855935000001</v>
      </c>
      <c r="M89" s="96">
        <v>8.1042588296999991</v>
      </c>
      <c r="N89" s="96">
        <v>3.2013967105999996</v>
      </c>
      <c r="O89" s="96">
        <v>3.4444683801000004</v>
      </c>
    </row>
    <row r="90" spans="1:15" x14ac:dyDescent="0.25">
      <c r="A90" s="159"/>
      <c r="B90" s="182"/>
      <c r="C90" s="117" t="s">
        <v>39</v>
      </c>
      <c r="D90" s="96">
        <v>10.519005629</v>
      </c>
      <c r="E90" s="96">
        <v>7.6986450749999991</v>
      </c>
      <c r="F90" s="96">
        <v>8.0507155959999999</v>
      </c>
      <c r="G90" s="96">
        <v>14.866187698999999</v>
      </c>
      <c r="H90" s="96">
        <v>10.991759184999998</v>
      </c>
      <c r="I90" s="96">
        <v>10.968545533</v>
      </c>
      <c r="J90" s="96">
        <v>9.3700138278999994</v>
      </c>
      <c r="K90" s="96">
        <v>11.320255408</v>
      </c>
      <c r="L90" s="96">
        <v>8.4940629520999984</v>
      </c>
      <c r="M90" s="96">
        <v>12.205557898599999</v>
      </c>
      <c r="N90" s="96">
        <v>8.1849079180000004</v>
      </c>
      <c r="O90" s="96">
        <v>9.4064927439999995</v>
      </c>
    </row>
    <row r="91" spans="1:15" s="6" customFormat="1" x14ac:dyDescent="0.25">
      <c r="A91" s="160"/>
      <c r="B91" s="183"/>
      <c r="C91" s="117" t="s">
        <v>40</v>
      </c>
      <c r="D91" s="97">
        <v>79.429722620600018</v>
      </c>
      <c r="E91" s="97">
        <v>62.088960151899997</v>
      </c>
      <c r="F91" s="97">
        <v>62.318657509899992</v>
      </c>
      <c r="G91" s="97">
        <v>103.83059809870001</v>
      </c>
      <c r="H91" s="97">
        <v>86.369399925599978</v>
      </c>
      <c r="I91" s="97">
        <v>71.464551188800002</v>
      </c>
      <c r="J91" s="97">
        <v>57.461301767100011</v>
      </c>
      <c r="K91" s="97">
        <v>77.921848463799989</v>
      </c>
      <c r="L91" s="97">
        <v>64.80530559799999</v>
      </c>
      <c r="M91" s="97">
        <v>85.378136439200006</v>
      </c>
      <c r="N91" s="97">
        <v>57.357419927499997</v>
      </c>
      <c r="O91" s="97">
        <v>68.654570730899991</v>
      </c>
    </row>
    <row r="92" spans="1:15" ht="15.6" customHeight="1" x14ac:dyDescent="0.25">
      <c r="A92" s="168" t="s">
        <v>82</v>
      </c>
      <c r="B92" s="193"/>
      <c r="C92" s="116" t="s">
        <v>32</v>
      </c>
      <c r="D92" s="98">
        <v>36.753078549000001</v>
      </c>
      <c r="E92" s="98">
        <v>29.591857153099998</v>
      </c>
      <c r="F92" s="98">
        <v>30.113779136099996</v>
      </c>
      <c r="G92" s="98">
        <v>43.067535680399999</v>
      </c>
      <c r="H92" s="98">
        <v>37.282900895995148</v>
      </c>
      <c r="I92" s="98">
        <v>22.454603892975829</v>
      </c>
      <c r="J92" s="98">
        <v>16.571982353300001</v>
      </c>
      <c r="K92" s="98">
        <v>26.131035739758172</v>
      </c>
      <c r="L92" s="98">
        <v>25.75917909506742</v>
      </c>
      <c r="M92" s="98">
        <v>25.535418653544784</v>
      </c>
      <c r="N92" s="98">
        <v>24.905223796234147</v>
      </c>
      <c r="O92" s="98">
        <v>29.491635550299996</v>
      </c>
    </row>
    <row r="93" spans="1:15" x14ac:dyDescent="0.25">
      <c r="A93" s="170"/>
      <c r="B93" s="194"/>
      <c r="C93" s="116" t="s">
        <v>33</v>
      </c>
      <c r="D93" s="98">
        <v>10.342777774999998</v>
      </c>
      <c r="E93" s="98">
        <v>9.1635829383999994</v>
      </c>
      <c r="F93" s="98">
        <v>8.6328829597999999</v>
      </c>
      <c r="G93" s="98">
        <v>16.679449953099997</v>
      </c>
      <c r="H93" s="98">
        <v>12.353598697765925</v>
      </c>
      <c r="I93" s="98">
        <v>14.309986429072548</v>
      </c>
      <c r="J93" s="98">
        <v>12.143451243000001</v>
      </c>
      <c r="K93" s="98">
        <v>14.662833979841395</v>
      </c>
      <c r="L93" s="98">
        <v>10.5750906701</v>
      </c>
      <c r="M93" s="98">
        <v>15.282513192627686</v>
      </c>
      <c r="N93" s="98">
        <v>9.0073967334356055</v>
      </c>
      <c r="O93" s="98">
        <v>11.250449813900001</v>
      </c>
    </row>
    <row r="94" spans="1:15" x14ac:dyDescent="0.25">
      <c r="A94" s="170"/>
      <c r="B94" s="194"/>
      <c r="C94" s="116" t="s">
        <v>34</v>
      </c>
      <c r="D94" s="98">
        <v>0.7693065251850002</v>
      </c>
      <c r="E94" s="98">
        <v>0.7529796326249999</v>
      </c>
      <c r="F94" s="98">
        <v>0.87798347772300001</v>
      </c>
      <c r="G94" s="98">
        <v>1.0081804342279999</v>
      </c>
      <c r="H94" s="98">
        <v>0.70197707699047562</v>
      </c>
      <c r="I94" s="98">
        <v>0.60424363951855042</v>
      </c>
      <c r="J94" s="98">
        <v>0.64310041704868093</v>
      </c>
      <c r="K94" s="98">
        <v>0.61830952703966058</v>
      </c>
      <c r="L94" s="98">
        <v>0.63536673918530839</v>
      </c>
      <c r="M94" s="98">
        <v>0.2281230062971753</v>
      </c>
      <c r="N94" s="98">
        <v>0.73065122037599994</v>
      </c>
      <c r="O94" s="98">
        <v>0.93442723461999988</v>
      </c>
    </row>
    <row r="95" spans="1:15" x14ac:dyDescent="0.25">
      <c r="A95" s="170"/>
      <c r="B95" s="194"/>
      <c r="C95" s="116" t="s">
        <v>35</v>
      </c>
      <c r="D95" s="98">
        <v>4.1762586997999991</v>
      </c>
      <c r="E95" s="98">
        <v>3.3797795845</v>
      </c>
      <c r="F95" s="98">
        <v>3.539183516</v>
      </c>
      <c r="G95" s="98">
        <v>6.9776802171999996</v>
      </c>
      <c r="H95" s="98">
        <v>4.939987926468655</v>
      </c>
      <c r="I95" s="98">
        <v>5.9909784197031897</v>
      </c>
      <c r="J95" s="98">
        <v>4.8244112642000001</v>
      </c>
      <c r="K95" s="98">
        <v>6.4090371702918159</v>
      </c>
      <c r="L95" s="98">
        <v>4.4348950183999989</v>
      </c>
      <c r="M95" s="98">
        <v>6.2851212467505313</v>
      </c>
      <c r="N95" s="98">
        <v>2.9663139901999998</v>
      </c>
      <c r="O95" s="98">
        <v>3.8608942592000002</v>
      </c>
    </row>
    <row r="96" spans="1:15" x14ac:dyDescent="0.25">
      <c r="A96" s="170"/>
      <c r="B96" s="194"/>
      <c r="C96" s="116" t="s">
        <v>36</v>
      </c>
      <c r="D96" s="98">
        <v>6.1174332339999999</v>
      </c>
      <c r="E96" s="98">
        <v>5.112209546399999</v>
      </c>
      <c r="F96" s="98">
        <v>4.4428841808999993</v>
      </c>
      <c r="G96" s="98">
        <v>5.7400498451999997</v>
      </c>
      <c r="H96" s="98">
        <v>7.3000464497755564</v>
      </c>
      <c r="I96" s="98">
        <v>5.2314754003130206</v>
      </c>
      <c r="J96" s="98">
        <v>4.7332666304000002</v>
      </c>
      <c r="K96" s="98">
        <v>6.7302867709000003</v>
      </c>
      <c r="L96" s="98">
        <v>6.2516648216000004</v>
      </c>
      <c r="M96" s="98">
        <v>5.9745892794656967</v>
      </c>
      <c r="N96" s="98">
        <v>4.7119349530000001</v>
      </c>
      <c r="O96" s="98">
        <v>5.6147269606999988</v>
      </c>
    </row>
    <row r="97" spans="1:15" x14ac:dyDescent="0.25">
      <c r="A97" s="170"/>
      <c r="B97" s="194"/>
      <c r="C97" s="116" t="s">
        <v>37</v>
      </c>
      <c r="D97" s="98">
        <v>10.965750739900001</v>
      </c>
      <c r="E97" s="98">
        <v>7.9793813109999991</v>
      </c>
      <c r="F97" s="98">
        <v>8.2452021674000004</v>
      </c>
      <c r="G97" s="98">
        <v>14.406383788500001</v>
      </c>
      <c r="H97" s="98">
        <v>12.937969852499997</v>
      </c>
      <c r="I97" s="98">
        <v>14.289519103146644</v>
      </c>
      <c r="J97" s="98">
        <v>12.6976658743</v>
      </c>
      <c r="K97" s="98">
        <v>14.5737788031</v>
      </c>
      <c r="L97" s="98">
        <v>11.163568698700001</v>
      </c>
      <c r="M97" s="98">
        <v>17.376035888199997</v>
      </c>
      <c r="N97" s="98">
        <v>7.9266434489000011</v>
      </c>
      <c r="O97" s="98">
        <v>9.2256649462999967</v>
      </c>
    </row>
    <row r="98" spans="1:15" x14ac:dyDescent="0.25">
      <c r="A98" s="170"/>
      <c r="B98" s="194"/>
      <c r="C98" s="116" t="s">
        <v>38</v>
      </c>
      <c r="D98" s="98">
        <v>4.8643768162000001</v>
      </c>
      <c r="E98" s="98">
        <v>3.3617737460999999</v>
      </c>
      <c r="F98" s="98">
        <v>3.3112028543000003</v>
      </c>
      <c r="G98" s="98">
        <v>7.3082805641999995</v>
      </c>
      <c r="H98" s="98">
        <v>6.1240302815999996</v>
      </c>
      <c r="I98" s="98">
        <v>7.4477101490000006</v>
      </c>
      <c r="J98" s="98">
        <v>6.2167573830999991</v>
      </c>
      <c r="K98" s="98">
        <v>7.0182261105000006</v>
      </c>
      <c r="L98" s="98">
        <v>5.7318691562000001</v>
      </c>
      <c r="M98" s="98">
        <v>8.673641826299999</v>
      </c>
      <c r="N98" s="98">
        <v>3.6760930601999995</v>
      </c>
      <c r="O98" s="98">
        <v>3.9612308846000004</v>
      </c>
    </row>
    <row r="99" spans="1:15" x14ac:dyDescent="0.25">
      <c r="A99" s="170"/>
      <c r="B99" s="194"/>
      <c r="C99" s="116" t="s">
        <v>39</v>
      </c>
      <c r="D99" s="98">
        <v>12.231967322300001</v>
      </c>
      <c r="E99" s="98">
        <v>9.3648416520999991</v>
      </c>
      <c r="F99" s="98">
        <v>9.6980159231999998</v>
      </c>
      <c r="G99" s="98">
        <v>16.992626937000001</v>
      </c>
      <c r="H99" s="98">
        <v>13.198644552263449</v>
      </c>
      <c r="I99" s="98">
        <v>14.307279197708493</v>
      </c>
      <c r="J99" s="98">
        <v>12.796288470899999</v>
      </c>
      <c r="K99" s="98">
        <v>14.512881666391994</v>
      </c>
      <c r="L99" s="98">
        <v>11.384239581878745</v>
      </c>
      <c r="M99" s="98">
        <v>14.381535763564102</v>
      </c>
      <c r="N99" s="98">
        <v>9.8297864880857997</v>
      </c>
      <c r="O99" s="98">
        <v>11.171371776399999</v>
      </c>
    </row>
    <row r="100" spans="1:15" s="6" customFormat="1" x14ac:dyDescent="0.25">
      <c r="A100" s="172"/>
      <c r="B100" s="195"/>
      <c r="C100" s="116" t="s">
        <v>40</v>
      </c>
      <c r="D100" s="99">
        <v>86.220949661385021</v>
      </c>
      <c r="E100" s="99">
        <v>68.706405564224994</v>
      </c>
      <c r="F100" s="99">
        <v>68.861134215422993</v>
      </c>
      <c r="G100" s="99">
        <v>112.180187419828</v>
      </c>
      <c r="H100" s="99">
        <v>94.839155733359192</v>
      </c>
      <c r="I100" s="99">
        <v>84.635796231438263</v>
      </c>
      <c r="J100" s="99">
        <v>70.626923636248691</v>
      </c>
      <c r="K100" s="99">
        <v>90.656389767823029</v>
      </c>
      <c r="L100" s="99">
        <v>75.935873781131463</v>
      </c>
      <c r="M100" s="99">
        <v>93.736978856749985</v>
      </c>
      <c r="N100" s="99">
        <v>63.754043690431544</v>
      </c>
      <c r="O100" s="99">
        <v>75.510401426019996</v>
      </c>
    </row>
    <row r="101" spans="1:15" ht="15.6" customHeight="1" x14ac:dyDescent="0.25">
      <c r="A101" s="33"/>
      <c r="B101" s="54"/>
      <c r="C101" s="33"/>
      <c r="D101" s="2"/>
      <c r="E101" s="2"/>
      <c r="F101" s="2"/>
      <c r="G101" s="2"/>
      <c r="H101" s="2"/>
      <c r="I101" s="2"/>
      <c r="J101" s="2"/>
      <c r="K101" s="2"/>
      <c r="L101" s="2"/>
      <c r="M101" s="2"/>
      <c r="N101" s="2"/>
      <c r="O101" s="2"/>
    </row>
    <row r="102" spans="1:15" x14ac:dyDescent="0.25">
      <c r="A102" s="198" t="s">
        <v>83</v>
      </c>
      <c r="B102" s="198"/>
      <c r="C102" s="156" t="s">
        <v>25</v>
      </c>
      <c r="D102" s="21" t="s">
        <v>26</v>
      </c>
      <c r="E102" s="21" t="s">
        <v>26</v>
      </c>
      <c r="F102" s="21" t="s">
        <v>26</v>
      </c>
      <c r="G102" s="21" t="s">
        <v>26</v>
      </c>
      <c r="H102" s="21" t="s">
        <v>27</v>
      </c>
      <c r="I102" s="21" t="s">
        <v>28</v>
      </c>
      <c r="J102" s="21" t="s">
        <v>29</v>
      </c>
      <c r="K102" s="21" t="s">
        <v>28</v>
      </c>
      <c r="L102" s="21" t="s">
        <v>29</v>
      </c>
      <c r="M102" s="21" t="s">
        <v>29</v>
      </c>
      <c r="N102" s="21" t="s">
        <v>28</v>
      </c>
      <c r="O102" s="21" t="s">
        <v>28</v>
      </c>
    </row>
    <row r="103" spans="1:15" x14ac:dyDescent="0.25">
      <c r="A103" s="198"/>
      <c r="B103" s="198"/>
      <c r="C103" s="156"/>
      <c r="D103" s="21">
        <v>46773</v>
      </c>
      <c r="E103" s="21">
        <v>46804</v>
      </c>
      <c r="F103" s="21">
        <v>46833</v>
      </c>
      <c r="G103" s="21">
        <v>46864</v>
      </c>
      <c r="H103" s="21">
        <v>46894</v>
      </c>
      <c r="I103" s="21">
        <v>46925</v>
      </c>
      <c r="J103" s="21">
        <v>46955</v>
      </c>
      <c r="K103" s="21">
        <v>46986</v>
      </c>
      <c r="L103" s="21">
        <v>47017</v>
      </c>
      <c r="M103" s="21">
        <v>47047</v>
      </c>
      <c r="N103" s="21">
        <v>47078</v>
      </c>
      <c r="O103" s="21">
        <v>47108</v>
      </c>
    </row>
    <row r="104" spans="1:15" x14ac:dyDescent="0.25">
      <c r="A104" s="198"/>
      <c r="B104" s="198"/>
      <c r="C104" s="116" t="s">
        <v>32</v>
      </c>
      <c r="D104" s="100">
        <v>88.362829641204343</v>
      </c>
      <c r="E104" s="100">
        <v>80.069778430288181</v>
      </c>
      <c r="F104" s="100">
        <v>80.902023583005473</v>
      </c>
      <c r="G104" s="100">
        <v>97.190850770838466</v>
      </c>
      <c r="H104" s="100">
        <v>106.32342651771754</v>
      </c>
      <c r="I104" s="100">
        <v>112.11217122440654</v>
      </c>
      <c r="J104" s="100">
        <v>124.62925874893665</v>
      </c>
      <c r="K104" s="100">
        <v>119.63885858777221</v>
      </c>
      <c r="L104" s="100">
        <v>142.79759988320157</v>
      </c>
      <c r="M104" s="100">
        <v>85.982946431939922</v>
      </c>
      <c r="N104" s="100">
        <v>78.487432310187785</v>
      </c>
      <c r="O104" s="100">
        <v>81.644189379505477</v>
      </c>
    </row>
    <row r="105" spans="1:15" x14ac:dyDescent="0.25">
      <c r="A105" s="198"/>
      <c r="B105" s="198"/>
      <c r="C105" s="116" t="s">
        <v>33</v>
      </c>
      <c r="D105" s="100">
        <v>25.121741546102839</v>
      </c>
      <c r="E105" s="100">
        <v>23.889678379610501</v>
      </c>
      <c r="F105" s="100">
        <v>30.710425273652568</v>
      </c>
      <c r="G105" s="100">
        <v>42.266099330944364</v>
      </c>
      <c r="H105" s="100">
        <v>48.845839008944765</v>
      </c>
      <c r="I105" s="100">
        <v>54.730018906204606</v>
      </c>
      <c r="J105" s="100">
        <v>56.349570894412359</v>
      </c>
      <c r="K105" s="100">
        <v>57.731330545863145</v>
      </c>
      <c r="L105" s="100">
        <v>51.848708150519158</v>
      </c>
      <c r="M105" s="100">
        <v>49.120838427564109</v>
      </c>
      <c r="N105" s="100">
        <v>29.053740829975396</v>
      </c>
      <c r="O105" s="100">
        <v>26.801645676120085</v>
      </c>
    </row>
    <row r="106" spans="1:15" x14ac:dyDescent="0.25">
      <c r="A106" s="198"/>
      <c r="B106" s="198"/>
      <c r="C106" s="116" t="s">
        <v>34</v>
      </c>
      <c r="D106" s="100">
        <v>0.7693065251850002</v>
      </c>
      <c r="E106" s="100">
        <v>0.7529796326249999</v>
      </c>
      <c r="F106" s="100">
        <v>0.87798347772300001</v>
      </c>
      <c r="G106" s="100">
        <v>1.0081804342279999</v>
      </c>
      <c r="H106" s="100">
        <v>0.70594373280972833</v>
      </c>
      <c r="I106" s="100">
        <v>0.60811585103900645</v>
      </c>
      <c r="J106" s="100">
        <v>0.6478226263122655</v>
      </c>
      <c r="K106" s="100">
        <v>0.6221817385601166</v>
      </c>
      <c r="L106" s="100">
        <v>0.64008894844889297</v>
      </c>
      <c r="M106" s="100">
        <v>0.23284521556075985</v>
      </c>
      <c r="N106" s="100">
        <v>0.73065122037599994</v>
      </c>
      <c r="O106" s="100">
        <v>0.93442723461999988</v>
      </c>
    </row>
    <row r="107" spans="1:15" x14ac:dyDescent="0.25">
      <c r="A107" s="198"/>
      <c r="B107" s="198"/>
      <c r="C107" s="116" t="s">
        <v>35</v>
      </c>
      <c r="D107" s="100">
        <v>32.870148811151473</v>
      </c>
      <c r="E107" s="100">
        <v>32.706591003542506</v>
      </c>
      <c r="F107" s="100">
        <v>34.092675170794521</v>
      </c>
      <c r="G107" s="100">
        <v>40.954403160991305</v>
      </c>
      <c r="H107" s="100">
        <v>41.97164201779745</v>
      </c>
      <c r="I107" s="100">
        <v>43.074328757713999</v>
      </c>
      <c r="J107" s="100">
        <v>41.771405988905492</v>
      </c>
      <c r="K107" s="100">
        <v>44.42941392782874</v>
      </c>
      <c r="L107" s="100">
        <v>39.550458974476086</v>
      </c>
      <c r="M107" s="100">
        <v>38.52398112085082</v>
      </c>
      <c r="N107" s="100">
        <v>32.643487501576999</v>
      </c>
      <c r="O107" s="100">
        <v>32.751564968943107</v>
      </c>
    </row>
    <row r="108" spans="1:15" x14ac:dyDescent="0.25">
      <c r="A108" s="198"/>
      <c r="B108" s="198"/>
      <c r="C108" s="116" t="s">
        <v>36</v>
      </c>
      <c r="D108" s="100">
        <v>10.233622877633678</v>
      </c>
      <c r="E108" s="100">
        <v>9.3220774808376952</v>
      </c>
      <c r="F108" s="100">
        <v>8.1380267345393431</v>
      </c>
      <c r="G108" s="100">
        <v>9.3390016663795716</v>
      </c>
      <c r="H108" s="100">
        <v>10.930674081339959</v>
      </c>
      <c r="I108" s="100">
        <v>12.444636038891655</v>
      </c>
      <c r="J108" s="100">
        <v>12.017917528253754</v>
      </c>
      <c r="K108" s="100">
        <v>12.467216628046366</v>
      </c>
      <c r="L108" s="100">
        <v>13.840469235396505</v>
      </c>
      <c r="M108" s="100">
        <v>9.4139579472966215</v>
      </c>
      <c r="N108" s="100">
        <v>8.4429267125256011</v>
      </c>
      <c r="O108" s="100">
        <v>9.1198002832137224</v>
      </c>
    </row>
    <row r="109" spans="1:15" s="6" customFormat="1" x14ac:dyDescent="0.25">
      <c r="A109" s="198"/>
      <c r="B109" s="198"/>
      <c r="C109" s="116" t="s">
        <v>37</v>
      </c>
      <c r="D109" s="100">
        <v>17.877873927336914</v>
      </c>
      <c r="E109" s="100">
        <v>15.749439358075328</v>
      </c>
      <c r="F109" s="100">
        <v>17.026545889052777</v>
      </c>
      <c r="G109" s="100">
        <v>24.533276628731716</v>
      </c>
      <c r="H109" s="100">
        <v>27.288021336852655</v>
      </c>
      <c r="I109" s="100">
        <v>29.888176221506974</v>
      </c>
      <c r="J109" s="100">
        <v>32.317359822496066</v>
      </c>
      <c r="K109" s="100">
        <v>31.224265373009551</v>
      </c>
      <c r="L109" s="100">
        <v>29.16001778939442</v>
      </c>
      <c r="M109" s="100">
        <v>30.868056501600179</v>
      </c>
      <c r="N109" s="100">
        <v>18.834032537121288</v>
      </c>
      <c r="O109" s="100">
        <v>18.534278394396022</v>
      </c>
    </row>
    <row r="110" spans="1:15" x14ac:dyDescent="0.25">
      <c r="A110" s="198"/>
      <c r="B110" s="198"/>
      <c r="C110" s="116" t="s">
        <v>38</v>
      </c>
      <c r="D110" s="100">
        <v>9.4809584390077077</v>
      </c>
      <c r="E110" s="100">
        <v>8.3314967024796918</v>
      </c>
      <c r="F110" s="100">
        <v>8.1235998181304705</v>
      </c>
      <c r="G110" s="100">
        <v>14.553957557690033</v>
      </c>
      <c r="H110" s="100">
        <v>14.237175254990689</v>
      </c>
      <c r="I110" s="100">
        <v>16.739663753822882</v>
      </c>
      <c r="J110" s="100">
        <v>17.905762985520365</v>
      </c>
      <c r="K110" s="100">
        <v>16.627812843956782</v>
      </c>
      <c r="L110" s="100">
        <v>17.078914301359823</v>
      </c>
      <c r="M110" s="100">
        <v>18.141800336081872</v>
      </c>
      <c r="N110" s="100">
        <v>8.5054693672670396</v>
      </c>
      <c r="O110" s="100">
        <v>9.0942001943716395</v>
      </c>
    </row>
    <row r="111" spans="1:15" x14ac:dyDescent="0.25">
      <c r="A111" s="198"/>
      <c r="B111" s="198"/>
      <c r="C111" s="116" t="s">
        <v>39</v>
      </c>
      <c r="D111" s="100">
        <v>61.562981515520072</v>
      </c>
      <c r="E111" s="100">
        <v>67.08897764277414</v>
      </c>
      <c r="F111" s="100">
        <v>66.396633420572215</v>
      </c>
      <c r="G111" s="100">
        <v>74.725739124190554</v>
      </c>
      <c r="H111" s="100">
        <v>82.123997325150683</v>
      </c>
      <c r="I111" s="100">
        <v>90.41093911221715</v>
      </c>
      <c r="J111" s="100">
        <v>91.828031406371636</v>
      </c>
      <c r="K111" s="100">
        <v>86.276157838893397</v>
      </c>
      <c r="L111" s="100">
        <v>88.418416849377309</v>
      </c>
      <c r="M111" s="100">
        <v>82.600314103282486</v>
      </c>
      <c r="N111" s="100">
        <v>70.344197849106408</v>
      </c>
      <c r="O111" s="100">
        <v>68.662890566400264</v>
      </c>
    </row>
    <row r="112" spans="1:15" ht="15.75" customHeight="1" x14ac:dyDescent="0.25">
      <c r="A112" s="198"/>
      <c r="B112" s="198"/>
      <c r="C112" s="116" t="s">
        <v>40</v>
      </c>
      <c r="D112" s="101">
        <v>246.27946328314204</v>
      </c>
      <c r="E112" s="101">
        <v>237.91101863023306</v>
      </c>
      <c r="F112" s="101">
        <v>246.26791336747036</v>
      </c>
      <c r="G112" s="101">
        <v>304.571508673994</v>
      </c>
      <c r="H112" s="101">
        <v>332.42671927560343</v>
      </c>
      <c r="I112" s="101">
        <v>360.00804986580283</v>
      </c>
      <c r="J112" s="101">
        <v>377.46713000120866</v>
      </c>
      <c r="K112" s="101">
        <v>369.01723748393033</v>
      </c>
      <c r="L112" s="101">
        <v>383.33467413217375</v>
      </c>
      <c r="M112" s="101">
        <v>314.88474008417683</v>
      </c>
      <c r="N112" s="101">
        <v>247.04193832813655</v>
      </c>
      <c r="O112" s="101">
        <v>247.54299669757032</v>
      </c>
    </row>
    <row r="113" spans="1:15" ht="15.75" customHeight="1" x14ac:dyDescent="0.25">
      <c r="A113" s="85"/>
      <c r="B113" s="82"/>
      <c r="C113" s="85"/>
      <c r="D113" s="81"/>
      <c r="E113" s="81"/>
      <c r="F113" s="81"/>
      <c r="G113" s="81"/>
      <c r="H113" s="81"/>
      <c r="I113" s="81"/>
      <c r="J113" s="81"/>
      <c r="K113" s="81"/>
      <c r="L113" s="81"/>
      <c r="M113" s="81"/>
      <c r="N113" s="81"/>
      <c r="O113" s="81"/>
    </row>
    <row r="114" spans="1:15" x14ac:dyDescent="0.25">
      <c r="A114" s="166" t="s">
        <v>53</v>
      </c>
      <c r="B114" s="166"/>
      <c r="C114" s="166"/>
      <c r="D114" s="166"/>
      <c r="E114" s="166"/>
      <c r="F114" s="166"/>
      <c r="G114" s="166"/>
      <c r="H114" s="166"/>
      <c r="I114" s="166"/>
      <c r="J114" s="166"/>
      <c r="K114" s="166"/>
      <c r="L114" s="166"/>
      <c r="M114" s="166"/>
      <c r="N114" s="166"/>
      <c r="O114" s="166"/>
    </row>
    <row r="115" spans="1:15" x14ac:dyDescent="0.25">
      <c r="A115" s="166" t="s">
        <v>54</v>
      </c>
      <c r="B115" s="166"/>
      <c r="C115" s="166"/>
      <c r="D115" s="166"/>
      <c r="E115" s="166"/>
      <c r="F115" s="166"/>
      <c r="G115" s="166"/>
      <c r="H115" s="166"/>
      <c r="I115" s="166"/>
      <c r="J115" s="166"/>
      <c r="K115" s="166"/>
      <c r="L115" s="166"/>
      <c r="M115" s="166"/>
      <c r="N115" s="166"/>
      <c r="O115" s="166"/>
    </row>
    <row r="116" spans="1:15" x14ac:dyDescent="0.25">
      <c r="A116" s="165" t="s">
        <v>55</v>
      </c>
      <c r="B116" s="165"/>
      <c r="C116" s="165"/>
      <c r="D116" s="165"/>
      <c r="E116" s="165"/>
      <c r="F116" s="165"/>
      <c r="G116" s="165"/>
      <c r="H116" s="165"/>
      <c r="I116" s="165"/>
      <c r="J116" s="165"/>
      <c r="K116" s="165"/>
      <c r="L116" s="165"/>
      <c r="M116" s="165"/>
      <c r="N116" s="165"/>
      <c r="O116" s="165"/>
    </row>
    <row r="117" spans="1:15" ht="16.5" thickBot="1" x14ac:dyDescent="0.3"/>
    <row r="118" spans="1:15" ht="34.5" customHeight="1" thickBot="1" x14ac:dyDescent="0.3">
      <c r="A118" s="74"/>
    </row>
  </sheetData>
  <mergeCells count="34">
    <mergeCell ref="A116:O116"/>
    <mergeCell ref="A115:O115"/>
    <mergeCell ref="A65:A73"/>
    <mergeCell ref="B65:B73"/>
    <mergeCell ref="A74:A82"/>
    <mergeCell ref="B74:B82"/>
    <mergeCell ref="A114:O114"/>
    <mergeCell ref="A83:A91"/>
    <mergeCell ref="B83:B91"/>
    <mergeCell ref="A92:B100"/>
    <mergeCell ref="A63:A64"/>
    <mergeCell ref="C102:C103"/>
    <mergeCell ref="A102:B112"/>
    <mergeCell ref="A1:O1"/>
    <mergeCell ref="A2:O2"/>
    <mergeCell ref="A3:O3"/>
    <mergeCell ref="B4:O4"/>
    <mergeCell ref="A5:O5"/>
    <mergeCell ref="A6:A7"/>
    <mergeCell ref="C63:C64"/>
    <mergeCell ref="B63:B64"/>
    <mergeCell ref="C6:C7"/>
    <mergeCell ref="B6:B7"/>
    <mergeCell ref="B8:B16"/>
    <mergeCell ref="A8:A16"/>
    <mergeCell ref="A53:B61"/>
    <mergeCell ref="B17:B25"/>
    <mergeCell ref="B26:B34"/>
    <mergeCell ref="B44:B52"/>
    <mergeCell ref="A17:A25"/>
    <mergeCell ref="A26:A34"/>
    <mergeCell ref="A44:A52"/>
    <mergeCell ref="A35:A43"/>
    <mergeCell ref="B35:B43"/>
  </mergeCells>
  <pageMargins left="0.75" right="0.75" top="1" bottom="1" header="0.5" footer="0.5"/>
  <pageSetup orientation="portrait" horizontalDpi="1200" verticalDpi="1200" r:id="rId1"/>
  <headerFooter>
    <oddFooter>&amp;C_x000D_&amp;1#&amp;"Calibri"&amp;12&amp;K000000 Confidential &amp;R&amp;9&amp;F</oddFooter>
  </headerFooter>
  <ignoredErrors>
    <ignoredError sqref="B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86BC3AB7D76A4C95100ABA517F5E83" ma:contentTypeVersion="13" ma:contentTypeDescription="Create a new document." ma:contentTypeScope="" ma:versionID="715311d07e1dfe594a051c714fac9b13">
  <xsd:schema xmlns:xsd="http://www.w3.org/2001/XMLSchema" xmlns:xs="http://www.w3.org/2001/XMLSchema" xmlns:p="http://schemas.microsoft.com/office/2006/metadata/properties" xmlns:ns2="76be18ba-3f21-4542-9cb1-4070a1d5beb6" xmlns:ns3="1b95f576-ac1d-41e6-9609-5e83155ee812" targetNamespace="http://schemas.microsoft.com/office/2006/metadata/properties" ma:root="true" ma:fieldsID="bec313f2b2f58337428abfa84ef11959" ns2:_="" ns3:_="">
    <xsd:import namespace="76be18ba-3f21-4542-9cb1-4070a1d5beb6"/>
    <xsd:import namespace="1b95f576-ac1d-41e6-9609-5e83155ee81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e18ba-3f21-4542-9cb1-4070a1d5beb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ad91bc-5df5-4177-b239-83290d7e6c2a}" ma:internalName="TaxCatchAll" ma:showField="CatchAllData" ma:web="76be18ba-3f21-4542-9cb1-4070a1d5be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95f576-ac1d-41e6-9609-5e83155ee81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be18ba-3f21-4542-9cb1-4070a1d5beb6" xsi:nil="true"/>
    <lcf76f155ced4ddcb4097134ff3c332f xmlns="1b95f576-ac1d-41e6-9609-5e83155ee8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53B447-CE09-4F83-9903-540473A98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e18ba-3f21-4542-9cb1-4070a1d5beb6"/>
    <ds:schemaRef ds:uri="1b95f576-ac1d-41e6-9609-5e83155ee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9A1F44-A9D3-44F0-817B-E4738DC10F6C}">
  <ds:schemaRefs>
    <ds:schemaRef ds:uri="http://schemas.microsoft.com/sharepoint/v3/contenttype/forms"/>
  </ds:schemaRefs>
</ds:datastoreItem>
</file>

<file path=customXml/itemProps3.xml><?xml version="1.0" encoding="utf-8"?>
<ds:datastoreItem xmlns:ds="http://schemas.openxmlformats.org/officeDocument/2006/customXml" ds:itemID="{554D6353-8BCC-4A5A-A3F9-17E844E2DFE5}">
  <ds:schemaRefs>
    <ds:schemaRef ds:uri="http://schemas.microsoft.com/office/2006/metadata/properties"/>
    <ds:schemaRef ds:uri="http://schemas.microsoft.com/office/infopath/2007/PartnerControls"/>
    <ds:schemaRef ds:uri="76be18ba-3f21-4542-9cb1-4070a1d5beb6"/>
    <ds:schemaRef ds:uri="1b95f576-ac1d-41e6-9609-5e83155ee812"/>
  </ds:schemaRefs>
</ds:datastoreItem>
</file>

<file path=docMetadata/LabelInfo.xml><?xml version="1.0" encoding="utf-8"?>
<clbl:labelList xmlns:clbl="http://schemas.microsoft.com/office/2020/mipLabelMetadata">
  <clbl:label id="{c5dfce28-a393-415c-a886-b7f3e3fd647c}"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vt:lpstr>
      <vt:lpstr>PG&amp;E 2026 DR Allocations</vt:lpstr>
      <vt:lpstr>PG&amp;E 2026 DR Allocations wDLF</vt:lpstr>
      <vt:lpstr>PG&amp;E 2027 DR Allocations</vt:lpstr>
      <vt:lpstr>PG&amp;E 2027 DR Allocations wDLF</vt:lpstr>
      <vt:lpstr>PG&amp;E 2028 DR Allocations</vt:lpstr>
      <vt:lpstr>PG&amp;E 2028 DR Allocations wDLF</vt:lpstr>
      <vt:lpstr>result_type</vt:lpstr>
      <vt:lpstr>sites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2023-07-10T03:42:46Z</dcterms:created>
  <dcterms:modified xsi:type="dcterms:W3CDTF">2025-09-24T20:51:56Z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0x0101007586BC3AB7D76A4C95100ABA517F5E83</vt:lpwstr>
  </property>
  <property fmtid="{D5CDD505-2E9C-101B-9397-08002B2CF9AE}" pid="3" name="MediaServiceImageTags">
    <vt:lpwstr/>
  </property>
</Properties>
</file>