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8"/>
  <workbookPr autoCompressPictures="0" defaultThemeVersion="124226"/>
  <mc:AlternateContent xmlns:mc="http://schemas.openxmlformats.org/markup-compatibility/2006">
    <mc:Choice Requires="x15">
      <x15ac:absPath xmlns:x15ac="http://schemas.microsoft.com/office/spreadsheetml/2010/11/ac" url="https://capuc.sharepoint.com/sites/IntegratedResourcePlanning/Shared Documents/3a. Transmission Delivery/Monitoring/SB 1174 Report on transmission &amp; interconnection delays/SB 1174/2025 Assessment/03 Working/2025 SB 1174 Assessment/2025 SB 1174 Responses/"/>
    </mc:Choice>
  </mc:AlternateContent>
  <xr:revisionPtr revIDLastSave="6" documentId="8_{299DF180-A374-40C9-AC56-A95A19B981D9}" xr6:coauthVersionLast="47" xr6:coauthVersionMax="47" xr10:uidLastSave="{C4125482-8457-4E16-9A14-3A354D624AFD}"/>
  <bookViews>
    <workbookView xWindow="-108" yWindow="-108" windowWidth="23256" windowHeight="12456" tabRatio="664" firstSheet="4" activeTab="3" xr2:uid="{00000000-000D-0000-FFFF-FFFF00000000}"/>
  </bookViews>
  <sheets>
    <sheet name="Instructions" sheetId="1" r:id="rId1"/>
    <sheet name="Definitions" sheetId="7" r:id="rId2"/>
    <sheet name="Changes" sheetId="9" r:id="rId3"/>
    <sheet name="1. Transmission Delay Reporting" sheetId="4" r:id="rId4"/>
    <sheet name="2. Generation Reporting" sheetId="8" r:id="rId5"/>
    <sheet name="Choices" sheetId="5" r:id="rId6"/>
  </sheets>
  <externalReferences>
    <externalReference r:id="rId7"/>
  </externalReferences>
  <definedNames>
    <definedName name="_foo1"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foo2"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foo3" hidden="1">{#N/A,#N/A,FALSE,"Res - Unadj";#N/A,#N/A,FALSE,"Small L&amp;P";#N/A,#N/A,FALSE,"Medium L&amp;P";#N/A,#N/A,FALSE,"E-19";#N/A,#N/A,FALSE,"E-20";#N/A,#N/A,FALSE,"A-RTP";#N/A,#N/A,FALSE,"Strtlts &amp; Standby";#N/A,#N/A,FALSE,"AG";#N/A,#N/A,FALSE,"2001mixeduse"}</definedName>
    <definedName name="_foo4" hidden="1">{"Summary","1",FALSE,"Summary"}</definedName>
    <definedName name="_Order1" hidden="1">255</definedName>
    <definedName name="_Order2" hidden="1">255</definedName>
    <definedName name="_Regression_Out" hidden="1">#REF!</definedName>
    <definedName name="_Regression_X" hidden="1">#REF!</definedName>
    <definedName name="_Regression_Y" hidden="1">#REF!</definedName>
    <definedName name="Action_Taken">Choices!$E$5:$E$11</definedName>
    <definedName name="CAISO_Study">Choices!$C$5:$C$10</definedName>
    <definedName name="CEQA_Document_Type">Choices!$K$5:$K$7</definedName>
    <definedName name="CEQA_Status">Choices!$J$5:$J$10</definedName>
    <definedName name="CPUC_Status">Choices!$M$5:$M$9</definedName>
    <definedName name="Data">#REF!</definedName>
    <definedName name="Delay_Resolver">Choices!$H$5:$H$19</definedName>
    <definedName name="foo"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GIDAP_Related">Choices!$D$5:$D$6</definedName>
    <definedName name="Hope" hidden="1">{#N/A,#N/A,TRUE,"Section6";#N/A,#N/A,TRUE,"OHcycles";#N/A,#N/A,TRUE,"OHtiming";#N/A,#N/A,TRUE,"OHcosts";#N/A,#N/A,TRUE,"GTdegradation";#N/A,#N/A,TRUE,"GTperformance";#N/A,#N/A,TRUE,"GraphEquip"}</definedName>
    <definedName name="HTML_CodePage" hidden="1">1252</definedName>
    <definedName name="HTML_Control" hidden="1">{"'Summary'!$A$1:$J$24"}</definedName>
    <definedName name="HTML_Description" hidden="1">""</definedName>
    <definedName name="HTML_Email" hidden="1">""</definedName>
    <definedName name="HTML_Header" hidden="1">""</definedName>
    <definedName name="HTML_LastUpdate" hidden="1">"10/13/1999"</definedName>
    <definedName name="HTML_LineAfter" hidden="1">FALSE</definedName>
    <definedName name="HTML_LineBefore" hidden="1">FALSE</definedName>
    <definedName name="HTML_Name" hidden="1">"Sharim Chaudhury"</definedName>
    <definedName name="HTML_OBDlg2" hidden="1">TRUE</definedName>
    <definedName name="HTML_OBDlg4" hidden="1">TRUE</definedName>
    <definedName name="HTML_OS" hidden="1">0</definedName>
    <definedName name="HTML_PathFile" hidden="1">"W:\19991013\default.htm"</definedName>
    <definedName name="HTML_PathFileMac" hidden="1">"Web Site Backup:sitingcases:MyHTML.html"</definedName>
    <definedName name="HTML_Title" hidden="1">"Daily MTM  Report"</definedName>
    <definedName name="In_service_Date_Change_Reason">Choices!$I$5:$I$20</definedName>
    <definedName name="LTST">[1]Validation!$A$14:$A$15</definedName>
    <definedName name="NEPA_Document_Type">Choices!$L$5:$L$7</definedName>
    <definedName name="new" hidden="1">{#N/A,#N/A,TRUE,"Section6";#N/A,#N/A,TRUE,"OHcycles";#N/A,#N/A,TRUE,"OHtiming";#N/A,#N/A,TRUE,"OHcosts";#N/A,#N/A,TRUE,"GTdegradation";#N/A,#N/A,TRUE,"GTperformance";#N/A,#N/A,TRUE,"GraphEquip"}</definedName>
    <definedName name="newname" hidden="1">{"Summary","1",FALSE,"Summary"}</definedName>
    <definedName name="Number_of_Payments">MATCH(0.01,End_Bal,-1)+1</definedName>
    <definedName name="PCC">#REF!</definedName>
    <definedName name="PCCC">[1]Validation!$A$1:$A$4</definedName>
    <definedName name="_xlnm.Print_Area" localSheetId="3">'1. Transmission Delay Reporting'!$A$1:$BC$105</definedName>
    <definedName name="_xlnm.Print_Titles" localSheetId="3">'1. Transmission Delay Reporting'!$2:$5</definedName>
    <definedName name="_xlnm.Print_Titles" localSheetId="4">'2. Generation Reporting'!$2:$5</definedName>
    <definedName name="Purpose">Choices!$F$5:$F$24</definedName>
    <definedName name="Purpose_Details">Choices!$G$5:$G$81</definedName>
    <definedName name="solver_adj" hidden="1">#REF!</definedName>
    <definedName name="solver_cvg" hidden="1">0.0001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0</definedName>
    <definedName name="solver_nwt" hidden="1">1</definedName>
    <definedName name="solver_opt" hidden="1">#REF!</definedName>
    <definedName name="solver_pre" hidden="1">0.000001</definedName>
    <definedName name="solver_scl" hidden="1">2</definedName>
    <definedName name="solver_sho" hidden="1">2</definedName>
    <definedName name="solver_tim" hidden="1">100</definedName>
    <definedName name="solver_tol" hidden="1">0.05</definedName>
    <definedName name="solver_typ" hidden="1">3</definedName>
    <definedName name="solver_val" hidden="1">1000000000</definedName>
    <definedName name="Status">Choices!$B$5:$B$18</definedName>
    <definedName name="TechType">#REF!</definedName>
    <definedName name="Values_Entered">IF(Loan_Amount*Interest_Rate*Loan_Years*Loan_Start&gt;0,1,0)</definedName>
    <definedName name="wrn.Cover." hidden="1">{#N/A,#N/A,TRUE,"Cover";#N/A,#N/A,TRUE,"Contents"}</definedName>
    <definedName name="wrn.CoverContents." hidden="1">{#N/A,#N/A,FALSE,"Cover";#N/A,#N/A,FALSE,"Contents"}</definedName>
    <definedName name="wrn.El._.Paso._.Offshore." hidden="1">{#N/A,#N/A,TRUE,"EPEsum";#N/A,#N/A,TRUE,"Approve1";#N/A,#N/A,TRUE,"Approve2";#N/A,#N/A,TRUE,"Approve3";#N/A,#N/A,TRUE,"EPE1";#N/A,#N/A,TRUE,"EPE2";#N/A,#N/A,TRUE,"CashCompare";#N/A,#N/A,TRUE,"XIRR";#N/A,#N/A,TRUE,"EPEloan";#N/A,#N/A,TRUE,"GraphEPE";#N/A,#N/A,TRUE,"OrgChart";#N/A,#N/A,TRUE,"SA08B"}</definedName>
    <definedName name="wrn.Print._.1_8."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wrn.Print._.9_16."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wrn.print._.out."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wrn.PrintHistory." hidden="1">{#N/A,#N/A,FALSE,"6004";#N/A,#N/A,FALSE,"6006";#N/A,#N/A,FALSE,"6011";#N/A,#N/A,FALSE,"6019";#N/A,#N/A,FALSE,"6024";#N/A,#N/A,FALSE,"6030";#N/A,#N/A,FALSE,"6031";#N/A,#N/A,FALSE,"6035";#N/A,#N/A,FALSE,"6037";#N/A,#N/A,FALSE,"6051";#N/A,#N/A,FALSE,"6052";#N/A,#N/A,FALSE,"6056";#N/A,#N/A,FALSE,"6057";#N/A,#N/A,FALSE,"6058";#N/A,#N/A,FALSE,"6063";#N/A,#N/A,FALSE,"6087";#N/A,#N/A,FALSE,"6090";#N/A,#N/A,FALSE,"6091";#N/A,#N/A,FALSE,"6092";#N/A,#N/A,FALSE,"6094";#N/A,#N/A,FALSE,"6095";#N/A,#N/A,FALSE,"6097";#N/A,#N/A,FALSE,"6098";#N/A,#N/A,FALSE,"6114";#N/A,#N/A,FALSE,"6118";#N/A,#N/A,FALSE,"6213";#N/A,#N/A,FALSE,"6234";#N/A,#N/A,FALSE,"6236"}</definedName>
    <definedName name="wrn.PrintOther." hidden="1">{#N/A,#N/A,FALSE,"Cover";#N/A,#N/A,FALSE,"ProjectSelector";#N/A,#N/A,FALSE,"ProjectTable";#N/A,#N/A,FALSE,"SanGorgonio";#N/A,#N/A,FALSE,"Tehachapi";#N/A,#N/A,FALSE,"Results";#N/A,#N/A,FALSE,"ReplaceForecast"}</definedName>
    <definedName name="wrn.schedules." hidden="1">{#N/A,#N/A,FALSE,"Res - Unadj";#N/A,#N/A,FALSE,"Small L&amp;P";#N/A,#N/A,FALSE,"Medium L&amp;P";#N/A,#N/A,FALSE,"E-19";#N/A,#N/A,FALSE,"E-20";#N/A,#N/A,FALSE,"A-RTP";#N/A,#N/A,FALSE,"Strtlts &amp; Standby";#N/A,#N/A,FALSE,"AG";#N/A,#N/A,FALSE,"2001mixeduse"}</definedName>
    <definedName name="wrn.Section1." hidden="1">{#N/A,#N/A,TRUE,"Section1";"SavingsTop",#N/A,TRUE,"SumSavings";#N/A,#N/A,TRUE,"GraphSum";"SavingsAll",#N/A,TRUE,"SumSavings";#N/A,#N/A,TRUE,"Inputs";#N/A,#N/A,TRUE,"Scenarios";#N/A,#N/A,TRUE,"LineLoss";#N/A,#N/A,TRUE,"Summary";#N/A,#N/A,TRUE,"TermSummary";#N/A,#N/A,TRUE,"NetRates";#N/A,#N/A,TRUE,"PPAtypes"}</definedName>
    <definedName name="wrn.Section1Summaries." hidden="1">{#N/A,#N/A,TRUE,"Section1";#N/A,#N/A,TRUE,"SumF";#N/A,#N/A,TRUE,"FigExchange";#N/A,#N/A,TRUE,"Escalation";#N/A,#N/A,TRUE,"GraphEscalate";#N/A,#N/A,TRUE,"Scenarios"}</definedName>
    <definedName name="wrn.Section2." hidden="1">{#N/A,#N/A,TRUE,"Section2";#N/A,#N/A,TRUE,"OverPymt";#N/A,#N/A,TRUE,"Energy";#N/A,#N/A,TRUE,"EnergyDiff1";#N/A,#N/A,TRUE,"EnergyDiff2";#N/A,#N/A,TRUE,"CapPerformance";#N/A,#N/A,TRUE,"BonusPerformance";#N/A,#N/A,TRUE,"BonusFormula";#N/A,#N/A,TRUE,"GraphPymt"}</definedName>
    <definedName name="wrn.Section2TotalProjectCost." hidden="1">{#N/A,#N/A,TRUE,"Section2";#N/A,#N/A,TRUE,"TPCestimate";#N/A,#N/A,TRUE,"SumTPC";#N/A,#N/A,TRUE,"ConstrLoan";#N/A,#N/A,TRUE,"FigBalance";#N/A,#N/A,TRUE,"DEV27air";#N/A,#N/A,TRUE,"Graph27air";#N/A,#N/A,TRUE,"PreOp"}</definedName>
    <definedName name="wrn.Section3." hidden="1">{#N/A,#N/A,TRUE,"Section3";#N/A,#N/A,TRUE,"BaseYear";#N/A,#N/A,TRUE,"GenHistory";#N/A,#N/A,TRUE,"GenGraph";#N/A,#N/A,TRUE,"MonthCompare";#N/A,#N/A,TRUE,"HourHistory";#N/A,#N/A,TRUE,"PayHistory";#N/A,#N/A,TRUE,"PayGraphs";#N/A,#N/A,TRUE,"ReplaceForecast";#N/A,#N/A,TRUE,"PPAforecast";#N/A,#N/A,TRUE,"OLSier"}</definedName>
    <definedName name="wrn.Section3PowerPlantCompany." hidden="1">{#N/A,#N/A,TRUE,"Section3";#N/A,#N/A,TRUE,"Tax";#N/A,#N/A,TRUE,"Dividend";#N/A,#N/A,TRUE,"Depreciation";#N/A,#N/A,TRUE,"Balance";#N/A,#N/A,TRUE,"SaleGain";#N/A,#N/A,TRUE,"RevExp";#N/A,#N/A,TRUE,"PIG";#N/A,#N/A,TRUE,"GraphPlant"}</definedName>
    <definedName name="wrn.Section4." hidden="1">{#N/A,#N/A,TRUE,"Section4";#N/A,#N/A,TRUE,"Tariffwksht";#N/A,#N/A,TRUE,"TariffINFO";#N/A,#N/A,TRUE,"Generation";#N/A,#N/A,TRUE,"PPAsum";#N/A,#N/A,TRUE,"PPApayments";#N/A,#N/A,TRUE,"RevExp";#N/A,#N/A,TRUE,"GraphRevenue";#N/A,#N/A,TRUE,"GraphRevExp"}</definedName>
    <definedName name="wrn.Section4Revenue." hidden="1">{#N/A,#N/A,TRUE,"Section4";#N/A,#N/A,TRUE,"PPAtable";#N/A,#N/A,TRUE,"RFPtable";#N/A,#N/A,TRUE,"RevCap";#N/A,#N/A,TRUE,"RevOther";#N/A,#N/A,TRUE,"RevGas";#N/A,#N/A,TRUE,"GraphRev"}</definedName>
    <definedName name="wrn.Section5." hidden="1">{#N/A,#N/A,TRUE,"Section5";#N/A,#N/A,TRUE,"Coal";#N/A,#N/A,TRUE,"Fuel";#N/A,#N/A,TRUE,"OMwksht";#N/A,#N/A,TRUE,"VOM";#N/A,#N/A,TRUE,"FOM";#N/A,#N/A,TRUE,"Debt";#N/A,#N/A,TRUE,"LoanSchedules";#N/A,#N/A,TRUE,"GraphExp";#N/A,#N/A,TRUE,"Conversions"}</definedName>
    <definedName name="wrn.Section6Equipment." hidden="1">{#N/A,#N/A,TRUE,"Section6";#N/A,#N/A,TRUE,"OHcycles";#N/A,#N/A,TRUE,"OHtiming";#N/A,#N/A,TRUE,"OHcosts";#N/A,#N/A,TRUE,"GTdegradation";#N/A,#N/A,TRUE,"GTperformance";#N/A,#N/A,TRUE,"GraphEquip"}</definedName>
    <definedName name="wrn.Section7DebtService." hidden="1">{#N/A,#N/A,TRUE,"Section7";#N/A,#N/A,TRUE,"DebtService";#N/A,#N/A,TRUE,"LoanSchedules";#N/A,#N/A,TRUE,"GraphDebt"}</definedName>
    <definedName name="wrn.SponsorSection." hidden="1">{#N/A,#N/A,TRUE,"Cover";#N/A,#N/A,TRUE,"Contents";#N/A,#N/A,TRUE,"Organization";#N/A,#N/A,TRUE,"SumSponsor";#N/A,#N/A,TRUE,"Plant1";#N/A,#N/A,TRUE,"Plant2";#N/A,#N/A,TRUE,"Sponsors";#N/A,#N/A,TRUE,"ElPaso1";#N/A,#N/A,TRUE,"GraphSponsor"}</definedName>
    <definedName name="wrn.sum1." hidden="1">{"Summary","1",FALSE,"Summary"}</definedName>
    <definedName name="wrn.Summary." hidden="1">{"Table A",#N/A,FALSE,"Summary";"Table D",#N/A,FALSE,"Summary";"Table E",#N/A,FALSE,"Summary"}</definedName>
    <definedName name="wrn.Total._.Summary." hidden="1">{"Total Summary",#N/A,FALSE,"Summary"}</definedName>
    <definedName name="wrn.Waterfall." hidden="1">{"Basedata_Print",#N/A,TRUE,"Basedata";#N/A,#N/A,TRUE,"Case A";#N/A,#N/A,TRUE,"Case B";#N/A,#N/A,TRUE,"Case A1";#N/A,#N/A,TRUE,"Net Margin";#N/A,#N/A,TRUE,"Description of Cases"}</definedName>
    <definedName name="wrn.workpapers." hidden="1">{#N/A,#N/A,FALSE,"Inputs And Assumptions";#N/A,#N/A,FALSE,"Revenue Allocation";#N/A,#N/A,FALSE,"RSP Surch Allocations";#N/A,#N/A,FALSE,"Generation Calculations";#N/A,#N/A,FALSE,"Test Year 2001 Sales and Revs."}</definedName>
    <definedName name="wrn2.waterfall" hidden="1">{"Basedata_Print",#N/A,TRUE,"Basedata";#N/A,#N/A,TRUE,"Case A";#N/A,#N/A,TRUE,"Case B";#N/A,#N/A,TRUE,"Case A1";#N/A,#N/A,TRUE,"Net Margin";#N/A,#N/A,TRUE,"Description of Cases"}</definedName>
    <definedName name="xx" hidden="1">{"Basedata_Print",#N/A,TRUE,"Basedata";#N/A,#N/A,TRUE,"Case A";#N/A,#N/A,TRUE,"Case B";#N/A,#N/A,TRUE,"Case A1";#N/A,#N/A,TRUE,"Net Margin";#N/A,#N/A,TRUE,"Description of Cases"}</definedName>
    <definedName name="Years">[1]Validation!$A$17:$A$48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x:ext xmlns:x="http://schemas.openxmlformats.org/spreadsheetml/2006/main" xmlns:mx="http://schemas.microsoft.com/office/mac/excel/2008/main" uri="http://schemas.microsoft.com/office/mac/excel/2008/main">
      <mx:ArchID Flags="2"/>
    </x:ext>
  </extLst>
</workbook>
</file>

<file path=xl/calcChain.xml><?xml version="1.0" encoding="utf-8"?>
<calcChain xmlns="http://schemas.openxmlformats.org/spreadsheetml/2006/main">
  <c r="Z6" i="4" l="1"/>
  <c r="Z9" i="4" l="1"/>
  <c r="Z7" i="4"/>
  <c r="Z10" i="4"/>
  <c r="AA6" i="4"/>
  <c r="Z8" i="4"/>
  <c r="Z11" i="4"/>
  <c r="AA11" i="4" s="1"/>
  <c r="Z12" i="4"/>
  <c r="AA12" i="4" s="1"/>
  <c r="Z13" i="4"/>
  <c r="AA13" i="4" s="1"/>
  <c r="Z14" i="4"/>
  <c r="AA14" i="4" s="1"/>
  <c r="Z15" i="4"/>
  <c r="AA15" i="4" s="1"/>
  <c r="Z16" i="4"/>
  <c r="AA16" i="4" s="1"/>
  <c r="Z18" i="4"/>
  <c r="AA18" i="4" s="1"/>
  <c r="Z23" i="4"/>
  <c r="AA23" i="4" s="1"/>
  <c r="Z19" i="4"/>
  <c r="AA19" i="4" s="1"/>
  <c r="Z20" i="4"/>
  <c r="AA20" i="4" s="1"/>
  <c r="Z21" i="4"/>
  <c r="AA21" i="4" s="1"/>
  <c r="Z22" i="4"/>
  <c r="AA22" i="4" s="1"/>
  <c r="Z28" i="4"/>
  <c r="AA28" i="4" s="1"/>
  <c r="Z24" i="4"/>
  <c r="AA24" i="4" s="1"/>
  <c r="Z25" i="4"/>
  <c r="AA25" i="4" s="1"/>
  <c r="Z26" i="4"/>
  <c r="AA26" i="4" s="1"/>
  <c r="Z27" i="4"/>
  <c r="AA27" i="4" s="1"/>
  <c r="Z33" i="4"/>
  <c r="AA33" i="4" s="1"/>
  <c r="Z37" i="4"/>
  <c r="AA37" i="4" s="1"/>
  <c r="Z30" i="4"/>
  <c r="AA30" i="4" s="1"/>
  <c r="Z31" i="4"/>
  <c r="AA31" i="4" s="1"/>
  <c r="Z32" i="4"/>
  <c r="AA32" i="4" s="1"/>
  <c r="Z36" i="4"/>
  <c r="AA36" i="4" s="1"/>
  <c r="Z34" i="4"/>
  <c r="AA34" i="4" s="1"/>
  <c r="Z35" i="4"/>
  <c r="AA35" i="4" s="1"/>
  <c r="Z46" i="4"/>
  <c r="AA46" i="4" s="1"/>
  <c r="Z45" i="4"/>
  <c r="AA45" i="4" s="1"/>
  <c r="Z38" i="4"/>
  <c r="AA38" i="4" s="1"/>
  <c r="Z39" i="4"/>
  <c r="AA39" i="4" s="1"/>
  <c r="Z52" i="4"/>
  <c r="AA52" i="4" s="1"/>
  <c r="Z56" i="4"/>
  <c r="AA56" i="4" s="1"/>
  <c r="Z57" i="4"/>
  <c r="AA57" i="4" s="1"/>
  <c r="Z62" i="4"/>
  <c r="AA62" i="4" s="1"/>
  <c r="Z65" i="4"/>
  <c r="AA65" i="4" s="1"/>
  <c r="Z61" i="4"/>
  <c r="AA61" i="4" s="1"/>
  <c r="Z47" i="4"/>
  <c r="AA47" i="4" s="1"/>
  <c r="Z67" i="4"/>
  <c r="AA67" i="4" s="1"/>
  <c r="Z66" i="4"/>
  <c r="AA66" i="4" s="1"/>
  <c r="Z69" i="4"/>
  <c r="AA69" i="4" s="1"/>
  <c r="Z70" i="4"/>
  <c r="AA70" i="4" s="1"/>
  <c r="Z72" i="4"/>
  <c r="AA72" i="4" s="1"/>
  <c r="Z82" i="4"/>
  <c r="AA82" i="4" s="1"/>
  <c r="Z74" i="4"/>
  <c r="AA74" i="4" s="1"/>
  <c r="Z79" i="4"/>
  <c r="AA79" i="4" s="1"/>
  <c r="Z75" i="4"/>
  <c r="AA75" i="4" s="1"/>
  <c r="Z83" i="4"/>
  <c r="AA83" i="4" s="1"/>
  <c r="Z77" i="4"/>
  <c r="AA77" i="4" s="1"/>
  <c r="Z76" i="4"/>
  <c r="AA76" i="4" s="1"/>
  <c r="Z59" i="4"/>
  <c r="AA59" i="4" s="1"/>
  <c r="Z60" i="4"/>
  <c r="AA60" i="4" s="1"/>
  <c r="Z73" i="4"/>
  <c r="AA73" i="4" s="1"/>
  <c r="Z84" i="4"/>
  <c r="AA84" i="4" s="1"/>
  <c r="Z85" i="4"/>
  <c r="AA85" i="4" s="1"/>
  <c r="Z86" i="4"/>
  <c r="AA86" i="4" s="1"/>
  <c r="Z87" i="4"/>
  <c r="AA87" i="4" s="1"/>
  <c r="Z89" i="4"/>
  <c r="AA89" i="4" s="1"/>
  <c r="Z94" i="4"/>
  <c r="AA94" i="4" s="1"/>
  <c r="Z95" i="4"/>
  <c r="AA95" i="4" s="1"/>
  <c r="Z68" i="4"/>
  <c r="AA68" i="4" s="1"/>
  <c r="Z71" i="4"/>
  <c r="AA71" i="4" s="1"/>
  <c r="Z78" i="4"/>
  <c r="AA78" i="4" s="1"/>
  <c r="Z90" i="4"/>
  <c r="AA90" i="4" s="1"/>
  <c r="Z91" i="4"/>
  <c r="AA91" i="4" s="1"/>
  <c r="Z93" i="4"/>
  <c r="AA93" i="4" s="1"/>
  <c r="Z97" i="4"/>
  <c r="AA97" i="4" s="1"/>
  <c r="Z98" i="4"/>
  <c r="AA98" i="4" s="1"/>
  <c r="Z101" i="4"/>
  <c r="AA101" i="4" s="1"/>
  <c r="Z102" i="4"/>
  <c r="AA102" i="4" s="1"/>
  <c r="Z29" i="4"/>
  <c r="AA29" i="4" s="1"/>
  <c r="Z80" i="4"/>
  <c r="AA80" i="4" s="1"/>
  <c r="Z81" i="4"/>
  <c r="AA81" i="4" s="1"/>
  <c r="Z17" i="4"/>
  <c r="AA17" i="4" s="1"/>
  <c r="Z40" i="4"/>
  <c r="AA40" i="4" s="1"/>
  <c r="Z41" i="4"/>
  <c r="AA41" i="4" s="1"/>
  <c r="Z42" i="4"/>
  <c r="AA42" i="4" s="1"/>
  <c r="Z50" i="4"/>
  <c r="AA50" i="4" s="1"/>
  <c r="Z53" i="4"/>
  <c r="AA53" i="4" s="1"/>
  <c r="Z88" i="4"/>
  <c r="AA88" i="4" s="1"/>
  <c r="Z49" i="4"/>
  <c r="AA49" i="4" s="1"/>
  <c r="Z48" i="4"/>
  <c r="AA48" i="4" s="1"/>
  <c r="Z51" i="4"/>
  <c r="AA51" i="4" s="1"/>
  <c r="Z92" i="4"/>
  <c r="AA92" i="4" s="1"/>
  <c r="Z55" i="4"/>
  <c r="AA55" i="4" s="1"/>
  <c r="Z58" i="4"/>
  <c r="AA58" i="4" s="1"/>
  <c r="Z63" i="4"/>
  <c r="AA63" i="4" s="1"/>
  <c r="Z64" i="4"/>
  <c r="AA64" i="4" s="1"/>
  <c r="Z54" i="4"/>
  <c r="AA54" i="4" s="1"/>
  <c r="Z96" i="4"/>
  <c r="AA96" i="4" s="1"/>
  <c r="Z99" i="4"/>
  <c r="AA99" i="4" s="1"/>
  <c r="Z100" i="4"/>
  <c r="AA100" i="4" s="1"/>
  <c r="Z104" i="4"/>
  <c r="AA104" i="4" s="1"/>
  <c r="Z105" i="4"/>
  <c r="AA105" i="4" s="1"/>
  <c r="Z103" i="4"/>
  <c r="AA103" i="4" s="1"/>
  <c r="Z43" i="4"/>
  <c r="AA43" i="4" s="1"/>
  <c r="Z44" i="4"/>
  <c r="AA44" i="4" s="1"/>
  <c r="AA8" i="4" l="1"/>
  <c r="AA7" i="4"/>
  <c r="AA9" i="4"/>
  <c r="AA10" i="4"/>
</calcChain>
</file>

<file path=xl/sharedStrings.xml><?xml version="1.0" encoding="utf-8"?>
<sst xmlns="http://schemas.openxmlformats.org/spreadsheetml/2006/main" count="4971" uniqueCount="1264">
  <si>
    <t>Instructions for 2025 SB 1174 Reporting</t>
  </si>
  <si>
    <r>
      <t xml:space="preserve">Pursuant to SB 1174 (Hertzberg, Stat. 2022, Ch. 229) and Pub. Util. Code § 399.13(a)(2)(B), electrical corporations that own transmission facilities are required to provide information within their RPS Procurement Plans detailing the impact that delays to transmission facilities and network system upgrades have had on renewable energy and energy storage resources with executed interconnection agreements. Electrical corporations shall use this template to report the related data.
</t>
    </r>
    <r>
      <rPr>
        <b/>
        <sz val="12"/>
        <color theme="1"/>
        <rFont val="Calibri"/>
        <family val="2"/>
        <scheme val="minor"/>
      </rPr>
      <t>Electrical corporations shall complete all fields in:</t>
    </r>
    <r>
      <rPr>
        <sz val="12"/>
        <color theme="1"/>
        <rFont val="Calibri"/>
        <family val="2"/>
        <scheme val="minor"/>
      </rPr>
      <t xml:space="preserve">
     1. Transmission Delay Reporting tab:
          - List all "in-development" transmission projects, and all projects that have become operational between January 1, 2020 and March 31, 2025.  
          - For each transmission project list all in-development renewable energy and energy storage resources (with an executed interconnection agreement) that depend on the project.
     2. Generation Reporting tab: 
          - List every renewable energy and energy storage resource (with executed interconnection agreements) currently in the CAISO, WDAT, or other interconnection queues.
</t>
    </r>
    <r>
      <rPr>
        <b/>
        <sz val="12"/>
        <color theme="1"/>
        <rFont val="Calibri"/>
        <family val="2"/>
        <scheme val="minor"/>
      </rPr>
      <t xml:space="preserve">Electrical corporations shall list each “transmission project” that is:
</t>
    </r>
    <r>
      <rPr>
        <sz val="12"/>
        <color theme="1"/>
        <rFont val="Calibri"/>
        <family val="2"/>
        <scheme val="minor"/>
      </rPr>
      <t xml:space="preserve">     1. A CAISO-approved or utility self-approved transmission project, interconnection project, or network upgrade needed for generator interconnection;
     2. Delayed OR not delayed (i.e. do not consider delay when listing projects); and
     3. “In development”, meaning the project has commenced, but is not yet in-service OR became operational between January 1, 2020 and March 31, 2025.
</t>
    </r>
    <r>
      <rPr>
        <b/>
        <sz val="12"/>
        <color theme="1"/>
        <rFont val="Calibri"/>
        <family val="2"/>
        <scheme val="minor"/>
      </rPr>
      <t>Please do not alter the contents of any tabs except the two listed above. Thank you!</t>
    </r>
  </si>
  <si>
    <t>"1. Transmission Delay Reporting" TAB</t>
  </si>
  <si>
    <t>Section 1: TRANSMISSION PROJECT DETAILS</t>
  </si>
  <si>
    <t>Field #</t>
  </si>
  <si>
    <t>Project Data Field</t>
  </si>
  <si>
    <t>Input Format</t>
  </si>
  <si>
    <t>Input Example</t>
  </si>
  <si>
    <t>Input Description</t>
  </si>
  <si>
    <t>Transmission Project Name</t>
  </si>
  <si>
    <t>Text string.</t>
  </si>
  <si>
    <t>Manzanita Substation</t>
  </si>
  <si>
    <t>Project's name at the date of filing this report. Identify all prior project names and alternative names currently used in different venues, including the name as approved and included in the CAISO's TPP.</t>
  </si>
  <si>
    <t>Transmission Project Unique ID #1</t>
  </si>
  <si>
    <t>Unique identification (ID) code(s) or number(s) for transmission project. Most specific (PG&amp;E = Planning Order, SCE = SCE ID, SDG&amp;E = Project ID).</t>
  </si>
  <si>
    <t>Transmission Project Unique ID #2</t>
  </si>
  <si>
    <t>Unique identification (ID) code(s) or number(s) for transmission project. Less specific (PG&amp;E = T.dot, SCE = Capital Work Breakdown Structure, SDG&amp;E = Budget Code).</t>
  </si>
  <si>
    <t>Transmission Project Unique ID #3</t>
  </si>
  <si>
    <t>Unique identification (ID) code(s) or number(s) for transmission project. Least specific  (PG&amp;E = Major Work Category, SCE = Project Identification Number , SDG&amp;E = N/A)</t>
  </si>
  <si>
    <t>Description</t>
  </si>
  <si>
    <t xml:space="preserve">Repairs the transmission line connecting 4th and Townsend to the East Northfork station which failed due to the 2019 San Clemente Hedge Fire. </t>
  </si>
  <si>
    <t>Brief project summary, including assets to be installed.</t>
  </si>
  <si>
    <t>Status</t>
  </si>
  <si>
    <t>Drop-down menu selection.</t>
  </si>
  <si>
    <t>Construction (10%-25%)</t>
  </si>
  <si>
    <t>See drop-down menu. Indicate the status of the project.</t>
  </si>
  <si>
    <t>Operational Date</t>
  </si>
  <si>
    <t>Date, formatted YYYY-MM-DD; N/A if not yet operational.</t>
  </si>
  <si>
    <t>2025-08-15</t>
  </si>
  <si>
    <t>If "Operational" was chosen in the "Status" field, then indicate the date the project became operational. If the project is already in-service, then this date should match the "Planned or Actual In-service Date". If not Operational, indicate "N/A".</t>
  </si>
  <si>
    <t>Latitude</t>
  </si>
  <si>
    <t>Number (decimal), separated by "|" for multiple locations; N/A if no geolocation.</t>
  </si>
  <si>
    <t>20.234 | 19.983</t>
  </si>
  <si>
    <t>Positive number indicates north of equator.</t>
  </si>
  <si>
    <t>Longitude</t>
  </si>
  <si>
    <t xml:space="preserve"> -132.018 | -132.231</t>
  </si>
  <si>
    <t>Negative number indicates west of Prime Meridian.</t>
  </si>
  <si>
    <t>Location</t>
  </si>
  <si>
    <t>Text String, with comma between City and County. Multiple entries separated by "|". Order of values consistent with latitude and longitude.</t>
  </si>
  <si>
    <t>Berkeley, Alameda | Concord, Contra Costa</t>
  </si>
  <si>
    <t>All Cities and Counties included in the scope of the project.</t>
  </si>
  <si>
    <t>CAISO Study Area</t>
  </si>
  <si>
    <t>PG&amp;E: Central Coast &amp; Los Padres Areas</t>
  </si>
  <si>
    <t>See drop-down menu. Study Areas based on CAISO 25-26 Transmission Planning Process (TPP)</t>
  </si>
  <si>
    <t>GIDAP Related</t>
  </si>
  <si>
    <t>Yes</t>
  </si>
  <si>
    <t>Generator Interconnection and Deliverability Allocation Procedures (GIDAP). Is this transmission project a network upgrade associated with specific projects in the queue? (Yes/No)</t>
  </si>
  <si>
    <t>Year Expected to be Considered in CAISO TPP</t>
  </si>
  <si>
    <t>Years, formatted YYYY and separated by "|", or N/A.</t>
  </si>
  <si>
    <t>If not yet considered in the CAISO TPP, indicate the year when it is expected to be considered in the CAISO TPP.</t>
  </si>
  <si>
    <t>Project Dependencies</t>
  </si>
  <si>
    <t>Number (whole) indicating required projects' Transmission Project Unique ID #(s), separated by "|" as necessary.</t>
  </si>
  <si>
    <t>235435 | 432787</t>
  </si>
  <si>
    <t>Identify all other projects (Transmission Project Unique ID #1) in the spreadsheet that this project depends on and/or whose construction will be bundled with this project.</t>
  </si>
  <si>
    <t>Action Taken</t>
  </si>
  <si>
    <t>Upgrade/Retrofit</t>
  </si>
  <si>
    <t>See drop-down menu. If two or more options are required, select "Multiple Options" and provide remaining responses, pipe-delimited, in "Notes" field. If the purpose or purpose details relates to complying with a NERC, WECC, or CAISO requirement, list specific standard(s), requirement(s), and/or any contingencies that are being addressed.</t>
  </si>
  <si>
    <t>Purpose</t>
  </si>
  <si>
    <t>Reliability</t>
  </si>
  <si>
    <t>See drop-down menu. In the "Notes" field, please explain a purpose identified as "Other" or provide details on the purpose identified.</t>
  </si>
  <si>
    <t>Purpose Details</t>
  </si>
  <si>
    <t>Age/Condition - Anti Climb Guards</t>
  </si>
  <si>
    <t>See drop-down menu. If the purpose details is to comply with a NERC, WECC, or CAISO requirement, list the standard, requirement, and/or any contingencies that are being addressed in the "Notes" field.</t>
  </si>
  <si>
    <t>Transmission Project Size</t>
  </si>
  <si>
    <t>Number (decimal), or N/A.</t>
  </si>
  <si>
    <t>Miles of transmission power lines included in the project.</t>
  </si>
  <si>
    <t>Substation Project Footprint</t>
  </si>
  <si>
    <t>Acres of substation footprint included in the project.</t>
  </si>
  <si>
    <t>Transmission Voltage Level</t>
  </si>
  <si>
    <t>Number (whole), separated by "|" as necessary, or N/A.</t>
  </si>
  <si>
    <t>Use kV for transmission power lines ratings.</t>
  </si>
  <si>
    <t>Substation or Transformer Capacity</t>
  </si>
  <si>
    <t>Text String, separated by "|" as necessary, or N/A if unrelated.</t>
  </si>
  <si>
    <t>115kV</t>
  </si>
  <si>
    <t>Use MVA and/or kV for substations.</t>
  </si>
  <si>
    <t>Section 2: TRANSMISSION PROJECT VARIANCES</t>
  </si>
  <si>
    <t>Planned or Actual Construction Start Date</t>
  </si>
  <si>
    <t>Date, formatted YYYY-MM-DD.</t>
  </si>
  <si>
    <t>2024-12-15</t>
  </si>
  <si>
    <t>At the time the data was extracted from the utility’s database(s) as provided in Section 2.1.5 of the Transmission Project Review Process Description. If the project has not been delayed, the original and current construction dates should match.</t>
  </si>
  <si>
    <t>Original In-service Date</t>
  </si>
  <si>
    <t>2025-06-01</t>
  </si>
  <si>
    <t>The expected in-service start date when the project was first approved. Look to the following prioritized sources to identify the Original In-service Date: 
1) CAISO transmission plans;
2) Transmission Project Review Process data (Resolution E-5252 Attach B);
3) Transmission Development Forum "In-service Date at Approval in Transmission Plan" date; or
4) Internal utility project approval dates, including the first approved business case.</t>
  </si>
  <si>
    <t>Planned or Actual In-service Date</t>
  </si>
  <si>
    <t>2021-01-01</t>
  </si>
  <si>
    <t>At the time the data was extracted from the utility’s database(s) as provided in Section 2.1.5 of the Transmission Project Review Process Description. If the project has not been delayed, the original and current in-service dates should match.</t>
  </si>
  <si>
    <t>Original In-service Date Source</t>
  </si>
  <si>
    <t>CAISO Transmission Plan</t>
  </si>
  <si>
    <t>Identify the source used to determine the "Original In-service Date". See the "Original In-service Date" field description and list of prioritized sources.</t>
  </si>
  <si>
    <t xml:space="preserve">In-service Date Total Delay </t>
  </si>
  <si>
    <t>No input needed. Automatically populated.</t>
  </si>
  <si>
    <t>365</t>
  </si>
  <si>
    <t xml:space="preserve">If the Original In-service Date and the Planned or Actual In-service Date are different, the difference in days will automatically be calculated. No input is needed. </t>
  </si>
  <si>
    <t>Project is Delayed</t>
  </si>
  <si>
    <t xml:space="preserve">If "Original In-service Date" is equal to or later than the "Planned or Actual In-service Date", the project is not delayed (No). If "Original In-service Date" is earlier than the "Planned or Actual In-service Date", the project is delayed (Yes). No input is needed. </t>
  </si>
  <si>
    <t>Delay Resolver</t>
  </si>
  <si>
    <t>Customer</t>
  </si>
  <si>
    <t xml:space="preserve">See drop-down menu. Select the party that can resolve the current delay. Select N/A only if the project is NOT delayed. If selecting "Agency - Federal", "Agency - Local", or "Agency - State", identify the specific agency in the "Notes" field. If selecting  "Agency - Federal", "Agency - Local", "Agency - State", "CAISO", or "CPUC", identify the specific delays with the entity and how to resolve. </t>
  </si>
  <si>
    <t>In-service Date Change Reason</t>
  </si>
  <si>
    <t>Financing</t>
  </si>
  <si>
    <t>See drop-down menu. Select the primary reason for the change from the original in-service date. Select N/A only if the project is NOT delayed. If selecting "Permitting (non-CPUC/CEQA)", identify the specific entities involved in the permitting delay (e.g. Federal, State, Local agencies) in the "Notes" field.</t>
  </si>
  <si>
    <t>Section 3: PERMITTING STATUS (CPUC/CEQA)</t>
  </si>
  <si>
    <t>CEQA Status</t>
  </si>
  <si>
    <t>PEA Deemed Complete</t>
  </si>
  <si>
    <t>Status of the project in the CEQA permitting process.</t>
  </si>
  <si>
    <t>CEQA Status Date</t>
  </si>
  <si>
    <t>CEQA Status as of the date entered here. Example: If a CEQA Status of "PEA Deemed Complete" was last verified on 2023-05-01, then enter "2023-05-01" here.</t>
  </si>
  <si>
    <t>CEQA Document Type</t>
  </si>
  <si>
    <t>EIR</t>
  </si>
  <si>
    <t>Examples include: IS/ND, IS/MND, EIR, Exempted, Other, or N/A. If "Other" include explanation in the "Notes" field.</t>
  </si>
  <si>
    <t>NEPA Document Type</t>
  </si>
  <si>
    <t>EIS</t>
  </si>
  <si>
    <t>Examples include: EIS, EA, Categorical Exclusion, Other, or N/A. If "Other" include explanation in the "Notes" field.</t>
  </si>
  <si>
    <t>CEQA Lead Agency</t>
  </si>
  <si>
    <t>Text string, or N/A</t>
  </si>
  <si>
    <t>CPUC</t>
  </si>
  <si>
    <t>Some examples include: CPUC, SWRCB, CSLC, not applicable (N/A).</t>
  </si>
  <si>
    <t>NEPA Lead Agency</t>
  </si>
  <si>
    <t>USFS</t>
  </si>
  <si>
    <t>Some examples include: USFS, not applicable (N/A).</t>
  </si>
  <si>
    <t>CPUC Filing Type</t>
  </si>
  <si>
    <t>PG&amp;E AL 2355-E</t>
  </si>
  <si>
    <t>Type of permit. Some examples include: NOC, Advice Letter (AL) Application for 851, PTC, CPCN, or not applicable (N/A).</t>
  </si>
  <si>
    <t>CPUC Date Filed</t>
  </si>
  <si>
    <t>Date when permits were filed with CPUC.</t>
  </si>
  <si>
    <t>CPUC Status</t>
  </si>
  <si>
    <t>Filed and Under Administrative Review</t>
  </si>
  <si>
    <t>Status of the project in the CPUC permitting process.</t>
  </si>
  <si>
    <t>CPUC Status Date</t>
  </si>
  <si>
    <t>CPUC Status as of the date entered here. Example: If a CPUC Status of "Filed and Under Administrative Review" was last verified on 2022-12-13, then enter "2022-12-13" here.</t>
  </si>
  <si>
    <t>Section 4: TRANSMISSION PROJECT NOTES</t>
  </si>
  <si>
    <t>Notes</t>
  </si>
  <si>
    <t>Text strings, inclusive of field identifiers in brackets, separated by line break.</t>
  </si>
  <si>
    <t>[4. Status] PPA negotiation failure.
[6. Purpose] Experimental breaker testing.</t>
  </si>
  <si>
    <t>For all fields in which an option including "[See Notes]" was selected, please enter a description or explanation here.</t>
  </si>
  <si>
    <t>Secondary/Other Reasons for Delay</t>
  </si>
  <si>
    <t xml:space="preserve">Although the most significant reason for delay on this project has been due to Land Rights issues, this project has also been subject to delays caused by unforeseen Weather circumstances, such as flooding experienced in the first 6 months of the project. Project staff estimate that Weather-related issues have contributed to about 25% of the total delay experienced. </t>
  </si>
  <si>
    <t xml:space="preserve">For all projects that have been identified as being delayed (Project is Delayed = Yes), provide any additional context into reasons other than the primary reason for delay identified in "In-service Date Change Reason" and explained in "Notes". Please provide secondary reasons for delays and estimated contribution to the project's total delay, if available. </t>
  </si>
  <si>
    <t>Section 5: GENERATION RESOURCE DEPENDENCIES</t>
  </si>
  <si>
    <t>42+</t>
  </si>
  <si>
    <t>Dependent Resource In-Queue Generation Number (CAISO and WDAT)</t>
  </si>
  <si>
    <t>Text string. Only 1 ID per cell.</t>
  </si>
  <si>
    <t>0002CONV</t>
  </si>
  <si>
    <r>
      <t>Enter in only 1 ID per cell. CAISO and</t>
    </r>
    <r>
      <rPr>
        <b/>
        <sz val="11"/>
        <color theme="1"/>
        <rFont val="Calibri"/>
        <family val="2"/>
        <scheme val="minor"/>
      </rPr>
      <t xml:space="preserve"> </t>
    </r>
    <r>
      <rPr>
        <sz val="11"/>
        <color theme="1"/>
        <rFont val="Calibri"/>
        <family val="2"/>
        <scheme val="minor"/>
      </rPr>
      <t xml:space="preserve">WDAT queue numbers. Identify all generation resources (with executed interconnection agreements) that are operationally dependent on this project. If the generation resource is connecting to a PTO's distribution system then Queue numbers can include "W", "WDT", "WD", "GFID", "RD" or "Rule 21". Submitter may add additional columns for additional generation projects as necessary. List all queue position #s both CAISO and WDAT generation projects. Types of queue position labels include, but are not limited to:       
- ##, or, if two queues have combined then the queue number will reflect ##,##.  
- ####CONV is a two-to-three party contract conversion or is a conversion project repowering with new generation.  
- ####PREC, that is an existing two-party generating facility that has yet to complete a contract conversion.                                                  
- #### for generation resources that are dynamic or pseudo-ties (projects in a balancing authority area other than the CAISO but are treated as Participating Generators under the CAISO Tariff). </t>
    </r>
  </si>
  <si>
    <t>"2. Generation Reporting" TAB</t>
  </si>
  <si>
    <t>Section 1: GENERATION RESOURCES DETAILS</t>
  </si>
  <si>
    <t>Generation Facility Name</t>
  </si>
  <si>
    <t>Sierra Solar Farm Project</t>
  </si>
  <si>
    <t>Name of generating facility (with executed interconnection agreement) that is currently in development. Any resources identified on tab 1. Transmission Delay Reporting under the Dependent Resource In-Queue Generation Number (CAISO and WDAT) fields must also be listed on this tab or data request will be considered incomplete.</t>
  </si>
  <si>
    <t>In-Queue Number (CAISO or WDAT)</t>
  </si>
  <si>
    <t xml:space="preserve">If generation resources were entered on tab 1. Transmission Delay Reporting in any of the "Dependent Resource In-Queue Generation Number (CAISO and WDAT)" fields, inputs here must match. CAISO queue or WDAT (Wholesale Distribution Access Tariff) queue number of the generating facility. If the generation resource is connecting to a Participating TO's distribution system then Queue numbers can include "W", "WDT", "WD", "GFID", "RD" or "Rule 21". Types of queue position labels include:
- ##, or, if two queues have combined then the queue number will reflect ##,##.  
- ####CONV is a two-to-three party contract conversion or is a conversion project repowering with new generation.  
- ####PREC, that is an existing two-party generating facility that has yet to complete a contract conversion.                                                  
- #### for generation resources that are dynamic or pseudo-ties (projects in a balancing authority area other than the CAISO but are treated as Participating Generators under the CAISO Tariff). </t>
  </si>
  <si>
    <t>Generator Resource ID</t>
  </si>
  <si>
    <t xml:space="preserve">TEXT STRING IN CAPS, underscore(_), #(s), underscore (_), TEXT STRING IN CAPS, #(s). </t>
  </si>
  <si>
    <t>HENRUA_6_ACDSR3</t>
  </si>
  <si>
    <t>The resource ID for this generating facility. Resource ID is assigned during "model build" stage of the New Resource Implementation (NRI) Process.</t>
  </si>
  <si>
    <t>Primary Developer</t>
  </si>
  <si>
    <t>SuperSun Renewables, LCC</t>
  </si>
  <si>
    <t>Developer with the highest percentage interest in the project.</t>
  </si>
  <si>
    <t>Developer Parent Company Name</t>
  </si>
  <si>
    <t>Orion Energy Corp.</t>
  </si>
  <si>
    <t>Parent company name of primary developer. For wholesale aggregated contracts, use name of aggregator (e.g., Shell, Barclays etc.).</t>
  </si>
  <si>
    <t>Nameplate Capacity</t>
  </si>
  <si>
    <t>Number (decimal).</t>
  </si>
  <si>
    <t>Total nameplate capacity of the whole project in MW. This should be the maximum MW it can deliver under the interconnection agreement.</t>
  </si>
  <si>
    <t>Expected Annual RPS Eligible Generation</t>
  </si>
  <si>
    <t>Number (decimal) or N/A.</t>
  </si>
  <si>
    <t>The anticipated total energy generated by this RPS eligible resource each year in MWh. If not applicable, enter N/A.</t>
  </si>
  <si>
    <t>Planned Construction Start Date</t>
  </si>
  <si>
    <t>2024-06-17</t>
  </si>
  <si>
    <t>Identify planned construction start dates for in-queue resource or generation project.</t>
  </si>
  <si>
    <t>Planned In-service Date</t>
  </si>
  <si>
    <t>2025-09-01</t>
  </si>
  <si>
    <t>Identify planned in-service date for in-queue resource and generation project.</t>
  </si>
  <si>
    <t>Interconnection Request Type</t>
  </si>
  <si>
    <t>Fully deliverable</t>
  </si>
  <si>
    <t>See drop-down menu. Select deliverability status sought in interconnection agreement.</t>
  </si>
  <si>
    <t>Technology Type</t>
  </si>
  <si>
    <t>Biogas</t>
  </si>
  <si>
    <t>See drop-down menu. Select resource technology type.</t>
  </si>
  <si>
    <t>RPS Eligible</t>
  </si>
  <si>
    <t>Is this resource RPS-eligible? (Yes or No)</t>
  </si>
  <si>
    <t>PTO Service Territory</t>
  </si>
  <si>
    <t>PG&amp;E</t>
  </si>
  <si>
    <t>See drop-down menu. Select the PTO service territory that this generation resource is located in. If "Other" is selected, please explain in the "Notes" field.</t>
  </si>
  <si>
    <t>Section 2: GENERATION RESOURCES NOTES</t>
  </si>
  <si>
    <t>[11. Technology Type] Mixed technology, solar and battery storage.</t>
  </si>
  <si>
    <t>Section 3: CONNECTING TRANSMISSION PROJECTS</t>
  </si>
  <si>
    <t>Dependent on Delayed Transmission Project</t>
  </si>
  <si>
    <t>See drop-down menu. If the generation or storage resource coming online is dependent on the completion of a transmission project that has already experienced a delay, select "Yes". If the generation or storage resource coming online is dependent on a transmission project that has not been delayed or not dependent on a transmission project's completion, select "No".</t>
  </si>
  <si>
    <t>Impact of Transmission Delay on Resource</t>
  </si>
  <si>
    <t xml:space="preserve">This generation resource will not be able to come online until the completion of the GreenZone transmission project (ID 482859) is completed. As the GreenZone project has been delayed by one year, and this project was expected to come online 6 months after GreenZone's completion, we anticipate this generation resource being delayed by 6 months. </t>
  </si>
  <si>
    <t xml:space="preserve">If "Yes" was chosen for "Dependent on Delayed Transmission Project", please explain the expected impact on this generation or storage resource. Please include as much details as possible, including expected in-service date delays for the generation or storage resource. </t>
  </si>
  <si>
    <t>Acronym List</t>
  </si>
  <si>
    <t>Date Change Reasons Defined</t>
  </si>
  <si>
    <t>Acronym</t>
  </si>
  <si>
    <t>Definition</t>
  </si>
  <si>
    <t>Reason</t>
  </si>
  <si>
    <t>AFUDC</t>
  </si>
  <si>
    <t>Allowance for Funds Used During Construction</t>
  </si>
  <si>
    <t>Bundling Dependencies</t>
  </si>
  <si>
    <t>Another delayed project must be completed before this project can continue. Can be in any phase of the project (i.e. planning, engineering, construction, etc.).</t>
  </si>
  <si>
    <t>AL</t>
  </si>
  <si>
    <t>Advice Letter</t>
  </si>
  <si>
    <t>Clearances</t>
  </si>
  <si>
    <t>Non-permit related clearance delays from any governmental entity with authority or jurisdiction over any phase of this project.</t>
  </si>
  <si>
    <t xml:space="preserve">CAISO </t>
  </si>
  <si>
    <t>California Independent System Operator</t>
  </si>
  <si>
    <t>Completed Early</t>
  </si>
  <si>
    <t xml:space="preserve">Project completed before originally scheduled in-service date. </t>
  </si>
  <si>
    <t>CEQA</t>
  </si>
  <si>
    <t>California Environmental Quality Act</t>
  </si>
  <si>
    <t xml:space="preserve">Project delayed due to capital and financial availability constraints. </t>
  </si>
  <si>
    <t>California Public Utilities Commission</t>
  </si>
  <si>
    <t>ISO Action</t>
  </si>
  <si>
    <t>The CAISO de-prioritized or re-prioritized the project. De-prioritization would typically manifest with an on-hold project status.</t>
  </si>
  <si>
    <t>CSLC</t>
  </si>
  <si>
    <t>California State Lands Commission</t>
  </si>
  <si>
    <t>Land Rights</t>
  </si>
  <si>
    <t>The project required easements, exercise of eminent domain, etc. that the utility has not been able to effect.</t>
  </si>
  <si>
    <t>Environmental Impact Report</t>
  </si>
  <si>
    <t xml:space="preserve">Material </t>
  </si>
  <si>
    <t>Issues with equipment or components themselves but are not related to vendor error (see "Vendor Quality/Delays")</t>
  </si>
  <si>
    <t xml:space="preserve">Environmental Impact Statements </t>
  </si>
  <si>
    <t>Outage</t>
  </si>
  <si>
    <t>Outages (planned or unplanned) that impacted the in-service date.</t>
  </si>
  <si>
    <t>FERC</t>
  </si>
  <si>
    <t>Federal Energy Regulatory Commission</t>
  </si>
  <si>
    <t>Permitting (CPUC/CEQA)</t>
  </si>
  <si>
    <t>Project delays related to CPUC permitting or CEQA environmental reviews. Examples: CPCN, PTC, or PEA review times are unusually long.</t>
  </si>
  <si>
    <t>GO</t>
  </si>
  <si>
    <t>General Order</t>
  </si>
  <si>
    <t>Permitting (non-CPUC/CEQA)</t>
  </si>
  <si>
    <t>Project delays related to federal, state, or local agency permitting downstream of CPUC/CEQA permitting. Example: BLM permitting process is unusually long.</t>
  </si>
  <si>
    <t>ID</t>
  </si>
  <si>
    <t>Identification</t>
  </si>
  <si>
    <t>Project Design</t>
  </si>
  <si>
    <t>Any additional design work outside of the initially approved project design, not related to "Workforce Availability", "Bundling Dependencies" or "Clearances".</t>
  </si>
  <si>
    <t>IS/MND</t>
  </si>
  <si>
    <t>Initial Study and Mitigated Negative Declaration</t>
  </si>
  <si>
    <t>Supply Chain Delays</t>
  </si>
  <si>
    <t xml:space="preserve">Requested project resources have not been delivered as scheduled. </t>
  </si>
  <si>
    <t>IS/ND</t>
  </si>
  <si>
    <t>Initial Study and Negative Declaration</t>
  </si>
  <si>
    <t>Vendor Quality/Delays</t>
  </si>
  <si>
    <t>Issues with vendor/suppliers that are not related to the failure of equipment, material, or components (see "Material").</t>
  </si>
  <si>
    <t>ISD</t>
  </si>
  <si>
    <t>In-service Date</t>
  </si>
  <si>
    <t>Weather</t>
  </si>
  <si>
    <t>An unforeseen weather event that causes a delay or set-back in construction work. Example: mudslides resulting from El Nino.</t>
  </si>
  <si>
    <t>IT</t>
  </si>
  <si>
    <t>Information Technology</t>
  </si>
  <si>
    <t>Workforce Availability</t>
  </si>
  <si>
    <t>Impacts due to staffing shortages at any phase of the project (i.e. planning, engineering, construction, etc.).</t>
  </si>
  <si>
    <t>IX</t>
  </si>
  <si>
    <t>Interconnection</t>
  </si>
  <si>
    <t>KV</t>
  </si>
  <si>
    <t>Kilovolt</t>
  </si>
  <si>
    <t>MPAC</t>
  </si>
  <si>
    <t>Modular Protection Automation &amp; Control</t>
  </si>
  <si>
    <t>MVA</t>
  </si>
  <si>
    <t>Megavolt-ampere</t>
  </si>
  <si>
    <t>MW</t>
  </si>
  <si>
    <t>Megawatt</t>
  </si>
  <si>
    <t>MWh</t>
  </si>
  <si>
    <t>Megawatt-hour</t>
  </si>
  <si>
    <t>N/A</t>
  </si>
  <si>
    <t>Not applicable</t>
  </si>
  <si>
    <t>NEPA</t>
  </si>
  <si>
    <t>National Environmental Policy Act</t>
  </si>
  <si>
    <t>NERC</t>
  </si>
  <si>
    <t>North American Electric Reliability Corporation</t>
  </si>
  <si>
    <t>NOC</t>
  </si>
  <si>
    <t>Notice of Construction</t>
  </si>
  <si>
    <t>NRI</t>
  </si>
  <si>
    <t>New Resource Implementation</t>
  </si>
  <si>
    <t>OAI</t>
  </si>
  <si>
    <t>Operative as Installed</t>
  </si>
  <si>
    <t>PEA</t>
  </si>
  <si>
    <t xml:space="preserve">Proponent’s Environmental Assessments </t>
  </si>
  <si>
    <t>Pacific Gas and Electric</t>
  </si>
  <si>
    <t>PTC</t>
  </si>
  <si>
    <t>Permit to Construct</t>
  </si>
  <si>
    <t>PTO</t>
  </si>
  <si>
    <t>Participating Transmission Owner</t>
  </si>
  <si>
    <t>RPS</t>
  </si>
  <si>
    <t>Renewables Portfolio Standard</t>
  </si>
  <si>
    <t>RTU</t>
  </si>
  <si>
    <t>Remote Terminal Unit</t>
  </si>
  <si>
    <t>SB</t>
  </si>
  <si>
    <t>Senate Bill</t>
  </si>
  <si>
    <t>SCADA</t>
  </si>
  <si>
    <t>Supervisory Control and Data Acquisition</t>
  </si>
  <si>
    <t>SCE</t>
  </si>
  <si>
    <t>Southern California Edison</t>
  </si>
  <si>
    <t>SDG&amp;E</t>
  </si>
  <si>
    <t>San Diego Gas &amp; Electric</t>
  </si>
  <si>
    <t>SWRCB</t>
  </si>
  <si>
    <t>California State Water Resources Control Board</t>
  </si>
  <si>
    <t>TDF</t>
  </si>
  <si>
    <t>Transmission Development Form</t>
  </si>
  <si>
    <t>TPP</t>
  </si>
  <si>
    <t>Transmission Planning Process</t>
  </si>
  <si>
    <t>TX</t>
  </si>
  <si>
    <t>Transmission</t>
  </si>
  <si>
    <t>United States Forest Service</t>
  </si>
  <si>
    <t>WDAT</t>
  </si>
  <si>
    <t>Wholesale Distribution Access Tariff</t>
  </si>
  <si>
    <t>WECC</t>
  </si>
  <si>
    <t>Western Electricity Coordinating Council</t>
  </si>
  <si>
    <t>Changes from the 2024 to 2025 SB 1174 Data Reporting Template</t>
  </si>
  <si>
    <t>Tab</t>
  </si>
  <si>
    <t>Change</t>
  </si>
  <si>
    <t>All</t>
  </si>
  <si>
    <t>General formatting changes.</t>
  </si>
  <si>
    <t>General editing for clarity.</t>
  </si>
  <si>
    <t>Instructions</t>
  </si>
  <si>
    <t>Further defined what transmission projects must be reported within the 1174 SB data request.</t>
  </si>
  <si>
    <t xml:space="preserve">The date range for completed transmission projects that must be reported has been updated. </t>
  </si>
  <si>
    <t>Clarified that "Operational" projects' operational date should match the actual in-service date.</t>
  </si>
  <si>
    <t>Updated the Input Description for several fields.</t>
  </si>
  <si>
    <t>Definitions</t>
  </si>
  <si>
    <t>Added new acronyms to Acronym List.</t>
  </si>
  <si>
    <t>Updated definitions in the Date Change Reasons Defined table.</t>
  </si>
  <si>
    <t>Transmission Delay Reporting</t>
  </si>
  <si>
    <t>Added field for GIDAP Related.</t>
  </si>
  <si>
    <t>Added field for Year Expected to be Considered in CAISO TPP.</t>
  </si>
  <si>
    <t>Added field for Location.</t>
  </si>
  <si>
    <t>Added fields for Latitude and Longitude.</t>
  </si>
  <si>
    <t>Added fields for Transmission Project Unique ID #2 and #3.</t>
  </si>
  <si>
    <t>Added field for CAISO Study Area.</t>
  </si>
  <si>
    <t>Added field for Project Dependencies.</t>
  </si>
  <si>
    <t>Added field for Transmission Project Size.</t>
  </si>
  <si>
    <t>Added field for Substation Project Footprint.</t>
  </si>
  <si>
    <t>Added field for Transmission Voltage Level.</t>
  </si>
  <si>
    <t>Added field for Substation or Transformer Capacity.</t>
  </si>
  <si>
    <t>Added field for Project is Delayed.</t>
  </si>
  <si>
    <t>Added field for Original In-service Date Source.</t>
  </si>
  <si>
    <t>Added field for In-service Date Total Delay (Days).</t>
  </si>
  <si>
    <t>Added field for Secondary/Other Reasons for Delay.</t>
  </si>
  <si>
    <t xml:space="preserve">Added new section for Permitting Status (CPUC/CEQA) and 10 associated new fields. </t>
  </si>
  <si>
    <t xml:space="preserve">Changed In-service Date Change Initiator field to Delay Resolver. </t>
  </si>
  <si>
    <t>Changed options for In-service Date Change Reason.</t>
  </si>
  <si>
    <t>Changed Notes field to be required for all delayed projects.</t>
  </si>
  <si>
    <t xml:space="preserve">Removed certain fields related to construction dates. </t>
  </si>
  <si>
    <t>Generation Reporting</t>
  </si>
  <si>
    <t xml:space="preserve">Added field for PTO Service Territory. </t>
  </si>
  <si>
    <t>Added field for Dependent on Delayed Transmission Project.</t>
  </si>
  <si>
    <t>Added field for Impact of Transmission Delay on Resource.</t>
  </si>
  <si>
    <t>Removed Transmission Project Unique ID fields.</t>
  </si>
  <si>
    <r>
      <t xml:space="preserve">List transmission projects and complete all fields, and list all in-development renewable energy and energy storage resources (with an executed interconnection agreement) that depends on the project. </t>
    </r>
    <r>
      <rPr>
        <b/>
        <sz val="11"/>
        <color rgb="FF000000"/>
        <rFont val="Calibri"/>
        <family val="2"/>
        <scheme val="minor"/>
      </rPr>
      <t>Electrical corporations shall list each “transmission project” that is:</t>
    </r>
    <r>
      <rPr>
        <sz val="11"/>
        <color rgb="FF000000"/>
        <rFont val="Calibri"/>
        <family val="2"/>
        <scheme val="minor"/>
      </rPr>
      <t xml:space="preserve">
     1. A CAISO-approved or utility self-approved transmission project, interconnection project, or network upgrade needed for generator interconnection;
     2. Delayed OR not delayed (i.e. do not consider delay when listing projects); and
     3. “In development”, meaning the project has commenced, but is not yet in-service OR became operational between January 1, 2020 and March 31, 2025.</t>
    </r>
  </si>
  <si>
    <r>
      <t xml:space="preserve">All fields are mandatory. Blank fields or data that doesn't match the Input Format on the Instructions tab will be considered incomplete. Tab sections in </t>
    </r>
    <r>
      <rPr>
        <b/>
        <u/>
        <sz val="14"/>
        <rFont val="Calibri"/>
        <family val="2"/>
        <scheme val="minor"/>
      </rPr>
      <t>black text</t>
    </r>
    <r>
      <rPr>
        <b/>
        <sz val="14"/>
        <color theme="0"/>
        <rFont val="Calibri"/>
        <family val="2"/>
        <scheme val="minor"/>
      </rPr>
      <t xml:space="preserve"> refer to transmission projects, tab sections in </t>
    </r>
    <r>
      <rPr>
        <b/>
        <u/>
        <sz val="14"/>
        <color rgb="FFC00000"/>
        <rFont val="Calibri"/>
        <family val="2"/>
        <scheme val="minor"/>
      </rPr>
      <t>red text</t>
    </r>
    <r>
      <rPr>
        <b/>
        <sz val="14"/>
        <color theme="0"/>
        <rFont val="Calibri"/>
        <family val="2"/>
        <scheme val="minor"/>
      </rPr>
      <t xml:space="preserve"> refer to generation projects.</t>
    </r>
  </si>
  <si>
    <t>Fields 25 and 26 below are automatically populated. No input needed.</t>
  </si>
  <si>
    <t>Fields 27 and 28 below will highlight in light red if the project has been delayed. Please indicate choices other than N/A.</t>
  </si>
  <si>
    <t>Fields 39 and 40 below will highlight in light red if the project has been delayed. 
Please provide additional details.</t>
  </si>
  <si>
    <t>Add new columns to Section 5 as needed.</t>
  </si>
  <si>
    <t>In-service Date Total Delay (Days)</t>
  </si>
  <si>
    <r>
      <t xml:space="preserve">Notes 
</t>
    </r>
    <r>
      <rPr>
        <i/>
        <sz val="11"/>
        <color theme="1"/>
        <rFont val="Calibri"/>
        <family val="2"/>
        <scheme val="minor"/>
      </rPr>
      <t>(Required for Any Delayed Projects)</t>
    </r>
  </si>
  <si>
    <r>
      <t xml:space="preserve">Secondary/Other Reasons for Delay
</t>
    </r>
    <r>
      <rPr>
        <i/>
        <sz val="11"/>
        <color theme="1"/>
        <rFont val="Calibri"/>
        <family val="2"/>
        <scheme val="minor"/>
      </rPr>
      <t>(Required for Any Delayed Projects)</t>
    </r>
  </si>
  <si>
    <t>Dependent Resource In-Queue Generation Number (CAISO and WDAT)2</t>
  </si>
  <si>
    <t>Dependent Resource In-Queue Generation Number (CAISO and WDAT)3</t>
  </si>
  <si>
    <t>Dependent Resource In-Queue Generation Number (CAISO and WDAT)4</t>
  </si>
  <si>
    <t>Dependent Resource In-Queue Generation Number (CAISO and WDAT)5</t>
  </si>
  <si>
    <t>Dependent Resource In-Queue Generation Number (CAISO and WDAT)6</t>
  </si>
  <si>
    <t>Dependent Resource In-Queue Generation Number (CAISO and WDAT)7</t>
  </si>
  <si>
    <t>Dependent Resource In-Queue Generation Number (CAISO and WDAT)8</t>
  </si>
  <si>
    <t>Dependent Resource In-Queue Generation Number (CAISO and WDAT)9</t>
  </si>
  <si>
    <t>Dependent Resource In-Queue Generation Number (CAISO and WDAT)10</t>
  </si>
  <si>
    <t>Dependent Resource In-Queue Generation Number (CAISO and WDAT)11</t>
  </si>
  <si>
    <t>Dependent Resource In-Queue Generation Number (CAISO and WDAT)12</t>
  </si>
  <si>
    <t>Dependent Resource In-Queue Generation Number (CAISO and WDAT)13</t>
  </si>
  <si>
    <t>Dependent Resource In-Queue Generation Number (CAISO and WDAT)14</t>
  </si>
  <si>
    <t>Dependent Resource In-Queue Generation Number (CAISO and WDAT)15</t>
  </si>
  <si>
    <t>Dependent Resource In-Queue Generation Number (CAISO and WDAT)16</t>
  </si>
  <si>
    <t>Dependent Resource In-Queue Generation Number (CAISO and WDAT)17</t>
  </si>
  <si>
    <t>Dependent Resource In-Queue Generation Number (CAISO and WDAT)18</t>
  </si>
  <si>
    <t>Dependent Resource In-Queue Generation Number (CAISO and WDAT)19</t>
  </si>
  <si>
    <t>Dependent Resource In-Queue Generation Number (CAISO and WDAT)20</t>
  </si>
  <si>
    <t>Dependent Resource In-Queue Generation Number (CAISO and WDAT)21</t>
  </si>
  <si>
    <t>Dependent Resource In-Queue Generation Number (CAISO and WDAT)22</t>
  </si>
  <si>
    <t>Dependent Resource In-Queue Generation Number (CAISO and WDAT)23</t>
  </si>
  <si>
    <t>Dependent Resource In-Queue Generation Number (CAISO and WDAT)24</t>
  </si>
  <si>
    <t>Riverside Transmission Reliability Project</t>
  </si>
  <si>
    <t>Multiple Workorders</t>
  </si>
  <si>
    <t>Multiple CWBSs</t>
  </si>
  <si>
    <t>Planning</t>
  </si>
  <si>
    <t xml:space="preserve">Jurupa Valley, Riverside County | Ontario, San Bernardino </t>
  </si>
  <si>
    <t>No</t>
  </si>
  <si>
    <t>NA</t>
  </si>
  <si>
    <t>Work Requested by Others</t>
  </si>
  <si>
    <t>Load Interconnection</t>
  </si>
  <si>
    <t>560 MVA | 230kV</t>
  </si>
  <si>
    <t>Transmission Project Review Process data</t>
  </si>
  <si>
    <t>FiN/Al Certified</t>
  </si>
  <si>
    <t>CPCN A.15-04-013</t>
  </si>
  <si>
    <t>Approved</t>
  </si>
  <si>
    <t>Customer Action</t>
  </si>
  <si>
    <t>Colorado River Substation Expansion:  Dracker Project (TOT276_Q294)</t>
  </si>
  <si>
    <t>CET-ET-TP-RL-816900</t>
  </si>
  <si>
    <t>Operational</t>
  </si>
  <si>
    <t>Blythe, Riverside County</t>
  </si>
  <si>
    <t>SP-33</t>
  </si>
  <si>
    <t>Generation Interconnection</t>
  </si>
  <si>
    <t>1120 MVA | 500kV | 220kV</t>
  </si>
  <si>
    <t>Utility</t>
  </si>
  <si>
    <t>NA [See Notes]</t>
  </si>
  <si>
    <t>Lugo Substation Transformer Bank Conversion</t>
  </si>
  <si>
    <t>CET-ET-TP-RL-679100</t>
  </si>
  <si>
    <t>Engineering more than 50% complete</t>
  </si>
  <si>
    <t>Hesperia, San Bernardino County</t>
  </si>
  <si>
    <t>Substation Reliability</t>
  </si>
  <si>
    <t xml:space="preserve"> 500kV | 220kV</t>
  </si>
  <si>
    <t>Calcite Substation Construction</t>
  </si>
  <si>
    <t>Lucerne Valley, San Bernardino County</t>
  </si>
  <si>
    <t>Generator Interconnection</t>
  </si>
  <si>
    <t>230kV</t>
  </si>
  <si>
    <t>CEQA Draft Published</t>
  </si>
  <si>
    <t>San Bernardino County</t>
  </si>
  <si>
    <t>Not yet filed 
2025</t>
  </si>
  <si>
    <t>To be Filed</t>
  </si>
  <si>
    <t>Q897</t>
  </si>
  <si>
    <t>Q1207</t>
  </si>
  <si>
    <t>Q2097</t>
  </si>
  <si>
    <t>Eldorado-Lugo-Mohave RPS Upgrade</t>
  </si>
  <si>
    <t>Construction (over 75%)</t>
  </si>
  <si>
    <t>Hesperia, San Bernardino County | Boulder City, Clark County | Laughlin, Clark County</t>
  </si>
  <si>
    <t>Policy</t>
  </si>
  <si>
    <t>BLM</t>
  </si>
  <si>
    <t>CPCN A.18-05-007</t>
  </si>
  <si>
    <t>Material</t>
  </si>
  <si>
    <t>Q1522</t>
  </si>
  <si>
    <t>Q1647</t>
  </si>
  <si>
    <t>Q1636</t>
  </si>
  <si>
    <t>Q1642</t>
  </si>
  <si>
    <t>Q1643</t>
  </si>
  <si>
    <t>Q1757</t>
  </si>
  <si>
    <t>Q1758</t>
  </si>
  <si>
    <t>Q1795</t>
  </si>
  <si>
    <t>Q2050</t>
  </si>
  <si>
    <t>Q1761</t>
  </si>
  <si>
    <t>Q1764</t>
  </si>
  <si>
    <t>Q1768</t>
  </si>
  <si>
    <t>Q1796</t>
  </si>
  <si>
    <t>Johanna Substation Transformer Bank Conversion</t>
  </si>
  <si>
    <t>CET-ET-TP-RL-711500</t>
  </si>
  <si>
    <t>Santa Ana, Orange County</t>
  </si>
  <si>
    <t>Magunden-Springville No,1 &amp; No.2 Tower Replacement</t>
  </si>
  <si>
    <t>City of Porterville, Tulare County</t>
  </si>
  <si>
    <t>Asset Condition</t>
  </si>
  <si>
    <t>Age/Condition - Replace Steel Poles</t>
  </si>
  <si>
    <t>Lower Tule River Irrigation District</t>
  </si>
  <si>
    <t>US Army Corps of Engineers</t>
  </si>
  <si>
    <t>Desert Harvest Generation Project (TOT486_Q643AE)</t>
  </si>
  <si>
    <t>CET-ET-TP-RN-772900</t>
  </si>
  <si>
    <t>Desert Center, Riverside County</t>
  </si>
  <si>
    <t>SP-37 | SP-03</t>
  </si>
  <si>
    <t>220kV</t>
  </si>
  <si>
    <t>Q1405</t>
  </si>
  <si>
    <t>Lugo-Victorville RAS</t>
  </si>
  <si>
    <t>Construction (25%-50%)</t>
  </si>
  <si>
    <t>Hesperia, San Bernardino County | Newberry Springs, San Bernardino County | Daggett, San Bernardino County | Boulder City, Clark County | Laughlin, Clark County</t>
  </si>
  <si>
    <t>Agency - Federal</t>
  </si>
  <si>
    <t>EA</t>
  </si>
  <si>
    <t>CDFW</t>
  </si>
  <si>
    <t>Big Creek Corridor Rating Upgrade</t>
  </si>
  <si>
    <t>Bakersfield, Kern County | Richgrove, Tulare County | Farmersville, Tulare County</t>
  </si>
  <si>
    <t>PB-22.03 | PB-22.04 | PB-22.05 | PB-22.06</t>
  </si>
  <si>
    <t>System Design Upgrade</t>
  </si>
  <si>
    <t>Cerritos Channel Tower Relocation</t>
  </si>
  <si>
    <t>Construction (under 10%)</t>
  </si>
  <si>
    <t>Long Beach, Los Angeles County</t>
  </si>
  <si>
    <t>Facility Relocation</t>
  </si>
  <si>
    <t>Port of Long  Beach</t>
  </si>
  <si>
    <t>PTC 
A.18-02-002</t>
  </si>
  <si>
    <t>Stage Coach Solar RNU (TOT640_Q897)</t>
  </si>
  <si>
    <t>On Hold</t>
  </si>
  <si>
    <t>Not yet filed 
TBD</t>
  </si>
  <si>
    <t>Lugo-Victorville 500 kV Transmission Line Upgrade</t>
  </si>
  <si>
    <t>Address Results of Power Flow Analysis</t>
  </si>
  <si>
    <t>Age/Condition - Replace 500 kV Breakers</t>
  </si>
  <si>
    <t xml:space="preserve">500kV </t>
  </si>
  <si>
    <t>Q2042</t>
  </si>
  <si>
    <t>Arlington Solar Project (TOT781_Q1196)</t>
  </si>
  <si>
    <t>SP-02 | SP-03</t>
  </si>
  <si>
    <t xml:space="preserve">220kV </t>
  </si>
  <si>
    <t>Moorpark-Pardee Circuit Install</t>
  </si>
  <si>
    <t>Sylmar, Los Angeles County | Moorpark, Ventura County</t>
  </si>
  <si>
    <t>Local Capacity Requirement</t>
  </si>
  <si>
    <t>New T-Line</t>
  </si>
  <si>
    <t>29.4 | 38.8</t>
  </si>
  <si>
    <t>Scope Change</t>
  </si>
  <si>
    <t>Red Bluff Substation Transformer Bank Install (TOT486_Q643AE)</t>
  </si>
  <si>
    <t>CET-ET-TP-RL-816300</t>
  </si>
  <si>
    <t>SP-37 |SP-03</t>
  </si>
  <si>
    <t>WDAT315 - Casa Diablo 4 - Casa Diablo (D) Install interconnection facilities</t>
  </si>
  <si>
    <t>Mammoth Lakes, Mono County</t>
  </si>
  <si>
    <t>115kV | 33kV</t>
  </si>
  <si>
    <t>Substation Protection Upgrades - San Joaquin Region</t>
  </si>
  <si>
    <t>Bakersfield, Kern County</t>
  </si>
  <si>
    <t>CAISO Transmission Planning Standards [See Notes for NERC Compliance and contingency code, WECC Requirement (and the specific requirement)]</t>
  </si>
  <si>
    <t>Protection NERC Compliance</t>
  </si>
  <si>
    <t xml:space="preserve">Scope Change, Material, Construction Delays. </t>
  </si>
  <si>
    <t>Multiple Options [See Notes]</t>
  </si>
  <si>
    <t>Devers Substation Reliability Network Upgrade (TOT789_Q1295)</t>
  </si>
  <si>
    <t>CET-ET-TP-RN-819500</t>
  </si>
  <si>
    <t>Palm Springs, Riverside County</t>
  </si>
  <si>
    <t>Victory Pass Solar</t>
  </si>
  <si>
    <t>Whirlwind Substation (RNU) (TOT778_Q1217)</t>
  </si>
  <si>
    <t>CET-ET-TP-RN-820100</t>
  </si>
  <si>
    <t xml:space="preserve">Rosamond, Kern County </t>
  </si>
  <si>
    <t>Q1217</t>
  </si>
  <si>
    <t>Athos Power Plant RNU (TOT849_Q1405)</t>
  </si>
  <si>
    <t>PB-40</t>
  </si>
  <si>
    <t>Kramer Substation Interconnect (TOT773_Q1204)</t>
  </si>
  <si>
    <t>CET-ET-TP-RN-810701</t>
  </si>
  <si>
    <t>Kramer Junction, San Bernardino County</t>
  </si>
  <si>
    <t>Q1204</t>
  </si>
  <si>
    <t>TOT821-Q1323 Solar Star 4</t>
  </si>
  <si>
    <t>CET-ET-TP-RL-826900</t>
  </si>
  <si>
    <t>Construction (50%-75%)</t>
  </si>
  <si>
    <t>Rosamond, Kern County</t>
  </si>
  <si>
    <t>500kV | 220kV</t>
  </si>
  <si>
    <t xml:space="preserve">WOCR CRAS Inland Devers Extension </t>
  </si>
  <si>
    <t>Salome, La Paz County, Arizona</t>
  </si>
  <si>
    <t>Techren Solar RNU (TOT809_Q1339)</t>
  </si>
  <si>
    <t>CET-ET-TP-RN-817100</t>
  </si>
  <si>
    <t>Boulder City, Clark County, Nevada</t>
  </si>
  <si>
    <t>SP-72</t>
  </si>
  <si>
    <t>Q1339</t>
  </si>
  <si>
    <t xml:space="preserve"> Rosamond West Solar RNU (TOT411_Q506)</t>
  </si>
  <si>
    <t>500kV | 200kV</t>
  </si>
  <si>
    <t>Golden Fields Solar RNU (TOT754_Q1212)</t>
  </si>
  <si>
    <t>CET-ET-TP-RN-828500</t>
  </si>
  <si>
    <t>SP-29</t>
  </si>
  <si>
    <t>Q1212</t>
  </si>
  <si>
    <t>Almasol Generating Station Project RNU (TOT 321_Q365)</t>
  </si>
  <si>
    <t>CET-ET-TP-RN-705900</t>
  </si>
  <si>
    <t>Control-Silver Peak 55 kV Reliability Project</t>
  </si>
  <si>
    <t>West Bishop, Inyo County | Silver Peak, Esmeralda County</t>
  </si>
  <si>
    <t>Permitting, Land Rights, Outage.</t>
  </si>
  <si>
    <t>Pardee-Sylmar No. 1 and No. 2 230 kV Lines Rating Increase | Pardee-Sylmar 230 kV Line Rating Increase Project</t>
  </si>
  <si>
    <t>Santa Clarita, Los Angeles County | Sylmar, Los Angeles County</t>
  </si>
  <si>
    <t>Bellefield Solar Farm RNU (TOT892_Q1510)</t>
  </si>
  <si>
    <t>Mojave, Kern County</t>
  </si>
  <si>
    <t xml:space="preserve">59.2
</t>
  </si>
  <si>
    <t>Q1510</t>
  </si>
  <si>
    <t>Digital 395 Project: North-of-Kramer Area Telecom Network and RAS Upgrades</t>
  </si>
  <si>
    <t>West Bishop, Inyo County |Hesperia, San Bernardino County</t>
  </si>
  <si>
    <t>Crimson - TOT764_Q1192</t>
  </si>
  <si>
    <t>CET-ET-TP-RN-821601</t>
  </si>
  <si>
    <t>Rexford Solar Farm RNU (TOT896_Q1516)</t>
  </si>
  <si>
    <t>Richgrove, Tulare County</t>
  </si>
  <si>
    <t>220|66</t>
  </si>
  <si>
    <t>220kV | 66kV</t>
  </si>
  <si>
    <t>WDT1580</t>
  </si>
  <si>
    <t>ARIDA SOLAR FARM
TOT880 (Q1522)</t>
  </si>
  <si>
    <t>Laughlin, Clark County</t>
  </si>
  <si>
    <t>500kV</t>
  </si>
  <si>
    <t>Sanborn Hybrid 3 - TOT915_Q1632</t>
  </si>
  <si>
    <t>CET-ET-CR-WC-834204</t>
  </si>
  <si>
    <t>Kern County</t>
  </si>
  <si>
    <t>AL 5520-E</t>
  </si>
  <si>
    <t>Q1632</t>
  </si>
  <si>
    <t>Lugo-Victorville Centralized RAS</t>
  </si>
  <si>
    <t>SP-70 | SP-112 | SP-114 | SP-115</t>
  </si>
  <si>
    <t>North of Lugo Centralized RAS (NoL CRAS)11225</t>
  </si>
  <si>
    <t>SP-01 | SP-40 | SP-41 | SP48 | SP-51 | SP-116</t>
  </si>
  <si>
    <t>Q1604</t>
  </si>
  <si>
    <t>Q0043, Q1617, Q1775</t>
  </si>
  <si>
    <t>Q1774</t>
  </si>
  <si>
    <t>Q1776</t>
  </si>
  <si>
    <t>Glenfeliz Solar Farm
(TOT909_Q1631)</t>
  </si>
  <si>
    <t>SP-29 | SP-61</t>
  </si>
  <si>
    <t>Yellow Pine 2, LLC (TOT796_Q1341)</t>
  </si>
  <si>
    <t>Pahrump, Nye County</t>
  </si>
  <si>
    <t>Aratina Solar</t>
  </si>
  <si>
    <t>CET-ET-TP-RN-838000</t>
  </si>
  <si>
    <t>Boron, Kern County</t>
  </si>
  <si>
    <t>SP-41</t>
  </si>
  <si>
    <t>Hinson 220/66 kV - TOT906 (Q1608) Avocet Energy Storage 200 MW Project Interconnection</t>
  </si>
  <si>
    <t>CET-ET-CR-WC-833600</t>
  </si>
  <si>
    <t>Permitting</t>
  </si>
  <si>
    <t>Q1608</t>
  </si>
  <si>
    <t>Kestrel Storage Project (TOT907/Q1616)</t>
  </si>
  <si>
    <t>Industry, Los Angeles County</t>
  </si>
  <si>
    <t>Q1615</t>
  </si>
  <si>
    <t>Humidor Storage - TOT959- Q1629</t>
  </si>
  <si>
    <t>CET-ET-CR-WC-839401</t>
  </si>
  <si>
    <t>Palmdale, Los Angeles County</t>
  </si>
  <si>
    <t>Agency - Local</t>
  </si>
  <si>
    <t>Q1629</t>
  </si>
  <si>
    <t>Goldback Solar Center (TOT943 - Q1619)</t>
  </si>
  <si>
    <t>Moorpark, Ventura County</t>
  </si>
  <si>
    <t>220kV | 66kV | 12kV</t>
  </si>
  <si>
    <t>Commerce Energy Storage - TOT927_Q1611</t>
  </si>
  <si>
    <t>Commerce, Los Angeles County</t>
  </si>
  <si>
    <t>Q1611</t>
  </si>
  <si>
    <t>Bonanza Solar - TOT931_Q1649</t>
  </si>
  <si>
    <t>CET-ET-CR-WC-842600</t>
  </si>
  <si>
    <t>Amargosa Valley, Nye County, Nevada</t>
  </si>
  <si>
    <t>ED&amp;P scope of work for 500kV Gen-Tie TOT905/Q1647 Angora Solar Farm</t>
  </si>
  <si>
    <t>Laughlin, Clark County, Nevada</t>
  </si>
  <si>
    <t>SP-115</t>
  </si>
  <si>
    <t xml:space="preserve">Bundling Dependencies, Outage. </t>
  </si>
  <si>
    <t>TOT903 - Q1625 - Angeleno Solar Farm</t>
  </si>
  <si>
    <t>CET-ET-CR-WC-843401</t>
  </si>
  <si>
    <t>Q1625</t>
  </si>
  <si>
    <t>Laguna Bell-Mesa No. 1 230 kV Line Rating Increase Project</t>
  </si>
  <si>
    <t>Commerce, Los Angeles County | Monterey Park, Los Angeles County</t>
  </si>
  <si>
    <t>Line Reconductoring</t>
  </si>
  <si>
    <t>CAISO</t>
  </si>
  <si>
    <t>Gwent Storage 1 (SCE WDT 1647)</t>
  </si>
  <si>
    <t>Lycan Solar  (TOT921; Q1643)</t>
  </si>
  <si>
    <t>220kV | 500kV</t>
  </si>
  <si>
    <t>VISTA RNU-SCD</t>
  </si>
  <si>
    <t>CET-ET-TP-RN-837603</t>
  </si>
  <si>
    <t xml:space="preserve">Grand Terrance, San Bernardino County </t>
  </si>
  <si>
    <t>Age/Condition - Replace Underground System</t>
  </si>
  <si>
    <t>220kV | 115kV | 66kV | 495 MVA</t>
  </si>
  <si>
    <t>Menifee Power Bank (TOT934/Q1645)</t>
  </si>
  <si>
    <t>Menifee, Riverside County</t>
  </si>
  <si>
    <t>Q1645</t>
  </si>
  <si>
    <t>Devers 230 kV Reconfiguration Project</t>
  </si>
  <si>
    <t xml:space="preserve"> CET-ET-TP-RL-847300</t>
  </si>
  <si>
    <t>North Palm Springs, Riverside County</t>
  </si>
  <si>
    <t>Antelope 66 kV CB Upgrade</t>
  </si>
  <si>
    <t>Lancaster, Los Angeles County</t>
  </si>
  <si>
    <t>Substation Capacity</t>
  </si>
  <si>
    <t>Keyhole Wind (TOT983)</t>
  </si>
  <si>
    <t>CET-ET-CR-WC-848300</t>
  </si>
  <si>
    <t>Engineering less than 50% Complete</t>
  </si>
  <si>
    <t>Q1784</t>
  </si>
  <si>
    <t>Delamar Energy Storage (TOT995; Q1796)</t>
  </si>
  <si>
    <t>CET-ET-CR-WC-479102</t>
  </si>
  <si>
    <t>Victor 230 kV Switchrack Reconfiguration</t>
  </si>
  <si>
    <t>CET-ET-TP-RN-695798</t>
  </si>
  <si>
    <t>Engineering less than 50% complete</t>
  </si>
  <si>
    <t>Victorville, San Bernardino County</t>
  </si>
  <si>
    <t>Barre 230 kV Switchrack Conversion to Breaker-And-A-Half Project</t>
  </si>
  <si>
    <t>Stanton, Orange County</t>
  </si>
  <si>
    <t>230kV | 66kV</t>
  </si>
  <si>
    <t>Roadhouse Storage Project (TOT1008/Q1768)</t>
  </si>
  <si>
    <t>Ontario, San Bernardino County</t>
  </si>
  <si>
    <t>Eldorado 220 kV Jointed-Owned Bus Split (Section A)</t>
  </si>
  <si>
    <t>CET-ET-TP-RL-854500</t>
  </si>
  <si>
    <t>Safety</t>
  </si>
  <si>
    <t>Gracesol Substation: Colorado River Substation-(IRNU-Shared) - TOT1006 (Q1761) Grace Energy Center</t>
  </si>
  <si>
    <t>Bolt Substation:  Colorado River Substation-(IRNU-Shared) - TOT1013 (Q1757) Cobalt Project</t>
  </si>
  <si>
    <t>Rough Hat 2 TOT979 (Q1799) - Add to Lugo-Victorville CRAS</t>
  </si>
  <si>
    <t>CET-ET-TP-RN-855600</t>
  </si>
  <si>
    <t>Jean, Clark County</t>
  </si>
  <si>
    <t>Mira Loma 500 kV CB Upgrade</t>
  </si>
  <si>
    <t>CET-ET-TP-RL-855700</t>
  </si>
  <si>
    <t xml:space="preserve">Windhub 220 kV - TOT985 - Q1791 - Sanborn 5 Hybrid </t>
  </si>
  <si>
    <t>Q1791</t>
  </si>
  <si>
    <t>New Coolwater A 115/230 kV Bank</t>
  </si>
  <si>
    <t>CET-ET-TP-RL-856400</t>
  </si>
  <si>
    <t>Daggett, San Bernardino County</t>
  </si>
  <si>
    <t>280 MVA | 230kV | 115kV</t>
  </si>
  <si>
    <t>New Serrano 4AA 500/230 kV Bank and 230 kV GIS Rebuild</t>
  </si>
  <si>
    <t>CET-ET-TP-RL-856700</t>
  </si>
  <si>
    <t>Orange, Orange County</t>
  </si>
  <si>
    <t>1120 MVA | 500kV | 230kV</t>
  </si>
  <si>
    <t>Mesa - Del Amo - Serrano 500 kV Upgrade</t>
  </si>
  <si>
    <t>Monterey Park, Los Angeles County |Cerritos, Los Angeles County| Orange, Orange County</t>
  </si>
  <si>
    <t>T-Line Reliability</t>
  </si>
  <si>
    <t>40 | 0.65 | 1.02</t>
  </si>
  <si>
    <t>Expected PEA Completion</t>
  </si>
  <si>
    <t>CPCN</t>
  </si>
  <si>
    <t>Not yet filed 
2027-02-01</t>
  </si>
  <si>
    <t xml:space="preserve">Antelope - Whirlwind - Raise approximately 9 towers in order to fix ground clearance and increase line rating to 3421/3880 MVA </t>
  </si>
  <si>
    <t>CET-ET-TP-RL-857600</t>
  </si>
  <si>
    <t>Lancaster, Los Angeles County | Rosamond, Kern County</t>
  </si>
  <si>
    <t xml:space="preserve">TOT923 (Q1636) - Calypso Solar LLC.  - Colorado River 500/220 (T) - Large Generator Interconnection Customer
</t>
  </si>
  <si>
    <t>New Inyo 230 kV Shunt Reactor</t>
  </si>
  <si>
    <t>CET-ET-TP-Rl-695798</t>
  </si>
  <si>
    <t>Bishop, Inyo County</t>
  </si>
  <si>
    <t xml:space="preserve">Voltage Support  </t>
  </si>
  <si>
    <t>230kV | 115kV</t>
  </si>
  <si>
    <t>Mirage 220/115 (S) - Install Phasor Measurement Unit (PMU)</t>
  </si>
  <si>
    <t>CET-ET-TP-RL-848700</t>
  </si>
  <si>
    <t>Thousand Palms, Riverside County</t>
  </si>
  <si>
    <t>220kV | 115kV</t>
  </si>
  <si>
    <t>Quartzite Solar 8 RNU (TOT749_Q1198)</t>
  </si>
  <si>
    <t>CET-ET-CR-WC-820701</t>
  </si>
  <si>
    <t>New Lugo 3AA 500/230 kV Bank</t>
  </si>
  <si>
    <t>Lugo, San Bernardino County</t>
  </si>
  <si>
    <t>SP-165|SP-170</t>
  </si>
  <si>
    <t>Q2103</t>
  </si>
  <si>
    <t>Sylmar Sub: Replace 230kV/220kV Transformer with one rated for 1290 MVA normal and 1610 MVA Emergency (Procurement Only)</t>
  </si>
  <si>
    <t>CET-ET-TP-RL-860200</t>
  </si>
  <si>
    <t>Sylmar, Los Angeles County</t>
  </si>
  <si>
    <t>1290 MVA | 230kV | 230kV</t>
  </si>
  <si>
    <t>Serrano-Alberhill-Valley 500 kV 1 Line Upgrade (removing the limiting component which is the terminal equipment (i.e. substation work).</t>
  </si>
  <si>
    <t>Orange, Orange County | Lake Elsinore, Riverside County | Romoland, Riverside County</t>
  </si>
  <si>
    <t>T-Line Capacity</t>
  </si>
  <si>
    <t>Q138</t>
  </si>
  <si>
    <t>Q1646</t>
  </si>
  <si>
    <t xml:space="preserve">Kramer-Victor 115 kV to 230 kV Rebuild 7884
</t>
  </si>
  <si>
    <t>Boron, Kern County | Victorville, San Bernardino County</t>
  </si>
  <si>
    <t>SP-151|SP-170</t>
  </si>
  <si>
    <t>20.89 | 35.46</t>
  </si>
  <si>
    <t>115 | 220</t>
  </si>
  <si>
    <t>115kV | 230kV</t>
  </si>
  <si>
    <t>TBD</t>
  </si>
  <si>
    <t>Other [See Notes]</t>
  </si>
  <si>
    <t>San Bernardino-Vista 230 kV 1 Line Upgrade</t>
  </si>
  <si>
    <t>Redlands, San Bernardino County| Grand Terrace, San Bernardino County</t>
  </si>
  <si>
    <t>8.54 | 0.93</t>
  </si>
  <si>
    <t>Mesa - Mira Loma 500 kV UG Third Cable</t>
  </si>
  <si>
    <t>Monterey Park, Los Angeles County | Ontario, San Bernardino County</t>
  </si>
  <si>
    <t>79.67 | 96.32</t>
  </si>
  <si>
    <t>TOT910 (Q1642) Oberon</t>
  </si>
  <si>
    <t xml:space="preserve">500  | 230 </t>
  </si>
  <si>
    <t>500kV | 220kV | 1120 MVA</t>
  </si>
  <si>
    <t>Vista-Etiwanda 230 kV 1 Line Upgrade</t>
  </si>
  <si>
    <t>CET-ET-TP-RN-861700</t>
  </si>
  <si>
    <t>Grand Terrace, San Bernardino County | Rancho Cucamonga, San Bernardino County</t>
  </si>
  <si>
    <t>0.93 | 44.58</t>
  </si>
  <si>
    <t xml:space="preserve">Devers-Valley No.1 500 kV Line Upgrade
</t>
  </si>
  <si>
    <t>Palm Springs, Riverside County | Menifee, Riverside County</t>
  </si>
  <si>
    <t>Not Yet Filed 
TBD</t>
  </si>
  <si>
    <t xml:space="preserve">Colorado River-Red Bluff No.1 500 kV Line Upgrade </t>
  </si>
  <si>
    <t>CET-ET-TP-RN-861900</t>
  </si>
  <si>
    <t>Blythe, Riverside County | Desert Center, Riverside County</t>
  </si>
  <si>
    <t>Atlas Solar Project (TOT870Q1402)</t>
  </si>
  <si>
    <t>Devers-Red Bluff No.1 and No.2 500 kV Line Upgrade</t>
  </si>
  <si>
    <t>Palm Springs, Riverside County | Desert Center, Riverside County</t>
  </si>
  <si>
    <t>San Bernardino-Etiwanda 230 kV 1 Line Upgrade</t>
  </si>
  <si>
    <t>Redlands, San Bernardino County | Rancho Cucamonga, San Bernardino County</t>
  </si>
  <si>
    <t>8.54 | 44.58</t>
  </si>
  <si>
    <t>Lugo-Victor 230 kV Line Reconductor</t>
  </si>
  <si>
    <t>Hesperia, San Bernardino County | Victorville, San Bernardino County</t>
  </si>
  <si>
    <t>SP-151|SP-165</t>
  </si>
  <si>
    <t>34.81 | 35.46</t>
  </si>
  <si>
    <t xml:space="preserve">TOT993 (Q1776) - Ventoso
</t>
  </si>
  <si>
    <t>220|115</t>
  </si>
  <si>
    <t>220kV | 115 kV</t>
  </si>
  <si>
    <t>Etiwanda 220 kV Circuit Breaker Upgrade</t>
  </si>
  <si>
    <t>CET-ET-TP-RL-865800</t>
  </si>
  <si>
    <t>Rancho Cucamonga, San Bernardino County</t>
  </si>
  <si>
    <t>Q2032</t>
  </si>
  <si>
    <t>TOT1002 (Q1782) - Willow Rock Energy Storage Project</t>
  </si>
  <si>
    <t>CET-ET-TP-RN-866209</t>
  </si>
  <si>
    <t>Q1782</t>
  </si>
  <si>
    <t>TOT1028 (Q2113) - Gabriel Energy Storage</t>
  </si>
  <si>
    <t>CET-ET-CR-WC-866401</t>
  </si>
  <si>
    <t>Irwindale, Los Angeles County</t>
  </si>
  <si>
    <t>Q2113</t>
  </si>
  <si>
    <t>TOT1035 (Q2032) Trolley Project-Etiwanda Substation 220 kV</t>
  </si>
  <si>
    <t>Etiwanda, San Bernardino County</t>
  </si>
  <si>
    <t>TOT1029 (Q2114) - Dirac Energy Storage Project</t>
  </si>
  <si>
    <t>CET-ET-TP-RN-867100</t>
  </si>
  <si>
    <t xml:space="preserve">Chino, San Bernadino County </t>
  </si>
  <si>
    <t>Q2114</t>
  </si>
  <si>
    <t>TOT1033 (Q2116) - Marici Project</t>
  </si>
  <si>
    <t>CET-ET-TP-RN-867200</t>
  </si>
  <si>
    <t>City of Industry, Los Angeles County</t>
  </si>
  <si>
    <t>Q2116</t>
  </si>
  <si>
    <t>Northern CRAS to Tehachapi CRAS</t>
  </si>
  <si>
    <t>PB-07.01 |  PB-11.03 | PB-11.07 | PB-16.04 | PB-16.17 | PB-16.18 | PB-18.11 | PB-18.12 | PB-19.01 |  SP-29 | SP-58  | SP-61 |  SP-81 | SP-107</t>
  </si>
  <si>
    <t>Workforce</t>
  </si>
  <si>
    <t>TOT1032 (Q2055) - Euismod Project</t>
  </si>
  <si>
    <t>CET-ET-CR-WC-867301</t>
  </si>
  <si>
    <t>Q2055</t>
  </si>
  <si>
    <t>Valley Substation - TOT935 (Q1646) Double Butte Project</t>
  </si>
  <si>
    <t>CET-ET-CR-WC-869902</t>
  </si>
  <si>
    <t>500|115|12</t>
  </si>
  <si>
    <t>500kV | 115kV | 12kV</t>
  </si>
  <si>
    <t>List every renewable energy and energy storage resource (with executed interconnection agreements) currently in the CAISO, WDAT, or other interconnection queues.</t>
  </si>
  <si>
    <t>Section 2: GENERATION PROJECT NOTES</t>
  </si>
  <si>
    <t xml:space="preserve">Expected Annual RPS Eligible Generation </t>
  </si>
  <si>
    <t>Willow Rock Energy Storage</t>
  </si>
  <si>
    <t>GEM A-CAES LLC</t>
  </si>
  <si>
    <t>Hydrostor</t>
  </si>
  <si>
    <t>Fully Deliverable</t>
  </si>
  <si>
    <t>Hybrid</t>
  </si>
  <si>
    <t>Grace Energy Center</t>
  </si>
  <si>
    <t>Nextera Energy Resources Interconnection Holdings, LLC</t>
  </si>
  <si>
    <t>NextEra Energy Resources, LLC</t>
  </si>
  <si>
    <t>Energy Only</t>
  </si>
  <si>
    <t>Hybrid/Paired Solar and Battery</t>
  </si>
  <si>
    <t>The resource is impacted by the following delayed transmission projects: Eldorado-Lugo-Mohave RPS Upgrade, Lugo-Victorville 500 kV Transmission Line Upgrade, Gracesol Substation: Colorado River Substation-(IRNU-Shared) - TOT1006 (Q1761) Grace Energy Center, San Bernardino-Vista 230 kV 1 Line Upgrade, Mesa - Mira Loma 500 kV UG Third Cable, Devers-Valley No.1 500 kV Line Upgrade</t>
  </si>
  <si>
    <t>Roadhouse Storage</t>
  </si>
  <si>
    <t>NextEra Energy Resources Interconnection Holdings, LLC</t>
  </si>
  <si>
    <t>NextEra</t>
  </si>
  <si>
    <t>Battery Storage</t>
  </si>
  <si>
    <t>The resource is impacted by the following delayed transmission projects: Eldorado-Lugo-Mohave RPS Upgrade, Roadhouse Storage Project (TOT1008/Q1768)</t>
  </si>
  <si>
    <t>Cobalt</t>
  </si>
  <si>
    <t>RE Cobalt LLC</t>
  </si>
  <si>
    <t>Recurrent Energy</t>
  </si>
  <si>
    <t>The resource is impacted by the following delayed transmission projects: Eldorado-Lugo-Mohave RPS Upgrade, Lugo-Victorville 500 kV Transmission Line Upgrade, Bolt Substation:  Colorado River Substation-(IRNU-Shared) - TOT1013 (Q1757) Cobalt Project</t>
  </si>
  <si>
    <t>Easley</t>
  </si>
  <si>
    <t>IP Easley, LLC</t>
  </si>
  <si>
    <t>Intersect Power</t>
  </si>
  <si>
    <t>Lake Elsinore Advanced Pumping Storage</t>
  </si>
  <si>
    <t>The Nevada Hydro Company, Inc.</t>
  </si>
  <si>
    <t>TBD; see notes</t>
  </si>
  <si>
    <t xml:space="preserve">Other [See Notes] </t>
  </si>
  <si>
    <t>Conduit Hydro</t>
  </si>
  <si>
    <t>ISD is on or before fifty three (53) months following
the CPCN Approval Date of Alberhill Substation and receipt
of payments pursuant to Appendix A, Section
17.</t>
  </si>
  <si>
    <t>Stage Coach Solar</t>
  </si>
  <si>
    <t>Aurora Solar LLC</t>
  </si>
  <si>
    <t>Solar</t>
  </si>
  <si>
    <t>The resource is impacted by the following delayed transmission projects: Calcite Substation Construction, Stage Coach Solar RNU (TOT640_Q897)</t>
  </si>
  <si>
    <t>Golden Fields Solar</t>
  </si>
  <si>
    <t>Raven Solar Development Company, LLC</t>
  </si>
  <si>
    <t>Clearway Energy</t>
  </si>
  <si>
    <t>The resource is impacted by the following delayed transmission project: Golden Fields Solar RNU (TOT754_Q1212)</t>
  </si>
  <si>
    <t>Sienna Solar 1</t>
  </si>
  <si>
    <t>99MT 8ME, LLC</t>
  </si>
  <si>
    <t>Avantus</t>
  </si>
  <si>
    <t>The resource is impacted by the following delayed transmission project: Calcite Substation Construction</t>
  </si>
  <si>
    <t>Aratina Solar Center 1</t>
  </si>
  <si>
    <t>91MC 8me, LLC; 64NB 8me LLC; 98ES 8me LLC</t>
  </si>
  <si>
    <t>The resource is impacted by the following delayed transmission projects: Kramer Substation Interconnect (TOT773_Q1204), Aratina Solar</t>
  </si>
  <si>
    <t>Tahoe {Phase 4}</t>
  </si>
  <si>
    <t>Silver Peak Solar, LLC</t>
  </si>
  <si>
    <t>174 Power Global</t>
  </si>
  <si>
    <t>300 MW total. Of that, BESS resource for Phases 1 – 3 has 279 MW of FCDS and the BESS resource for Phase 4 has 21 MW of Energy-Only Deliverability Status (“EODS”).</t>
  </si>
  <si>
    <t>Pastoria Solar</t>
  </si>
  <si>
    <t>Q1335</t>
  </si>
  <si>
    <t>Pastoria Solar Energy Company, LLC</t>
  </si>
  <si>
    <t>Calpine</t>
  </si>
  <si>
    <t>Alamitos Energy Center</t>
  </si>
  <si>
    <t>AES Alamitos Energy, LLC</t>
  </si>
  <si>
    <t>AES</t>
  </si>
  <si>
    <t>Bellefield Solar Farm</t>
  </si>
  <si>
    <t>50LW 8ME LLC</t>
  </si>
  <si>
    <t>The resource is impacted by the following delayed transmission project: Bellefield Solar Farm RNU (TOT892_Q1510)</t>
  </si>
  <si>
    <t>Angeleno Solar Farm</t>
  </si>
  <si>
    <t>16DO 8ME LLC</t>
  </si>
  <si>
    <t>The resource is impacted by the following delayed transmission project: TOT903 - Q1625 - Angeleno Solar Farm</t>
  </si>
  <si>
    <t>Aratina Solar Center 2</t>
  </si>
  <si>
    <t>45MG 8me LLC</t>
  </si>
  <si>
    <t>Avantus LLC</t>
  </si>
  <si>
    <t>The resource is impacted by the following delayed transmission project: North of Lugo Centralized RAS (NoL CRAS)11225</t>
  </si>
  <si>
    <t>Avocet Storage</t>
  </si>
  <si>
    <t>Avocet Energy Storage, LLC</t>
  </si>
  <si>
    <t>Arevon Energy</t>
  </si>
  <si>
    <t>The resource is impacted by the following delayed transmission project: Hinson 220/66 kV - TOT906 (Q1608) Avocet Energy Storage 200 MW Project Interconnection</t>
  </si>
  <si>
    <t>Kestrel Storage</t>
  </si>
  <si>
    <t>Kestrel Energy Storage, LLC</t>
  </si>
  <si>
    <t>RWE</t>
  </si>
  <si>
    <t>The resource is impacted by the following delayed transmission project: Kestrel Storage Project (TOT907/Q1616)</t>
  </si>
  <si>
    <t>Sanborn Hybrid 3</t>
  </si>
  <si>
    <t>Terra-Gen Development Company, LLC</t>
  </si>
  <si>
    <t>Terra-Gen</t>
  </si>
  <si>
    <t>The resource is impacted by the following delayed transmission project: Sanborn Hybrid 3 - TOT915_Q1632</t>
  </si>
  <si>
    <t>Lycan Solar Project</t>
  </si>
  <si>
    <t>Lycan Solar, LLC</t>
  </si>
  <si>
    <t>EDF Renewables</t>
  </si>
  <si>
    <t>The resource is impacted by the following delayed transmission projects: Eldorado-Lugo-Mohave RPS Upgrade, Lugo-Victorville 500 kV Transmission Line Upgrade, San Bernardino-Vista 230 kV 1 Line Upgrade, Mesa - Mira Loma 500 kV UG Third Cable, Devers-Valley No.1 500 kV Line Upgrade
, Lycan Solar  (TOT921; Q1643)</t>
  </si>
  <si>
    <t>Calypso Solar</t>
  </si>
  <si>
    <t>Calypso Solar, LLC</t>
  </si>
  <si>
    <t xml:space="preserve">The resource is impacted by the following delayed transmission projects: Eldorado-Lugo-Mohave RPS Upgrade, Lugo-Victorville 500 kV Transmission Line Upgrade, TOT923 (Q1636) - Calypso Solar LLC.  - Colorado River 500/220 (T) - Large Generator Interconnection Customer
</t>
  </si>
  <si>
    <t>Commerce Energy Storage</t>
  </si>
  <si>
    <t>Commerce Energy Storage, LLC</t>
  </si>
  <si>
    <t>REV Renewables</t>
  </si>
  <si>
    <t>The resource is impacted by the following delayed transmission project: Commerce Energy Storage - TOT927_Q1611</t>
  </si>
  <si>
    <t>Goldback Solar Center</t>
  </si>
  <si>
    <t>Q1619</t>
  </si>
  <si>
    <t>100RD 8me, LLC</t>
  </si>
  <si>
    <t>Aypa Power</t>
  </si>
  <si>
    <t>The resource is impacted by the following delayed transmission project: Goldback Solar Center (TOT943 - Q1619)</t>
  </si>
  <si>
    <t>Humidor Storage 1</t>
  </si>
  <si>
    <t>Hecate Grid Humidor 1 LLC</t>
  </si>
  <si>
    <t>Hecate Energy</t>
  </si>
  <si>
    <t>The resource is impacted by the following delayed transmission project: Humidor Storage - TOT959- Q1629</t>
  </si>
  <si>
    <t>Bellefield 3 Solar Farm</t>
  </si>
  <si>
    <t>Q1779</t>
  </si>
  <si>
    <t>51LV 8Me, LLC</t>
  </si>
  <si>
    <t>Sapphire Solar</t>
  </si>
  <si>
    <t>Sapphire Solar, LLC</t>
  </si>
  <si>
    <t>The resource is impacted by the following delayed transmission projects: Eldorado-Lugo-Mohave RPS Upgrade, Lugo-Victorville 500 kV Transmission Line Upgrade</t>
  </si>
  <si>
    <t>Overnight Solar</t>
  </si>
  <si>
    <t>Overnight Solar, LLC</t>
  </si>
  <si>
    <t>Atlantica</t>
  </si>
  <si>
    <t>Sanborn 5 Hybrid</t>
  </si>
  <si>
    <t xml:space="preserve">The resource is impacted by the following delayed transmission project: Windhub 220 kV - TOT985 - Q1791 - Sanborn 5 Hybrid </t>
  </si>
  <si>
    <t>Ventoso</t>
  </si>
  <si>
    <t>Thomas Sang, LLC</t>
  </si>
  <si>
    <t>Capstone Infrastructure Corporation</t>
  </si>
  <si>
    <t>The resource is impacted by the following delayed transmission projects: TOT993 (Q1776) - Ventoso
, North of Lugo Centralized RAS (NoL CRAS)11225</t>
  </si>
  <si>
    <t>Delamar Energy Storage</t>
  </si>
  <si>
    <t>Delamar Energy Storage, LLC</t>
  </si>
  <si>
    <t>The resource is impacted by the following delayed transmission projects: Eldorado-Lugo-Mohave RPS Upgrade, Lugo-Victorville RAS, Lugo-Victorville 500 kV Transmission Line Upgrade, Delamar Energy Storage (TOT995; Q1796)</t>
  </si>
  <si>
    <t>Commerce Energy Storage 2</t>
  </si>
  <si>
    <t>Q1766</t>
  </si>
  <si>
    <t>Syracuse</t>
  </si>
  <si>
    <t>WDT1267</t>
  </si>
  <si>
    <t>Syracuse Solar, LLC</t>
  </si>
  <si>
    <t>Lendlease Energy Development LLC</t>
  </si>
  <si>
    <t>Tours</t>
  </si>
  <si>
    <t>WDT1268</t>
  </si>
  <si>
    <t>Tours Solar, LLC</t>
  </si>
  <si>
    <t>Gettysburg</t>
  </si>
  <si>
    <t>WDT1380</t>
  </si>
  <si>
    <t>Gettysburg Solar Farm, LLC</t>
  </si>
  <si>
    <t>Deer Creek Solar 1</t>
  </si>
  <si>
    <t>WDT1384</t>
  </si>
  <si>
    <t>Deer Creek Solar 1 LLC</t>
  </si>
  <si>
    <t>Vistra Energy</t>
  </si>
  <si>
    <t>Radiant Pappas</t>
  </si>
  <si>
    <t>WDT1499</t>
  </si>
  <si>
    <t>Radiant BMT, LLC</t>
  </si>
  <si>
    <t>Radiant West</t>
  </si>
  <si>
    <t>Radiant Minneola</t>
  </si>
  <si>
    <t>WDT1505</t>
  </si>
  <si>
    <t>BMT Minneola, LLC</t>
  </si>
  <si>
    <t>Redwood Energy</t>
  </si>
  <si>
    <t>Windhub Solar B</t>
  </si>
  <si>
    <t>WDT1515</t>
  </si>
  <si>
    <t>Windhub Solar B, LLC</t>
  </si>
  <si>
    <t>Balanced Rock Power</t>
  </si>
  <si>
    <t>Portal Ridge Solar A</t>
  </si>
  <si>
    <t>WDT1517</t>
  </si>
  <si>
    <t>Portal Ridge Solar A,  LLC</t>
  </si>
  <si>
    <t xml:space="preserve">Leeward Energy </t>
  </si>
  <si>
    <t>Trestles Grid</t>
  </si>
  <si>
    <t>WDT1559</t>
  </si>
  <si>
    <t>Trestles Grid, LLC</t>
  </si>
  <si>
    <t>Hecate Grid</t>
  </si>
  <si>
    <t>Tulare 40</t>
  </si>
  <si>
    <t>Coldwell Solar 1, LLC</t>
  </si>
  <si>
    <t>Coldwell Solar</t>
  </si>
  <si>
    <t>The resource is impacted by the following delayed transmission project: Rexford Solar Farm RNU (TOT896_Q1516)</t>
  </si>
  <si>
    <t>Jazmin Solar 2</t>
  </si>
  <si>
    <t>WDT1623</t>
  </si>
  <si>
    <t>Imperial Renewables, LLC</t>
  </si>
  <si>
    <t>Chiquito Grid</t>
  </si>
  <si>
    <t>WDT1635</t>
  </si>
  <si>
    <t>Chiquito Grid, LLC</t>
  </si>
  <si>
    <t xml:space="preserve">HECATE Grid LLC </t>
  </si>
  <si>
    <t>Gwent Storage 1</t>
  </si>
  <si>
    <t>WDT1647</t>
  </si>
  <si>
    <t>Hecate Grid Gwent 1, LLC</t>
  </si>
  <si>
    <t>Shirk Road ESS</t>
  </si>
  <si>
    <t>WDT1650</t>
  </si>
  <si>
    <t>VESI 15 LLC</t>
  </si>
  <si>
    <t xml:space="preserve">Ormat </t>
  </si>
  <si>
    <t>Griffith Energy Storage</t>
  </si>
  <si>
    <t>WDT1652</t>
  </si>
  <si>
    <t>VESI 27 LLC</t>
  </si>
  <si>
    <t>Ormat / Viridity Energy Solutions, Inc.</t>
  </si>
  <si>
    <t>Pier S Energy Storage</t>
  </si>
  <si>
    <t>WDT1683</t>
  </si>
  <si>
    <t>Pier S Energy Storage LLC</t>
  </si>
  <si>
    <t>Elevate Renewables</t>
  </si>
  <si>
    <t>EG-29 Palms-I</t>
  </si>
  <si>
    <t>WDT1704</t>
  </si>
  <si>
    <t>E-Group  PS LLC</t>
  </si>
  <si>
    <t>Zephyr 40 MW Storage</t>
  </si>
  <si>
    <t>WDT1706</t>
  </si>
  <si>
    <t>Engie Distributed Storage Development LLC</t>
  </si>
  <si>
    <t>Homestead Energy Storage,LLC</t>
  </si>
  <si>
    <t>WDT1710</t>
  </si>
  <si>
    <t>Homestead Energy Storage, LLC</t>
  </si>
  <si>
    <t>Isabella Hydroelectric</t>
  </si>
  <si>
    <t>WDT1713</t>
  </si>
  <si>
    <t>VESTAL_6_QF</t>
  </si>
  <si>
    <t>Isabella Partners</t>
  </si>
  <si>
    <t xml:space="preserve">Hydro Dynamics </t>
  </si>
  <si>
    <t>Will need MMA to push out date – no new movement on project</t>
  </si>
  <si>
    <t>Horsetown Energy Storage</t>
  </si>
  <si>
    <t>WDT1719</t>
  </si>
  <si>
    <t>Circle City Energy Storage LLC</t>
  </si>
  <si>
    <t>Upstream Energy Services</t>
  </si>
  <si>
    <t>38630 National Trails Hwy</t>
  </si>
  <si>
    <t>WDT1720</t>
  </si>
  <si>
    <t>Ralph Laks, Individual</t>
  </si>
  <si>
    <t>Pearblossom Clean Power A</t>
  </si>
  <si>
    <t>WDT1731</t>
  </si>
  <si>
    <t>Renewable America LLC</t>
  </si>
  <si>
    <t>McFadden Energy Storage</t>
  </si>
  <si>
    <t>WDT1739</t>
  </si>
  <si>
    <t>Engie Distributed Storage Development, LLC</t>
  </si>
  <si>
    <t>Engie Distributed Storage Development</t>
  </si>
  <si>
    <t>Greenbark 30 Energy Storage</t>
  </si>
  <si>
    <t>WDT1740</t>
  </si>
  <si>
    <t>Greenbark30 BESS, LLC</t>
  </si>
  <si>
    <t>GenOn</t>
  </si>
  <si>
    <t>Ranger Energy Storage</t>
  </si>
  <si>
    <t>WDT1774</t>
  </si>
  <si>
    <t>Ranger Energy Storage, LLC</t>
  </si>
  <si>
    <t>esVolta</t>
  </si>
  <si>
    <t xml:space="preserve">LA was terminated. New ISD will be identified if GIA is executed </t>
  </si>
  <si>
    <t>Pronghorn Solar</t>
  </si>
  <si>
    <t>WDT1782</t>
  </si>
  <si>
    <t>Pronghorn Solar Plus LLC</t>
  </si>
  <si>
    <t>Upstream Energy</t>
  </si>
  <si>
    <t>Jazmin Solar 1</t>
  </si>
  <si>
    <t>WDT1792</t>
  </si>
  <si>
    <t>Apex Energy Solutions, LLC</t>
  </si>
  <si>
    <t>ZGlobal</t>
  </si>
  <si>
    <t xml:space="preserve">Ventura Reliability </t>
  </si>
  <si>
    <t>WDT1808</t>
  </si>
  <si>
    <t>Ventura Reliability Project, LLC</t>
  </si>
  <si>
    <t>Savion Energy</t>
  </si>
  <si>
    <t>Radiant Corral</t>
  </si>
  <si>
    <t>WDT1809</t>
  </si>
  <si>
    <t>Westminster Reliability Project</t>
  </si>
  <si>
    <t>WDT1816</t>
  </si>
  <si>
    <t>Westminster Reliability Project LLC</t>
  </si>
  <si>
    <t>Blythe Solar Plus</t>
  </si>
  <si>
    <t>WDT1823</t>
  </si>
  <si>
    <t>Blythe Solar Plus LLC</t>
  </si>
  <si>
    <t>Covina Reliability Project</t>
  </si>
  <si>
    <t>WDT1848</t>
  </si>
  <si>
    <t>CPA Carson 20500 Fordyce</t>
  </si>
  <si>
    <t>WDT1946</t>
  </si>
  <si>
    <t>ESCA-PLD-SOUTHBAY2, LLC</t>
  </si>
  <si>
    <t>ProLogis Logistics Services</t>
  </si>
  <si>
    <t>CPA RFO-5959 Randolph</t>
  </si>
  <si>
    <t>WDT1980</t>
  </si>
  <si>
    <t>ESCA-PLD-Commerce3, LLC</t>
  </si>
  <si>
    <t>Keyhole Wind</t>
  </si>
  <si>
    <t>Keyhole Wind, LLC</t>
  </si>
  <si>
    <t>Wind</t>
  </si>
  <si>
    <t>The resource is impacted by the following delayed transmission project: Keyhole Wind (TOT983)</t>
  </si>
  <si>
    <t>Dirac Energy Storage Project</t>
  </si>
  <si>
    <t>Dirac Project LLC</t>
  </si>
  <si>
    <t>Marici Project</t>
  </si>
  <si>
    <t>Marici Project LLC</t>
  </si>
  <si>
    <t>Aypa Power LLC</t>
  </si>
  <si>
    <t>Gabriel Storage</t>
  </si>
  <si>
    <t>San Gabriel Project LLC</t>
  </si>
  <si>
    <t>Trolley Project</t>
  </si>
  <si>
    <t>Trolley Pass Project LLC</t>
  </si>
  <si>
    <t>Euismod Project</t>
  </si>
  <si>
    <t>Euismod Project LLC</t>
  </si>
  <si>
    <t xml:space="preserve">Double Butte Project </t>
  </si>
  <si>
    <t>ACE Development Company, LLC</t>
  </si>
  <si>
    <t>FTP Power, LLC dba sPower</t>
  </si>
  <si>
    <t>Arida 3 Solar Farm</t>
  </si>
  <si>
    <t>330MV 8ME LLC</t>
  </si>
  <si>
    <t>Desert Sands</t>
  </si>
  <si>
    <t>Sunrise Road Solar</t>
  </si>
  <si>
    <t>WDT1813</t>
  </si>
  <si>
    <t>RPCA Solar 13, LLC</t>
  </si>
  <si>
    <t>Renewable Properties</t>
  </si>
  <si>
    <t>Plymouth Road Solar</t>
  </si>
  <si>
    <t>WDT1805</t>
  </si>
  <si>
    <t>RPCA Solar 16, LLC</t>
  </si>
  <si>
    <t>Haven Storage</t>
  </si>
  <si>
    <t>Q2136</t>
  </si>
  <si>
    <t>Bolthouse A</t>
  </si>
  <si>
    <t>WDT1830</t>
  </si>
  <si>
    <t>Wilsona CSG 1, LLC</t>
  </si>
  <si>
    <t>Dimension Energy</t>
  </si>
  <si>
    <t>38305 National Trails Project</t>
  </si>
  <si>
    <t>CRS LLC</t>
  </si>
  <si>
    <t>Wallace Energy Storage</t>
  </si>
  <si>
    <t>WDT1754</t>
  </si>
  <si>
    <t>ESS-CA-Wallace, LLC</t>
  </si>
  <si>
    <t>Broad Reach Power II LLC</t>
  </si>
  <si>
    <t>Sandstorm Wind Power</t>
  </si>
  <si>
    <t>CABAZON WIND ENERGY, LLC</t>
  </si>
  <si>
    <t>Terra Gen, LLC</t>
  </si>
  <si>
    <t>Partially Deliverable</t>
  </si>
  <si>
    <t>The resource is impacted by the following delayed transmission projects: San Bernardino-Vista 230 kV 1 Line Upgrade, Mesa - Mira Loma 500 kV UG Third Cable, Devers-Valley No.1 500 kV Line Upgrade</t>
  </si>
  <si>
    <t>Athos Power Plant</t>
  </si>
  <si>
    <t>SE Athos I, LLC</t>
  </si>
  <si>
    <t>The resource is impacted by the following delayed transmission projects: Desert Harvest Generation Project (TOT486_Q643AE), Athos Power Plant RNU (TOT849_Q1405), WOCR CRAS Inland Devers Extension , San Bernardino-Vista 230 kV 1 Line Upgrade, Mesa - Mira Loma 500 kV UG Third Cable, Devers-Valley No.1 500 kV Line Upgrade</t>
  </si>
  <si>
    <t>Oberon BESS</t>
  </si>
  <si>
    <t>IP Renewable Energy Holdings LLC</t>
  </si>
  <si>
    <t xml:space="preserve">The resource is impacted by the following delayed transmission projects: Eldorado-Lugo-Mohave RPS Upgrade, Lugo-Victorville 500 kV Transmission Line Upgrade, WOCR CRAS Inland Devers Extension </t>
  </si>
  <si>
    <t>Menifee Power Bank 5</t>
  </si>
  <si>
    <t>Nova Power, LLC</t>
  </si>
  <si>
    <t>Calpine Corporation</t>
  </si>
  <si>
    <t>Partially in-service, Phase 5 (62.8 MW) in-service 9/1/2025</t>
  </si>
  <si>
    <t>The resource is impacted by the following delayed transmission project: Menifee Power Bank (TOT934/Q1645)</t>
  </si>
  <si>
    <t>Sienna Solar 2</t>
  </si>
  <si>
    <t>44ST 8me LLC</t>
  </si>
  <si>
    <t>8minute Solar Energy LLC</t>
  </si>
  <si>
    <t>Cady Solar</t>
  </si>
  <si>
    <t>Argenta Solar Energy Center, LLC</t>
  </si>
  <si>
    <t>NextEra Energy Resources</t>
  </si>
  <si>
    <t>Santa Fe Springs Energy Storage Project</t>
  </si>
  <si>
    <t>WDT1725</t>
  </si>
  <si>
    <t>SFS Energy Storage LLC</t>
  </si>
  <si>
    <t>Roadhouse</t>
  </si>
  <si>
    <t>Harper Solar</t>
  </si>
  <si>
    <t>WDT1945</t>
  </si>
  <si>
    <t>Harper Solar LLC</t>
  </si>
  <si>
    <t>Lockhart Solar 1 &amp; 2, SEGS Expansion Hybrid 2</t>
  </si>
  <si>
    <t>See notes</t>
  </si>
  <si>
    <t xml:space="preserve">TOT697QFC, TOT914, TOT989; phased projects, latest estimated ISD - Phase 3, PV (125 MW): 3/1/25. Nameplate capacity = 125 MW of pending generation. </t>
  </si>
  <si>
    <t>Baldy Mesa 1 &amp; 2</t>
  </si>
  <si>
    <t>Q1413, Q1519</t>
  </si>
  <si>
    <t>sPower Development Company, LLC</t>
  </si>
  <si>
    <t>Sustainable Power Group, LLC</t>
  </si>
  <si>
    <t>Luz 9 (SEGS 9)</t>
  </si>
  <si>
    <t>QF5051, 0043CONV</t>
  </si>
  <si>
    <t>Luz Solar Partners Ltd, IX</t>
  </si>
  <si>
    <t>Terra-Gen, LLC</t>
  </si>
  <si>
    <t xml:space="preserve">Partially in-service but portion is in-construction. </t>
  </si>
  <si>
    <t>Goleta Energy Center</t>
  </si>
  <si>
    <t>WDT1187</t>
  </si>
  <si>
    <t>Wellhead Energy, LLC</t>
  </si>
  <si>
    <t>Wellhead Electric</t>
  </si>
  <si>
    <t>Gaskell West</t>
  </si>
  <si>
    <t>Q1074</t>
  </si>
  <si>
    <t>RE GASKELL WEST 1 LLC</t>
  </si>
  <si>
    <t>Tumbleweed Energy</t>
  </si>
  <si>
    <t>Q1076</t>
  </si>
  <si>
    <t>Tumbleweed Energy LLC</t>
  </si>
  <si>
    <t>First Solar Development, LLC</t>
  </si>
  <si>
    <t>Antelope Valley Complex</t>
  </si>
  <si>
    <t>Q1215, Q1319</t>
  </si>
  <si>
    <t>Rabbitbrush Solar, LLC; Avep BESS, LLCFirst Solar</t>
  </si>
  <si>
    <t>Sola and BOS battery storage; N/AMW; 400MW in-serviced</t>
  </si>
  <si>
    <t>Tumbleweed Energy Storage 2</t>
  </si>
  <si>
    <t>Tumbleweed Energy, LLC</t>
  </si>
  <si>
    <t>First Solar</t>
  </si>
  <si>
    <t>The resource is impacted by the following delayed transmission project: Whirlwind Substation (RNU) (TOT778_Q1217)</t>
  </si>
  <si>
    <t>Sanborn Solar 2 and Sanborn Hybrid 4</t>
  </si>
  <si>
    <t>Q1518, Q1790</t>
  </si>
  <si>
    <t>EdSan 1C Solar, LLC</t>
  </si>
  <si>
    <t xml:space="preserve">TERRA-GEN DEVELOPMENT COMPANY, LLC </t>
  </si>
  <si>
    <t>600MW; in-serviced</t>
  </si>
  <si>
    <t>J90 Energy Storage</t>
  </si>
  <si>
    <t>Q2059</t>
  </si>
  <si>
    <t>Twin Palms Solar</t>
  </si>
  <si>
    <t>Q2048</t>
  </si>
  <si>
    <t>Twin Palms Solar, LLC (assigned by ACE Development Company, LLC)</t>
  </si>
  <si>
    <t>AES Clean Energy Development, LLC</t>
  </si>
  <si>
    <t>Carson Hybrid Energy Storage [Addition to WDT1005QFC]</t>
  </si>
  <si>
    <t>WDT1742</t>
  </si>
  <si>
    <t>Carson Hybrid Energy Storage LLC</t>
  </si>
  <si>
    <t xml:space="preserve">Acme Engineering </t>
  </si>
  <si>
    <t>Gas Turbine and Battery Storage</t>
  </si>
  <si>
    <t>Snow Peak Energy Storage</t>
  </si>
  <si>
    <t>WDT1768</t>
  </si>
  <si>
    <t>VESI 44 LLC</t>
  </si>
  <si>
    <t>Viridity Energy Solutions Inc.</t>
  </si>
  <si>
    <t>Olinda Reliability Project [see WDT2038]</t>
  </si>
  <si>
    <t>WDT1907</t>
  </si>
  <si>
    <t>Olinda Reliability Project LLC</t>
  </si>
  <si>
    <t>Lear Avenue Solar</t>
  </si>
  <si>
    <t>WDT1806</t>
  </si>
  <si>
    <t xml:space="preserve">RPCA Solar 15, LLC </t>
  </si>
  <si>
    <t>Renewprop</t>
  </si>
  <si>
    <t>NON-DIVESTED GENERATION – TULE POWER HOUSE (SCE
WDT010)</t>
  </si>
  <si>
    <t>WDT010</t>
  </si>
  <si>
    <t xml:space="preserve">SOUTHERN CALIFORNIA EDISON COMPANY GENERATION DEPARTMENT </t>
  </si>
  <si>
    <t>SCE Grid Technology &amp; Modernization</t>
  </si>
  <si>
    <t>Its not clear if project meets RPS eligibility requirements for conduit hydro.</t>
  </si>
  <si>
    <t xml:space="preserve">Eternal 2 </t>
  </si>
  <si>
    <t>Hydro and Battery Storage</t>
  </si>
  <si>
    <t>The resource is impacted by the following delayed transmission project: Eldorado-Lugo-Mohave RPS Upgrade, Lugo-Victorville 500 kV Transmission Line Upgrade</t>
  </si>
  <si>
    <t>Arida 2 Solar Farm</t>
  </si>
  <si>
    <t>328CH 8me LLC</t>
  </si>
  <si>
    <t>8minutenergy Renewables LLC</t>
  </si>
  <si>
    <t>The resource is impacted by the following delayed transmission project: Eldorado-Lugo-Mohave RPS Upgrade, Lugo-Victorville RAS, Lugo-Victorville 500 kV Transmission Line Upgrade, Gwent Storage 1 (SCE WDT 1647), ED&amp;P scope of work for 500kV Gen-Tie TOT905/Q1647 Angora Solar Farm, Lugo-Victorville Centralized RAS</t>
  </si>
  <si>
    <t>Arida Solar Farm</t>
  </si>
  <si>
    <t>326FW 8me LLC</t>
  </si>
  <si>
    <t>The resource is impacted by the following delayed transmission project: Eldorado-Lugo-Mohave RPS Upgrade, Lugo-Victorville RAS, ARIDA SOLAR FARM</t>
  </si>
  <si>
    <t>1. TRANSMISSION DELAY REPORTING</t>
  </si>
  <si>
    <t>2. GENERATION REPORTING</t>
  </si>
  <si>
    <t>Caiso Study Area</t>
  </si>
  <si>
    <t>Abandoned</t>
  </si>
  <si>
    <t>PG&amp;E: Humboldt Area</t>
  </si>
  <si>
    <t>New</t>
  </si>
  <si>
    <t>3rd Party Damage</t>
  </si>
  <si>
    <t>Canceled</t>
  </si>
  <si>
    <t>PG&amp;E: North Coast &amp; North Bay Area</t>
  </si>
  <si>
    <t>Relocate</t>
  </si>
  <si>
    <t>Address Results of Protection Studies</t>
  </si>
  <si>
    <t>Age/Condition</t>
  </si>
  <si>
    <t>CEQA Final Published</t>
  </si>
  <si>
    <t>Biodiesel</t>
  </si>
  <si>
    <t>PG&amp;E: North Valley Area</t>
  </si>
  <si>
    <t>Removal</t>
  </si>
  <si>
    <t>Age/End of Life</t>
  </si>
  <si>
    <t>Age/Condition - 230/115/70/60 kV Relay Replacement</t>
  </si>
  <si>
    <t>Developer</t>
  </si>
  <si>
    <t>PG&amp;E: Central Valley Area</t>
  </si>
  <si>
    <t>Replace</t>
  </si>
  <si>
    <t>Age/Condition - 500 kV Relay Replacement</t>
  </si>
  <si>
    <t>Biomass</t>
  </si>
  <si>
    <t>PG&amp;E: Greater Bay Area</t>
  </si>
  <si>
    <t>Final Certified</t>
  </si>
  <si>
    <t>N/A [See Notes]</t>
  </si>
  <si>
    <t>PG&amp;E: Greater Fresno Area</t>
  </si>
  <si>
    <t>Economic</t>
  </si>
  <si>
    <t>Age/Condition - Insulator Replacement - Steel</t>
  </si>
  <si>
    <t>Digester Gas</t>
  </si>
  <si>
    <t>PG&amp;E Kern Area</t>
  </si>
  <si>
    <t>Emergency Event</t>
  </si>
  <si>
    <t>Age/Condition - Insulator Replacement - Wood</t>
  </si>
  <si>
    <t>Geothermal</t>
  </si>
  <si>
    <t>Field Test Results</t>
  </si>
  <si>
    <t>Age/Condition - Raptor Protection - Steel</t>
  </si>
  <si>
    <t>Agency - State</t>
  </si>
  <si>
    <t>SCE: Tehachapi &amp; Big Creek Corridor</t>
  </si>
  <si>
    <t>Age/Condition - Replace 230/115/70/60 kV Breakers</t>
  </si>
  <si>
    <t>SCE: North of Lugo Area</t>
  </si>
  <si>
    <t>Load Growth</t>
  </si>
  <si>
    <t>Age/Condition - Replace 230/115/70/60 kV Transformers</t>
  </si>
  <si>
    <t>Landfill Gas</t>
  </si>
  <si>
    <t>SCE: East of Lugo Area</t>
  </si>
  <si>
    <t>Muni Solid Waste</t>
  </si>
  <si>
    <t>SCE: Eastern Area</t>
  </si>
  <si>
    <t>Location, Environmental Conditions</t>
  </si>
  <si>
    <t>Age/Condition - Replace 500 kV Transformers</t>
  </si>
  <si>
    <t>Ocean/Tidal</t>
  </si>
  <si>
    <t>SCE: Metro Area</t>
  </si>
  <si>
    <t>Physical Security</t>
  </si>
  <si>
    <t>Age/Condition - Replace Boardwalks</t>
  </si>
  <si>
    <t>Pumped Storage</t>
  </si>
  <si>
    <t>SDG&amp;E Area</t>
  </si>
  <si>
    <t>Age/Condition - Replace Breakers</t>
  </si>
  <si>
    <t>Valley Electric Association Area</t>
  </si>
  <si>
    <t>Age/Condition - Replace Civil Structures</t>
  </si>
  <si>
    <t>Various</t>
  </si>
  <si>
    <t>Age/Condition - Replace Conductor</t>
  </si>
  <si>
    <t>Wildfire Mitigation</t>
  </si>
  <si>
    <t>Age/Condition - Replace Insulators</t>
  </si>
  <si>
    <t>Age/Condition - Replace Other Substation Equipment</t>
  </si>
  <si>
    <t>Another Project Or Resource [See Notes]</t>
  </si>
  <si>
    <t>Age/Condition - Replace Other T-Line Equipment</t>
  </si>
  <si>
    <t>Age/Condition - Replace Reactors, Age/Condition - Replace Relays</t>
  </si>
  <si>
    <t>Age/Condition - Replace Relays</t>
  </si>
  <si>
    <t>Age/Condition - Replace SCADA/RTU</t>
  </si>
  <si>
    <t>Age/Condition - Replace Switches, Age/Condition - Replace Transformers</t>
  </si>
  <si>
    <t>Age/Condition - Replace Wood Poles</t>
  </si>
  <si>
    <t>Age/Condition - Switch Replacement - Steel</t>
  </si>
  <si>
    <t>Age/Condition - Switch Replacement - Wood</t>
  </si>
  <si>
    <t>Age/Condition - Targeted Relay Replacement</t>
  </si>
  <si>
    <t>Age/Condition - Wood Pole Reframe</t>
  </si>
  <si>
    <t>Animal Abatement</t>
  </si>
  <si>
    <t>Automation</t>
  </si>
  <si>
    <t>Bus Upgrade</t>
  </si>
  <si>
    <t>Compliance - Remove Idle Facilities</t>
  </si>
  <si>
    <t>Construct Roads/Gates/Culverts</t>
  </si>
  <si>
    <t>Emergency Response - Fire Related</t>
  </si>
  <si>
    <t>Emergency Response - Storm Related</t>
  </si>
  <si>
    <t>Environmental</t>
  </si>
  <si>
    <t>Fire Protection</t>
  </si>
  <si>
    <t>GO95 Mitigation - Steel</t>
  </si>
  <si>
    <t>Install SCADA/RTU</t>
  </si>
  <si>
    <t>Line Termination</t>
  </si>
  <si>
    <t>Modular Protection and Automation Control</t>
  </si>
  <si>
    <t>NERC CIP Compliance</t>
  </si>
  <si>
    <t>NERC Compliance - GO 95</t>
  </si>
  <si>
    <t>New Substation</t>
  </si>
  <si>
    <t>Priority 1 Steel Structure Replacement</t>
  </si>
  <si>
    <t>Priority 1 Wood Structure Replacement</t>
  </si>
  <si>
    <t>Relay Upgrades</t>
  </si>
  <si>
    <t>Replace Breakers</t>
  </si>
  <si>
    <t>Replace Other Substation Equipment</t>
  </si>
  <si>
    <t>Replace Transformer</t>
  </si>
  <si>
    <t>Safety - Line Right of Way Access</t>
  </si>
  <si>
    <t>SCADA Emergency Replacement</t>
  </si>
  <si>
    <t>SCADA Switch Installation</t>
  </si>
  <si>
    <t>Security Upgrades</t>
  </si>
  <si>
    <t>Seismic Upgrade - Replace Conductor</t>
  </si>
  <si>
    <t>Special Protection Scheme</t>
  </si>
  <si>
    <t>System Operations</t>
  </si>
  <si>
    <t>Targeted Line Reliability</t>
  </si>
  <si>
    <t>T-Line Emergency</t>
  </si>
  <si>
    <t>Tools, Transformer Addition/Replacement</t>
  </si>
  <si>
    <t>Underground Emergency</t>
  </si>
  <si>
    <t>Voltage Conversion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</si>
</sst>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yyyy\-mm\-dd;@"/>
  </numFmts>
  <fonts count="27">
    <font>
      <sz val="11"/>
      <color theme="1"/>
      <name val="Calibri"/>
      <family val="2"/>
      <scheme val="minor"/>
    </font>
    <font>
      <b/>
      <sz val="11"/>
      <color theme="1"/>
      <name val="Calibri"/>
      <family val="2"/>
      <scheme val="minor"/>
    </font>
    <font>
      <sz val="10"/>
      <color rgb="FF000000"/>
      <name val="Arial"/>
      <family val="2"/>
    </font>
    <font>
      <sz val="11"/>
      <color rgb="FFFF0000"/>
      <name val="Calibri"/>
      <family val="2"/>
      <scheme val="minor"/>
    </font>
    <font>
      <sz val="10"/>
      <name val="Arial"/>
      <family val="2"/>
    </font>
    <font>
      <b/>
      <sz val="12"/>
      <color theme="1"/>
      <name val="Calibri"/>
      <family val="2"/>
      <scheme val="minor"/>
    </font>
    <font>
      <b/>
      <sz val="11"/>
      <name val="Calibri"/>
      <family val="2"/>
      <scheme val="minor"/>
    </font>
    <font>
      <b/>
      <sz val="16"/>
      <color theme="1"/>
      <name val="Calibri"/>
      <family val="2"/>
      <scheme val="minor"/>
    </font>
    <font>
      <sz val="12"/>
      <color theme="1"/>
      <name val="Calibri"/>
      <family val="2"/>
      <scheme val="minor"/>
    </font>
    <font>
      <b/>
      <sz val="14"/>
      <color theme="1"/>
      <name val="Calibri"/>
      <family val="2"/>
      <scheme val="minor"/>
    </font>
    <font>
      <b/>
      <sz val="24"/>
      <color theme="1"/>
      <name val="Calibri"/>
      <family val="2"/>
      <scheme val="minor"/>
    </font>
    <font>
      <b/>
      <sz val="16"/>
      <color rgb="FFC00000"/>
      <name val="Calibri"/>
      <family val="2"/>
      <scheme val="minor"/>
    </font>
    <font>
      <sz val="11"/>
      <color rgb="FF000000"/>
      <name val="Calibri"/>
      <family val="2"/>
    </font>
    <font>
      <b/>
      <sz val="16"/>
      <name val="Calibri"/>
      <family val="2"/>
      <scheme val="minor"/>
    </font>
    <font>
      <sz val="8"/>
      <name val="Calibri"/>
      <family val="2"/>
      <scheme val="minor"/>
    </font>
    <font>
      <b/>
      <sz val="11"/>
      <color rgb="FF000000"/>
      <name val="Calibri"/>
      <family val="2"/>
      <scheme val="minor"/>
    </font>
    <font>
      <b/>
      <sz val="11"/>
      <color theme="0"/>
      <name val="Calibri"/>
      <family val="2"/>
      <scheme val="minor"/>
    </font>
    <font>
      <b/>
      <u/>
      <sz val="14"/>
      <name val="Calibri"/>
      <family val="2"/>
      <scheme val="minor"/>
    </font>
    <font>
      <b/>
      <u/>
      <sz val="14"/>
      <color rgb="FFC00000"/>
      <name val="Calibri"/>
      <family val="2"/>
      <scheme val="minor"/>
    </font>
    <font>
      <sz val="16"/>
      <color theme="1"/>
      <name val="Calibri"/>
      <family val="2"/>
      <scheme val="minor"/>
    </font>
    <font>
      <i/>
      <sz val="11"/>
      <color theme="1"/>
      <name val="Calibri"/>
      <family val="2"/>
      <scheme val="minor"/>
    </font>
    <font>
      <sz val="11"/>
      <color rgb="FF000000"/>
      <name val="Calibri"/>
      <family val="2"/>
      <scheme val="minor"/>
    </font>
    <font>
      <b/>
      <sz val="12"/>
      <color theme="0"/>
      <name val="Calibri"/>
      <family val="2"/>
      <scheme val="minor"/>
    </font>
    <font>
      <b/>
      <sz val="14"/>
      <color theme="0"/>
      <name val="Calibri"/>
      <family val="2"/>
      <scheme val="minor"/>
    </font>
    <font>
      <sz val="11"/>
      <name val="Calibri"/>
      <family val="2"/>
      <scheme val="minor"/>
    </font>
    <font>
      <sz val="11"/>
      <name val="Calibri"/>
      <family val="2"/>
    </font>
    <font>
      <sz val="11"/>
      <name val="Aptos"/>
      <family val="2"/>
    </font>
  </fonts>
  <fills count="23">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7" tint="0.39997558519241921"/>
        <bgColor indexed="64"/>
      </patternFill>
    </fill>
    <fill>
      <patternFill patternType="solid">
        <fgColor rgb="FFE06EDB"/>
        <bgColor indexed="64"/>
      </patternFill>
    </fill>
    <fill>
      <patternFill patternType="solid">
        <fgColor rgb="FFF1B9EE"/>
        <bgColor indexed="64"/>
      </patternFill>
    </fill>
    <fill>
      <patternFill patternType="solid">
        <fgColor theme="1" tint="0.249977111117893"/>
        <bgColor indexed="64"/>
      </patternFill>
    </fill>
    <fill>
      <patternFill patternType="solid">
        <fgColor rgb="FF3798AF"/>
        <bgColor indexed="64"/>
      </patternFill>
    </fill>
    <fill>
      <patternFill patternType="solid">
        <fgColor rgb="FFDCE6F1"/>
        <bgColor rgb="FFDCE6F1"/>
      </patternFill>
    </fill>
    <fill>
      <patternFill patternType="solid">
        <fgColor theme="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rgb="FF4F81BD"/>
      </top>
      <bottom/>
      <diagonal/>
    </border>
  </borders>
  <cellStyleXfs count="3">
    <xf numFmtId="0" fontId="0" fillId="0" borderId="0"/>
    <xf numFmtId="0" fontId="2" fillId="0" borderId="0"/>
    <xf numFmtId="0" fontId="4" fillId="0" borderId="0"/>
  </cellStyleXfs>
  <cellXfs count="206">
    <xf numFmtId="0" fontId="0" fillId="0" borderId="0" xfId="0"/>
    <xf numFmtId="0" fontId="0" fillId="0" borderId="1" xfId="0" applyBorder="1" applyAlignment="1">
      <alignment horizontal="left" vertical="top" wrapText="1"/>
    </xf>
    <xf numFmtId="0" fontId="0" fillId="0" borderId="0" xfId="0" applyAlignment="1">
      <alignment horizontal="left" vertical="center"/>
    </xf>
    <xf numFmtId="0" fontId="0" fillId="0" borderId="0" xfId="0" applyAlignment="1">
      <alignment horizontal="left" vertical="center" wrapText="1"/>
    </xf>
    <xf numFmtId="0" fontId="0" fillId="2" borderId="0" xfId="0" applyFill="1" applyAlignment="1">
      <alignment horizontal="left" vertical="center"/>
    </xf>
    <xf numFmtId="0" fontId="0" fillId="0" borderId="0" xfId="0" applyAlignment="1">
      <alignment horizontal="left" vertical="top" wrapText="1"/>
    </xf>
    <xf numFmtId="0" fontId="0" fillId="0" borderId="1" xfId="0" applyBorder="1" applyAlignment="1">
      <alignment horizontal="left" vertical="center" wrapText="1"/>
    </xf>
    <xf numFmtId="49" fontId="0" fillId="0" borderId="1" xfId="0" applyNumberFormat="1" applyBorder="1" applyAlignment="1">
      <alignment horizontal="left" vertical="top" wrapText="1"/>
    </xf>
    <xf numFmtId="0" fontId="1" fillId="0" borderId="0" xfId="0" applyFont="1" applyAlignment="1">
      <alignment horizontal="left" vertical="center"/>
    </xf>
    <xf numFmtId="0" fontId="1" fillId="0" borderId="0" xfId="0" applyFont="1" applyAlignment="1">
      <alignment horizontal="center" vertical="center"/>
    </xf>
    <xf numFmtId="0" fontId="0" fillId="0" borderId="0" xfId="0" applyAlignment="1">
      <alignment wrapText="1"/>
    </xf>
    <xf numFmtId="0" fontId="1" fillId="3" borderId="0" xfId="0" applyFont="1" applyFill="1" applyAlignment="1">
      <alignment horizontal="center" vertical="center" wrapText="1"/>
    </xf>
    <xf numFmtId="0" fontId="6" fillId="3" borderId="0" xfId="0" applyFont="1" applyFill="1" applyAlignment="1">
      <alignment horizontal="center" vertical="center" wrapText="1"/>
    </xf>
    <xf numFmtId="0" fontId="8" fillId="0" borderId="0" xfId="0" applyFont="1" applyAlignment="1">
      <alignment horizontal="left" vertical="center"/>
    </xf>
    <xf numFmtId="0" fontId="1" fillId="3" borderId="1" xfId="0" applyFont="1" applyFill="1" applyBorder="1" applyAlignment="1">
      <alignment horizontal="center" vertical="center" wrapText="1"/>
    </xf>
    <xf numFmtId="0" fontId="6" fillId="7" borderId="0" xfId="0" applyFont="1" applyFill="1" applyAlignment="1">
      <alignment horizontal="center" vertical="center" wrapText="1"/>
    </xf>
    <xf numFmtId="0" fontId="1" fillId="8" borderId="0" xfId="0" applyFont="1" applyFill="1" applyAlignment="1">
      <alignment horizontal="center" vertical="center" wrapText="1"/>
    </xf>
    <xf numFmtId="0" fontId="5" fillId="8" borderId="1" xfId="0" applyFont="1" applyFill="1" applyBorder="1" applyAlignment="1">
      <alignment horizontal="left" vertical="top" wrapText="1"/>
    </xf>
    <xf numFmtId="0" fontId="10" fillId="0" borderId="0" xfId="0" applyFont="1" applyAlignment="1">
      <alignment horizontal="left" vertical="center"/>
    </xf>
    <xf numFmtId="0" fontId="0" fillId="0" borderId="1" xfId="0" applyBorder="1"/>
    <xf numFmtId="0" fontId="10" fillId="0" borderId="0" xfId="0" applyFont="1"/>
    <xf numFmtId="0" fontId="0" fillId="0" borderId="4" xfId="0" applyBorder="1" applyAlignment="1">
      <alignment horizontal="left" vertical="top" wrapText="1"/>
    </xf>
    <xf numFmtId="0" fontId="0" fillId="0" borderId="1" xfId="0" applyBorder="1" applyAlignment="1">
      <alignment horizontal="left" vertical="center"/>
    </xf>
    <xf numFmtId="0" fontId="0" fillId="0" borderId="5" xfId="0" applyBorder="1" applyAlignment="1">
      <alignment horizontal="left" vertical="top" wrapText="1"/>
    </xf>
    <xf numFmtId="0" fontId="0" fillId="0" borderId="10" xfId="0" applyBorder="1" applyAlignment="1">
      <alignment horizontal="left" vertical="top" wrapText="1"/>
    </xf>
    <xf numFmtId="0" fontId="0" fillId="0" borderId="10" xfId="0" applyBorder="1" applyAlignment="1">
      <alignment horizontal="left" vertical="top"/>
    </xf>
    <xf numFmtId="0" fontId="12" fillId="0" borderId="10" xfId="0" applyFont="1" applyBorder="1" applyAlignment="1">
      <alignment wrapText="1"/>
    </xf>
    <xf numFmtId="0" fontId="0" fillId="0" borderId="2" xfId="0" applyBorder="1" applyAlignment="1">
      <alignment horizontal="left" vertical="top" wrapText="1"/>
    </xf>
    <xf numFmtId="0" fontId="0" fillId="0" borderId="11" xfId="0" applyBorder="1" applyAlignment="1">
      <alignment horizontal="left" vertical="top" wrapText="1"/>
    </xf>
    <xf numFmtId="0" fontId="0" fillId="0" borderId="10" xfId="0" applyBorder="1"/>
    <xf numFmtId="0" fontId="1" fillId="13" borderId="0" xfId="0" applyFont="1" applyFill="1" applyAlignment="1">
      <alignment horizontal="center" vertical="center" wrapText="1"/>
    </xf>
    <xf numFmtId="0" fontId="0" fillId="0" borderId="0" xfId="0" applyAlignment="1">
      <alignment horizontal="left"/>
    </xf>
    <xf numFmtId="0" fontId="5" fillId="15" borderId="1" xfId="0" applyFont="1" applyFill="1" applyBorder="1" applyAlignment="1">
      <alignment horizontal="left" vertical="top" wrapText="1"/>
    </xf>
    <xf numFmtId="0" fontId="1" fillId="15" borderId="1" xfId="0" applyFont="1" applyFill="1" applyBorder="1" applyAlignment="1">
      <alignment horizontal="center" vertical="center" wrapText="1"/>
    </xf>
    <xf numFmtId="0" fontId="1" fillId="15" borderId="0" xfId="0" applyFont="1" applyFill="1" applyAlignment="1">
      <alignment horizontal="center" vertical="center" wrapText="1"/>
    </xf>
    <xf numFmtId="0" fontId="11" fillId="5" borderId="1" xfId="0" applyFont="1" applyFill="1" applyBorder="1" applyAlignment="1">
      <alignment vertical="center" wrapText="1"/>
    </xf>
    <xf numFmtId="0" fontId="1" fillId="4" borderId="1" xfId="0" applyFont="1" applyFill="1" applyBorder="1" applyAlignment="1">
      <alignment horizontal="center" vertical="center" wrapText="1"/>
    </xf>
    <xf numFmtId="0" fontId="0" fillId="0" borderId="1" xfId="0" applyBorder="1" applyAlignment="1">
      <alignment vertical="top" wrapText="1"/>
    </xf>
    <xf numFmtId="49" fontId="0" fillId="0" borderId="5" xfId="0" applyNumberFormat="1" applyBorder="1" applyAlignment="1">
      <alignment horizontal="left" vertical="top" wrapText="1"/>
    </xf>
    <xf numFmtId="0" fontId="0" fillId="0" borderId="5" xfId="0" applyBorder="1" applyAlignment="1">
      <alignment horizontal="left" vertical="top"/>
    </xf>
    <xf numFmtId="0" fontId="15" fillId="0" borderId="0" xfId="0" applyFont="1" applyAlignment="1">
      <alignment horizontal="left" vertical="center" wrapText="1"/>
    </xf>
    <xf numFmtId="0" fontId="6" fillId="18" borderId="0" xfId="0" applyFont="1" applyFill="1" applyAlignment="1">
      <alignment horizontal="center" vertical="center" wrapText="1"/>
    </xf>
    <xf numFmtId="164" fontId="0" fillId="0" borderId="10" xfId="0" applyNumberFormat="1" applyBorder="1" applyAlignment="1">
      <alignment horizontal="left" vertical="top" wrapText="1"/>
    </xf>
    <xf numFmtId="0" fontId="16" fillId="19" borderId="1" xfId="0" applyFont="1" applyFill="1" applyBorder="1" applyAlignment="1">
      <alignment horizontal="center" vertical="center" wrapText="1"/>
    </xf>
    <xf numFmtId="0" fontId="1" fillId="3" borderId="1" xfId="0" applyFont="1" applyFill="1" applyBorder="1" applyAlignment="1">
      <alignment horizontal="left" vertical="top" wrapText="1"/>
    </xf>
    <xf numFmtId="0" fontId="1" fillId="3" borderId="1" xfId="0" applyFont="1" applyFill="1" applyBorder="1" applyAlignment="1">
      <alignment vertical="top" wrapText="1"/>
    </xf>
    <xf numFmtId="0" fontId="5" fillId="6" borderId="1" xfId="0" applyFont="1" applyFill="1" applyBorder="1" applyAlignment="1">
      <alignment horizontal="left" vertical="top" wrapText="1"/>
    </xf>
    <xf numFmtId="0" fontId="5" fillId="4" borderId="1" xfId="0" applyFont="1" applyFill="1" applyBorder="1" applyAlignment="1">
      <alignment horizontal="left" vertical="top" wrapText="1"/>
    </xf>
    <xf numFmtId="0" fontId="5" fillId="17" borderId="5" xfId="0" applyFont="1" applyFill="1" applyBorder="1" applyAlignment="1">
      <alignment horizontal="left" vertical="top" wrapText="1"/>
    </xf>
    <xf numFmtId="0" fontId="5" fillId="5" borderId="5" xfId="0" applyFont="1" applyFill="1" applyBorder="1" applyAlignment="1">
      <alignment horizontal="left" vertical="top" wrapText="1"/>
    </xf>
    <xf numFmtId="0" fontId="5" fillId="12" borderId="1" xfId="0" applyFont="1" applyFill="1" applyBorder="1" applyAlignment="1">
      <alignment horizontal="left" vertical="top" wrapText="1"/>
    </xf>
    <xf numFmtId="0" fontId="5" fillId="6" borderId="13" xfId="0" applyFont="1" applyFill="1" applyBorder="1" applyAlignment="1">
      <alignment horizontal="left" vertical="top" wrapText="1"/>
    </xf>
    <xf numFmtId="0" fontId="5" fillId="6" borderId="14" xfId="0" applyFont="1" applyFill="1" applyBorder="1" applyAlignment="1">
      <alignment horizontal="left" vertical="top" wrapText="1"/>
    </xf>
    <xf numFmtId="0" fontId="16" fillId="19" borderId="13" xfId="0" applyFont="1" applyFill="1" applyBorder="1" applyAlignment="1">
      <alignment horizontal="center" vertical="center" wrapText="1"/>
    </xf>
    <xf numFmtId="0" fontId="0" fillId="0" borderId="14" xfId="0" applyBorder="1" applyAlignment="1">
      <alignment horizontal="left" vertical="top" wrapText="1"/>
    </xf>
    <xf numFmtId="0" fontId="0" fillId="0" borderId="15" xfId="0" applyBorder="1" applyAlignment="1">
      <alignment vertical="top" wrapText="1"/>
    </xf>
    <xf numFmtId="0" fontId="5" fillId="4" borderId="13" xfId="0" applyFont="1" applyFill="1" applyBorder="1" applyAlignment="1">
      <alignment horizontal="left" vertical="top" wrapText="1"/>
    </xf>
    <xf numFmtId="0" fontId="5" fillId="4" borderId="14" xfId="0" applyFont="1" applyFill="1" applyBorder="1" applyAlignment="1">
      <alignment horizontal="left" vertical="top" wrapText="1"/>
    </xf>
    <xf numFmtId="0" fontId="0" fillId="0" borderId="24" xfId="0" applyBorder="1" applyAlignment="1">
      <alignment horizontal="left" vertical="top" wrapText="1"/>
    </xf>
    <xf numFmtId="0" fontId="5" fillId="17" borderId="25" xfId="0" applyFont="1" applyFill="1" applyBorder="1" applyAlignment="1">
      <alignment horizontal="left" vertical="top" wrapText="1"/>
    </xf>
    <xf numFmtId="0" fontId="5" fillId="17" borderId="24" xfId="0" applyFont="1" applyFill="1" applyBorder="1" applyAlignment="1">
      <alignment horizontal="left" vertical="top" wrapText="1"/>
    </xf>
    <xf numFmtId="0" fontId="16" fillId="19" borderId="26" xfId="0" applyFont="1" applyFill="1" applyBorder="1" applyAlignment="1">
      <alignment horizontal="center" vertical="center" wrapText="1"/>
    </xf>
    <xf numFmtId="0" fontId="0" fillId="0" borderId="27" xfId="0" applyBorder="1" applyAlignment="1">
      <alignment horizontal="left" vertical="top" wrapText="1"/>
    </xf>
    <xf numFmtId="0" fontId="0" fillId="0" borderId="27" xfId="0" applyBorder="1" applyAlignment="1">
      <alignment horizontal="left" vertical="top"/>
    </xf>
    <xf numFmtId="0" fontId="5" fillId="5" borderId="25" xfId="0" applyFont="1" applyFill="1" applyBorder="1" applyAlignment="1">
      <alignment horizontal="left" vertical="top" wrapText="1"/>
    </xf>
    <xf numFmtId="0" fontId="5" fillId="5" borderId="24" xfId="0" applyFont="1" applyFill="1" applyBorder="1" applyAlignment="1">
      <alignment horizontal="left" vertical="top" wrapText="1"/>
    </xf>
    <xf numFmtId="0" fontId="22" fillId="19" borderId="13" xfId="0" applyFont="1" applyFill="1" applyBorder="1" applyAlignment="1">
      <alignment horizontal="center" vertical="center" wrapText="1"/>
    </xf>
    <xf numFmtId="0" fontId="5" fillId="12" borderId="13" xfId="0" applyFont="1" applyFill="1" applyBorder="1" applyAlignment="1">
      <alignment horizontal="left" vertical="top" wrapText="1"/>
    </xf>
    <xf numFmtId="0" fontId="5" fillId="12" borderId="14" xfId="0" applyFont="1" applyFill="1" applyBorder="1" applyAlignment="1">
      <alignment horizontal="left" vertical="top" wrapText="1"/>
    </xf>
    <xf numFmtId="0" fontId="16" fillId="19" borderId="16" xfId="0" applyFont="1" applyFill="1" applyBorder="1" applyAlignment="1">
      <alignment horizontal="center" vertical="center" wrapText="1"/>
    </xf>
    <xf numFmtId="0" fontId="0" fillId="0" borderId="28" xfId="0" applyBorder="1" applyAlignment="1">
      <alignment horizontal="left" vertical="top" wrapText="1"/>
    </xf>
    <xf numFmtId="0" fontId="0" fillId="0" borderId="28" xfId="0" applyBorder="1" applyAlignment="1">
      <alignment horizontal="left" vertical="top"/>
    </xf>
    <xf numFmtId="0" fontId="0" fillId="0" borderId="29" xfId="0" applyBorder="1" applyAlignment="1">
      <alignment horizontal="left" vertical="top" wrapText="1"/>
    </xf>
    <xf numFmtId="0" fontId="5" fillId="16" borderId="1" xfId="0" applyFont="1" applyFill="1" applyBorder="1" applyAlignment="1">
      <alignment horizontal="left" vertical="top" wrapText="1"/>
    </xf>
    <xf numFmtId="0" fontId="1" fillId="11" borderId="0" xfId="0" applyFont="1" applyFill="1" applyAlignment="1">
      <alignment horizontal="center" vertical="center" wrapText="1"/>
    </xf>
    <xf numFmtId="0" fontId="16" fillId="19" borderId="11" xfId="0" applyFont="1" applyFill="1" applyBorder="1" applyAlignment="1">
      <alignment horizontal="center" vertical="center"/>
    </xf>
    <xf numFmtId="0" fontId="1" fillId="7" borderId="1" xfId="0" applyFont="1" applyFill="1" applyBorder="1" applyAlignment="1">
      <alignment horizontal="left" vertical="top" wrapText="1"/>
    </xf>
    <xf numFmtId="0" fontId="1" fillId="7" borderId="5" xfId="0" applyFont="1" applyFill="1" applyBorder="1" applyAlignment="1">
      <alignment horizontal="left" vertical="top" wrapText="1"/>
    </xf>
    <xf numFmtId="0" fontId="1" fillId="18" borderId="10" xfId="0" applyFont="1" applyFill="1" applyBorder="1" applyAlignment="1">
      <alignment horizontal="left" vertical="top" wrapText="1"/>
    </xf>
    <xf numFmtId="0" fontId="1" fillId="8" borderId="1" xfId="0" applyFont="1" applyFill="1" applyBorder="1" applyAlignment="1">
      <alignment horizontal="left" vertical="top" wrapText="1"/>
    </xf>
    <xf numFmtId="0" fontId="1" fillId="13" borderId="28" xfId="0" applyFont="1" applyFill="1" applyBorder="1" applyAlignment="1">
      <alignment horizontal="left" vertical="top" wrapText="1"/>
    </xf>
    <xf numFmtId="0" fontId="1" fillId="11" borderId="1" xfId="0" applyFont="1" applyFill="1" applyBorder="1" applyAlignment="1">
      <alignment horizontal="left" vertical="top" wrapText="1"/>
    </xf>
    <xf numFmtId="0" fontId="1" fillId="11" borderId="10" xfId="0" applyFont="1" applyFill="1" applyBorder="1" applyAlignment="1">
      <alignment horizontal="left" vertical="top" wrapText="1"/>
    </xf>
    <xf numFmtId="0" fontId="1" fillId="11" borderId="1" xfId="0" applyFont="1" applyFill="1" applyBorder="1" applyAlignment="1">
      <alignment horizontal="left" vertical="center"/>
    </xf>
    <xf numFmtId="0" fontId="1" fillId="0" borderId="1" xfId="0" applyFont="1" applyBorder="1" applyAlignment="1">
      <alignment horizontal="left" vertical="top" wrapText="1"/>
    </xf>
    <xf numFmtId="0" fontId="16" fillId="19" borderId="1" xfId="0" applyFont="1" applyFill="1" applyBorder="1" applyAlignment="1">
      <alignment horizontal="center"/>
    </xf>
    <xf numFmtId="0" fontId="0" fillId="0" borderId="0" xfId="0" applyAlignment="1">
      <alignment horizontal="center" vertical="center" wrapText="1"/>
    </xf>
    <xf numFmtId="0" fontId="3" fillId="0" borderId="0" xfId="0" applyFont="1"/>
    <xf numFmtId="0" fontId="1" fillId="18" borderId="1"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16" fillId="19" borderId="1" xfId="0" applyFont="1" applyFill="1" applyBorder="1" applyAlignment="1">
      <alignment horizontal="center" vertical="center"/>
    </xf>
    <xf numFmtId="0" fontId="0" fillId="0" borderId="30" xfId="0" applyBorder="1"/>
    <xf numFmtId="0" fontId="0" fillId="0" borderId="31" xfId="0" applyBorder="1"/>
    <xf numFmtId="0" fontId="0" fillId="0" borderId="4" xfId="0" applyBorder="1"/>
    <xf numFmtId="0" fontId="0" fillId="0" borderId="2" xfId="0" applyBorder="1"/>
    <xf numFmtId="0" fontId="0" fillId="0" borderId="32" xfId="0" applyBorder="1"/>
    <xf numFmtId="0" fontId="0" fillId="0" borderId="33" xfId="0" applyBorder="1"/>
    <xf numFmtId="14" fontId="0" fillId="0" borderId="0" xfId="0" applyNumberFormat="1"/>
    <xf numFmtId="0" fontId="6" fillId="5" borderId="0" xfId="0" applyFont="1" applyFill="1" applyAlignment="1">
      <alignment horizontal="center" vertical="center" wrapText="1"/>
    </xf>
    <xf numFmtId="0" fontId="1" fillId="5" borderId="5" xfId="0" applyFont="1" applyFill="1" applyBorder="1" applyAlignment="1">
      <alignment horizontal="left" vertical="top" wrapText="1"/>
    </xf>
    <xf numFmtId="0" fontId="24" fillId="0" borderId="0" xfId="0" applyFont="1" applyAlignment="1">
      <alignment horizontal="left" wrapText="1"/>
    </xf>
    <xf numFmtId="14" fontId="0" fillId="0" borderId="0" xfId="0" applyNumberFormat="1" applyAlignment="1">
      <alignment wrapText="1"/>
    </xf>
    <xf numFmtId="14" fontId="6" fillId="3" borderId="0" xfId="0" applyNumberFormat="1" applyFont="1" applyFill="1" applyAlignment="1">
      <alignment horizontal="center" vertical="center" wrapText="1"/>
    </xf>
    <xf numFmtId="14" fontId="6" fillId="7" borderId="0" xfId="0" applyNumberFormat="1" applyFont="1" applyFill="1" applyAlignment="1">
      <alignment horizontal="center" vertical="center" wrapText="1"/>
    </xf>
    <xf numFmtId="14" fontId="15" fillId="0" borderId="0" xfId="0" applyNumberFormat="1" applyFont="1" applyAlignment="1">
      <alignment horizontal="left" vertical="center" wrapText="1"/>
    </xf>
    <xf numFmtId="14" fontId="6" fillId="18" borderId="0" xfId="0" applyNumberFormat="1" applyFont="1" applyFill="1" applyAlignment="1">
      <alignment horizontal="center" vertical="center" wrapText="1"/>
    </xf>
    <xf numFmtId="0" fontId="16" fillId="19" borderId="12" xfId="0" applyFont="1" applyFill="1" applyBorder="1" applyAlignment="1">
      <alignment horizontal="center" vertical="center" wrapText="1"/>
    </xf>
    <xf numFmtId="0" fontId="0" fillId="0" borderId="0" xfId="0" applyAlignment="1">
      <alignment horizontal="center" vertical="center"/>
    </xf>
    <xf numFmtId="0" fontId="1" fillId="0" borderId="0" xfId="0" applyFont="1" applyAlignment="1">
      <alignment horizontal="center" vertical="center" wrapText="1"/>
    </xf>
    <xf numFmtId="14" fontId="25" fillId="0" borderId="0" xfId="0" applyNumberFormat="1" applyFont="1"/>
    <xf numFmtId="0" fontId="25" fillId="0" borderId="0" xfId="0" applyFont="1"/>
    <xf numFmtId="0" fontId="16" fillId="19" borderId="11" xfId="0" applyFont="1" applyFill="1" applyBorder="1" applyAlignment="1">
      <alignment horizontal="left" vertical="center"/>
    </xf>
    <xf numFmtId="0" fontId="1" fillId="11" borderId="0" xfId="0" applyFont="1" applyFill="1" applyAlignment="1">
      <alignment horizontal="left" vertical="center" wrapText="1"/>
    </xf>
    <xf numFmtId="49" fontId="24" fillId="0" borderId="0" xfId="0" applyNumberFormat="1" applyFont="1" applyAlignment="1">
      <alignment horizontal="left" wrapText="1"/>
    </xf>
    <xf numFmtId="0" fontId="24" fillId="0" borderId="0" xfId="0" applyFont="1" applyAlignment="1">
      <alignment horizontal="left"/>
    </xf>
    <xf numFmtId="14" fontId="24" fillId="0" borderId="0" xfId="0" applyNumberFormat="1" applyFont="1" applyAlignment="1">
      <alignment horizontal="left"/>
    </xf>
    <xf numFmtId="14" fontId="24" fillId="0" borderId="0" xfId="0" applyNumberFormat="1" applyFont="1" applyAlignment="1">
      <alignment horizontal="left" wrapText="1"/>
    </xf>
    <xf numFmtId="14" fontId="24" fillId="0" borderId="0" xfId="0" applyNumberFormat="1" applyFont="1" applyAlignment="1">
      <alignment wrapText="1"/>
    </xf>
    <xf numFmtId="0" fontId="24" fillId="5" borderId="0" xfId="0" applyFont="1" applyFill="1" applyAlignment="1">
      <alignment horizontal="left"/>
    </xf>
    <xf numFmtId="0" fontId="24" fillId="5" borderId="0" xfId="0" applyFont="1" applyFill="1"/>
    <xf numFmtId="14" fontId="24" fillId="0" borderId="0" xfId="0" applyNumberFormat="1" applyFont="1"/>
    <xf numFmtId="0" fontId="24" fillId="0" borderId="0" xfId="0" applyFont="1"/>
    <xf numFmtId="0" fontId="24" fillId="0" borderId="0" xfId="0" applyFont="1" applyAlignment="1">
      <alignment wrapText="1"/>
    </xf>
    <xf numFmtId="0" fontId="25" fillId="0" borderId="0" xfId="0" applyFont="1" applyAlignment="1">
      <alignment horizontal="left" wrapText="1"/>
    </xf>
    <xf numFmtId="0" fontId="25" fillId="0" borderId="0" xfId="0" applyFont="1" applyAlignment="1">
      <alignment horizontal="right"/>
    </xf>
    <xf numFmtId="0" fontId="25" fillId="0" borderId="0" xfId="0" applyFont="1" applyAlignment="1">
      <alignment wrapText="1"/>
    </xf>
    <xf numFmtId="0" fontId="25" fillId="0" borderId="0" xfId="0" applyFont="1" applyAlignment="1">
      <alignment horizontal="left"/>
    </xf>
    <xf numFmtId="0" fontId="24" fillId="0" borderId="34" xfId="0" applyFont="1" applyBorder="1"/>
    <xf numFmtId="0" fontId="24" fillId="0" borderId="34" xfId="0" applyFont="1" applyBorder="1" applyAlignment="1">
      <alignment horizontal="left"/>
    </xf>
    <xf numFmtId="0" fontId="4" fillId="0" borderId="0" xfId="0" applyFont="1"/>
    <xf numFmtId="14" fontId="25" fillId="0" borderId="0" xfId="0" applyNumberFormat="1" applyFont="1" applyAlignment="1">
      <alignment horizontal="center" vertical="center"/>
    </xf>
    <xf numFmtId="0" fontId="24" fillId="21" borderId="0" xfId="0" applyFont="1" applyFill="1" applyAlignment="1">
      <alignment wrapText="1"/>
    </xf>
    <xf numFmtId="0" fontId="24" fillId="21" borderId="0" xfId="0" applyFont="1" applyFill="1" applyAlignment="1">
      <alignment horizontal="left"/>
    </xf>
    <xf numFmtId="0" fontId="24" fillId="21" borderId="0" xfId="0" applyFont="1" applyFill="1"/>
    <xf numFmtId="0" fontId="24" fillId="21" borderId="0" xfId="0" applyFont="1" applyFill="1" applyAlignment="1">
      <alignment horizontal="right"/>
    </xf>
    <xf numFmtId="14" fontId="24" fillId="21" borderId="0" xfId="0" applyNumberFormat="1" applyFont="1" applyFill="1"/>
    <xf numFmtId="0" fontId="26" fillId="0" borderId="0" xfId="0" applyFont="1" applyAlignment="1">
      <alignment horizontal="left"/>
    </xf>
    <xf numFmtId="0" fontId="26" fillId="21" borderId="0" xfId="0" applyFont="1" applyFill="1" applyAlignment="1">
      <alignment horizontal="left"/>
    </xf>
    <xf numFmtId="0" fontId="4" fillId="21" borderId="0" xfId="0" applyFont="1" applyFill="1"/>
    <xf numFmtId="14" fontId="25" fillId="0" borderId="0" xfId="0" applyNumberFormat="1" applyFont="1" applyAlignment="1">
      <alignment horizontal="right"/>
    </xf>
    <xf numFmtId="0" fontId="13" fillId="6" borderId="3" xfId="0" applyFont="1" applyFill="1" applyBorder="1" applyAlignment="1">
      <alignment horizontal="left" vertical="center" wrapText="1"/>
    </xf>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11" fillId="16" borderId="2" xfId="0" applyFont="1" applyFill="1" applyBorder="1" applyAlignment="1">
      <alignment horizontal="center" vertical="center"/>
    </xf>
    <xf numFmtId="0" fontId="11" fillId="16" borderId="3" xfId="0" applyFont="1" applyFill="1" applyBorder="1" applyAlignment="1">
      <alignment horizontal="center" vertical="center"/>
    </xf>
    <xf numFmtId="0" fontId="11" fillId="16" borderId="4" xfId="0" applyFont="1" applyFill="1" applyBorder="1" applyAlignment="1">
      <alignment horizontal="center" vertical="center"/>
    </xf>
    <xf numFmtId="0" fontId="7" fillId="14" borderId="2" xfId="0" applyFont="1" applyFill="1" applyBorder="1" applyAlignment="1">
      <alignment horizontal="center" vertical="center"/>
    </xf>
    <xf numFmtId="0" fontId="7" fillId="14" borderId="3" xfId="0" applyFont="1" applyFill="1" applyBorder="1" applyAlignment="1">
      <alignment horizontal="center" vertical="center"/>
    </xf>
    <xf numFmtId="0" fontId="7" fillId="14" borderId="4" xfId="0" applyFont="1" applyFill="1" applyBorder="1" applyAlignment="1">
      <alignment horizontal="center" vertical="center"/>
    </xf>
    <xf numFmtId="0" fontId="19" fillId="10" borderId="6" xfId="0" applyFont="1" applyFill="1" applyBorder="1" applyAlignment="1">
      <alignment horizontal="center" vertical="center"/>
    </xf>
    <xf numFmtId="0" fontId="19" fillId="10" borderId="7" xfId="0" applyFont="1" applyFill="1" applyBorder="1" applyAlignment="1">
      <alignment horizontal="center" vertical="center"/>
    </xf>
    <xf numFmtId="0" fontId="19" fillId="10" borderId="8" xfId="0" applyFont="1" applyFill="1" applyBorder="1" applyAlignment="1">
      <alignment horizontal="center" vertical="center"/>
    </xf>
    <xf numFmtId="0" fontId="8" fillId="7" borderId="2" xfId="0" applyFont="1" applyFill="1" applyBorder="1" applyAlignment="1">
      <alignment horizontal="left" vertical="center" wrapText="1"/>
    </xf>
    <xf numFmtId="0" fontId="8" fillId="7" borderId="3" xfId="0" applyFont="1" applyFill="1" applyBorder="1" applyAlignment="1">
      <alignment horizontal="left" vertical="center"/>
    </xf>
    <xf numFmtId="0" fontId="8" fillId="7" borderId="4" xfId="0" applyFont="1" applyFill="1" applyBorder="1" applyAlignment="1">
      <alignment horizontal="left" vertical="center"/>
    </xf>
    <xf numFmtId="0" fontId="7" fillId="6" borderId="20" xfId="0" applyFont="1" applyFill="1" applyBorder="1" applyAlignment="1">
      <alignment horizontal="center" vertical="center"/>
    </xf>
    <xf numFmtId="0" fontId="7" fillId="6" borderId="9" xfId="0" applyFont="1" applyFill="1" applyBorder="1" applyAlignment="1">
      <alignment horizontal="center" vertical="center"/>
    </xf>
    <xf numFmtId="0" fontId="7" fillId="6" borderId="21" xfId="0" applyFont="1" applyFill="1" applyBorder="1" applyAlignment="1">
      <alignment horizontal="center" vertical="center"/>
    </xf>
    <xf numFmtId="0" fontId="7" fillId="4" borderId="22"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23" xfId="0" applyFont="1" applyFill="1" applyBorder="1" applyAlignment="1">
      <alignment horizontal="center" vertical="center"/>
    </xf>
    <xf numFmtId="0" fontId="7" fillId="5" borderId="20" xfId="0" applyFont="1" applyFill="1" applyBorder="1" applyAlignment="1">
      <alignment horizontal="center" vertical="center"/>
    </xf>
    <xf numFmtId="0" fontId="7" fillId="5" borderId="9" xfId="0" applyFont="1" applyFill="1" applyBorder="1" applyAlignment="1">
      <alignment horizontal="center" vertical="center"/>
    </xf>
    <xf numFmtId="0" fontId="7" fillId="5" borderId="21" xfId="0" applyFont="1" applyFill="1" applyBorder="1" applyAlignment="1">
      <alignment horizontal="center" vertical="center"/>
    </xf>
    <xf numFmtId="0" fontId="19" fillId="9" borderId="17" xfId="0" applyFont="1" applyFill="1" applyBorder="1" applyAlignment="1">
      <alignment horizontal="center" vertical="center"/>
    </xf>
    <xf numFmtId="0" fontId="19" fillId="9" borderId="18" xfId="0" applyFont="1" applyFill="1" applyBorder="1" applyAlignment="1">
      <alignment horizontal="center" vertical="center"/>
    </xf>
    <xf numFmtId="0" fontId="19" fillId="9" borderId="19" xfId="0" applyFont="1" applyFill="1" applyBorder="1" applyAlignment="1">
      <alignment horizontal="center" vertical="center"/>
    </xf>
    <xf numFmtId="0" fontId="11" fillId="12" borderId="20" xfId="0" applyFont="1" applyFill="1" applyBorder="1" applyAlignment="1">
      <alignment horizontal="center" vertical="center"/>
    </xf>
    <xf numFmtId="0" fontId="11" fillId="12" borderId="9" xfId="0" applyFont="1" applyFill="1" applyBorder="1" applyAlignment="1">
      <alignment horizontal="center" vertical="center"/>
    </xf>
    <xf numFmtId="0" fontId="11" fillId="12" borderId="21" xfId="0" applyFont="1" applyFill="1" applyBorder="1" applyAlignment="1">
      <alignment horizontal="center" vertical="center"/>
    </xf>
    <xf numFmtId="0" fontId="7" fillId="17" borderId="22" xfId="0" applyFont="1" applyFill="1" applyBorder="1" applyAlignment="1">
      <alignment horizontal="center" vertical="center"/>
    </xf>
    <xf numFmtId="0" fontId="7" fillId="17" borderId="3" xfId="0" applyFont="1" applyFill="1" applyBorder="1" applyAlignment="1">
      <alignment horizontal="center" vertical="center"/>
    </xf>
    <xf numFmtId="0" fontId="7" fillId="17" borderId="23" xfId="0" applyFont="1" applyFill="1" applyBorder="1" applyAlignment="1">
      <alignment horizontal="center" vertical="center"/>
    </xf>
    <xf numFmtId="0" fontId="23" fillId="20" borderId="5" xfId="0" applyFont="1" applyFill="1" applyBorder="1" applyAlignment="1">
      <alignment horizontal="center" vertical="center" wrapText="1"/>
    </xf>
    <xf numFmtId="0" fontId="11" fillId="12" borderId="2" xfId="0" applyFont="1" applyFill="1" applyBorder="1" applyAlignment="1">
      <alignment horizontal="left" wrapText="1"/>
    </xf>
    <xf numFmtId="0" fontId="11" fillId="12" borderId="3" xfId="0" applyFont="1" applyFill="1" applyBorder="1" applyAlignment="1">
      <alignment horizontal="left" wrapText="1"/>
    </xf>
    <xf numFmtId="0" fontId="11" fillId="12" borderId="4" xfId="0" applyFont="1" applyFill="1" applyBorder="1" applyAlignment="1">
      <alignment horizontal="left" wrapText="1"/>
    </xf>
    <xf numFmtId="0" fontId="23" fillId="20" borderId="2" xfId="0" applyFont="1" applyFill="1" applyBorder="1" applyAlignment="1">
      <alignment horizontal="left" wrapText="1"/>
    </xf>
    <xf numFmtId="0" fontId="23" fillId="20" borderId="3" xfId="0" applyFont="1" applyFill="1" applyBorder="1" applyAlignment="1">
      <alignment horizontal="left" wrapText="1"/>
    </xf>
    <xf numFmtId="0" fontId="23" fillId="20" borderId="4" xfId="0" applyFont="1" applyFill="1" applyBorder="1" applyAlignment="1">
      <alignment horizontal="left" wrapText="1"/>
    </xf>
    <xf numFmtId="0" fontId="13" fillId="6" borderId="2" xfId="0" applyFont="1" applyFill="1" applyBorder="1" applyAlignment="1">
      <alignment horizontal="left" vertical="center" wrapText="1"/>
    </xf>
    <xf numFmtId="0" fontId="13" fillId="6" borderId="3" xfId="0" applyFont="1" applyFill="1" applyBorder="1" applyAlignment="1">
      <alignment horizontal="left" vertical="center" wrapText="1"/>
    </xf>
    <xf numFmtId="0" fontId="13" fillId="6" borderId="4" xfId="0" applyFont="1" applyFill="1" applyBorder="1" applyAlignment="1">
      <alignment horizontal="left" vertical="center" wrapText="1"/>
    </xf>
    <xf numFmtId="0" fontId="13" fillId="4" borderId="2" xfId="0" applyFont="1" applyFill="1" applyBorder="1" applyAlignment="1">
      <alignment horizontal="left" vertical="center" wrapText="1"/>
    </xf>
    <xf numFmtId="0" fontId="13" fillId="4" borderId="3" xfId="0" applyFont="1" applyFill="1" applyBorder="1" applyAlignment="1">
      <alignment horizontal="left" vertical="center" wrapText="1"/>
    </xf>
    <xf numFmtId="0" fontId="13" fillId="4" borderId="4" xfId="0" applyFont="1" applyFill="1" applyBorder="1" applyAlignment="1">
      <alignment horizontal="left" vertical="center" wrapText="1"/>
    </xf>
    <xf numFmtId="0" fontId="13" fillId="17" borderId="2" xfId="0" applyFont="1" applyFill="1" applyBorder="1" applyAlignment="1">
      <alignment horizontal="left" vertical="center" wrapText="1"/>
    </xf>
    <xf numFmtId="0" fontId="13" fillId="17" borderId="3" xfId="0" applyFont="1" applyFill="1" applyBorder="1" applyAlignment="1">
      <alignment horizontal="left" vertical="center" wrapText="1"/>
    </xf>
    <xf numFmtId="0" fontId="13" fillId="17" borderId="4" xfId="0" applyFont="1" applyFill="1" applyBorder="1" applyAlignment="1">
      <alignment horizontal="left" vertical="center" wrapText="1"/>
    </xf>
    <xf numFmtId="0" fontId="7" fillId="5" borderId="2" xfId="0" applyFont="1" applyFill="1" applyBorder="1" applyAlignment="1">
      <alignment horizontal="left" wrapText="1"/>
    </xf>
    <xf numFmtId="0" fontId="7" fillId="5" borderId="4" xfId="0" applyFont="1" applyFill="1" applyBorder="1" applyAlignment="1">
      <alignment horizontal="left" wrapText="1"/>
    </xf>
    <xf numFmtId="0" fontId="21" fillId="7" borderId="2" xfId="0" applyFont="1" applyFill="1" applyBorder="1" applyAlignment="1">
      <alignment horizontal="left" vertical="center" wrapText="1"/>
    </xf>
    <xf numFmtId="0" fontId="21" fillId="7" borderId="3" xfId="0" applyFont="1" applyFill="1" applyBorder="1" applyAlignment="1">
      <alignment horizontal="left" vertical="center" wrapText="1"/>
    </xf>
    <xf numFmtId="0" fontId="21" fillId="7" borderId="4"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10" borderId="1" xfId="0" applyFont="1" applyFill="1" applyBorder="1" applyAlignment="1">
      <alignment horizontal="center" wrapText="1"/>
    </xf>
    <xf numFmtId="0" fontId="1" fillId="10" borderId="1" xfId="0" applyFont="1" applyFill="1" applyBorder="1" applyAlignment="1">
      <alignment horizontal="center" vertical="center" wrapText="1"/>
    </xf>
    <xf numFmtId="0" fontId="0" fillId="7" borderId="2" xfId="0" applyFill="1" applyBorder="1" applyAlignment="1">
      <alignment horizontal="left" vertical="center" wrapText="1"/>
    </xf>
    <xf numFmtId="0" fontId="11" fillId="16" borderId="2" xfId="0" applyFont="1" applyFill="1" applyBorder="1" applyAlignment="1">
      <alignment horizontal="left" vertical="center"/>
    </xf>
    <xf numFmtId="0" fontId="13" fillId="14" borderId="2" xfId="0" applyFont="1" applyFill="1" applyBorder="1" applyAlignment="1">
      <alignment horizontal="left"/>
    </xf>
    <xf numFmtId="0" fontId="9" fillId="9" borderId="2" xfId="0" applyFont="1" applyFill="1" applyBorder="1" applyAlignment="1">
      <alignment horizontal="left"/>
    </xf>
    <xf numFmtId="0" fontId="9" fillId="9" borderId="3" xfId="0" applyFont="1" applyFill="1" applyBorder="1" applyAlignment="1">
      <alignment horizontal="left"/>
    </xf>
    <xf numFmtId="0" fontId="9" fillId="9" borderId="4" xfId="0" applyFont="1" applyFill="1" applyBorder="1" applyAlignment="1">
      <alignment horizontal="left"/>
    </xf>
    <xf numFmtId="0" fontId="9" fillId="10" borderId="1" xfId="0" applyFont="1" applyFill="1" applyBorder="1" applyAlignment="1">
      <alignment horizontal="left"/>
    </xf>
    <xf numFmtId="0" fontId="24" fillId="22" borderId="0" xfId="0" applyFont="1" applyFill="1" applyAlignment="1">
      <alignment horizontal="left"/>
    </xf>
  </cellXfs>
  <cellStyles count="3">
    <cellStyle name="Normal" xfId="0" builtinId="0"/>
    <cellStyle name="Normal 2" xfId="1" xr:uid="{A7C2962B-44DD-47DF-8D34-0FF49E00E804}"/>
    <cellStyle name="Normal 3" xfId="2" xr:uid="{03BD69D3-2E9E-4204-9FEB-6521CECF40B7}"/>
  </cellStyles>
  <dxfs count="102">
    <dxf>
      <font>
        <outline val="0"/>
        <shadow val="0"/>
        <u val="none"/>
        <vertAlign val="baseline"/>
        <color auto="1"/>
      </font>
      <fill>
        <patternFill patternType="none">
          <fgColor indexed="64"/>
          <bgColor auto="1"/>
        </patternFill>
      </fill>
    </dxf>
    <dxf>
      <font>
        <outline val="0"/>
        <shadow val="0"/>
        <u val="none"/>
        <vertAlign val="baseline"/>
        <color auto="1"/>
      </font>
      <fill>
        <patternFill patternType="none">
          <fgColor indexed="64"/>
          <bgColor auto="1"/>
        </patternFill>
      </fill>
    </dxf>
    <dxf>
      <font>
        <outline val="0"/>
        <shadow val="0"/>
        <u val="none"/>
        <vertAlign val="baseline"/>
        <color auto="1"/>
      </font>
      <fill>
        <patternFill patternType="none">
          <fgColor indexed="64"/>
          <bgColor auto="1"/>
        </patternFill>
      </fill>
    </dxf>
    <dxf>
      <font>
        <outline val="0"/>
        <shadow val="0"/>
        <u val="none"/>
        <vertAlign val="baseline"/>
        <color auto="1"/>
      </font>
      <fill>
        <patternFill patternType="none">
          <fgColor indexed="64"/>
          <bgColor auto="1"/>
        </patternFill>
      </fill>
    </dxf>
    <dxf>
      <font>
        <outline val="0"/>
        <shadow val="0"/>
        <u val="none"/>
        <vertAlign val="baseline"/>
        <color auto="1"/>
      </font>
      <fill>
        <patternFill patternType="none">
          <fgColor indexed="64"/>
          <bgColor auto="1"/>
        </patternFill>
      </fill>
    </dxf>
    <dxf>
      <font>
        <outline val="0"/>
        <shadow val="0"/>
        <u val="none"/>
        <vertAlign val="baseline"/>
        <color auto="1"/>
      </font>
      <fill>
        <patternFill patternType="none">
          <fgColor indexed="64"/>
          <bgColor auto="1"/>
        </patternFill>
      </fill>
    </dxf>
    <dxf>
      <font>
        <outline val="0"/>
        <shadow val="0"/>
        <u val="none"/>
        <vertAlign val="baseline"/>
        <color auto="1"/>
      </font>
      <fill>
        <patternFill patternType="none">
          <fgColor indexed="64"/>
          <bgColor auto="1"/>
        </patternFill>
      </fill>
    </dxf>
    <dxf>
      <font>
        <outline val="0"/>
        <shadow val="0"/>
        <u val="none"/>
        <vertAlign val="baseline"/>
        <color auto="1"/>
      </font>
      <numFmt numFmtId="19" formatCode="m/d/yyyy"/>
      <fill>
        <patternFill patternType="none">
          <fgColor indexed="64"/>
          <bgColor auto="1"/>
        </patternFill>
      </fill>
    </dxf>
    <dxf>
      <font>
        <outline val="0"/>
        <shadow val="0"/>
        <u val="none"/>
        <vertAlign val="baseline"/>
        <color auto="1"/>
      </font>
      <fill>
        <patternFill patternType="none">
          <fgColor indexed="64"/>
          <bgColor auto="1"/>
        </patternFill>
      </fill>
    </dxf>
    <dxf>
      <font>
        <outline val="0"/>
        <shadow val="0"/>
        <u val="none"/>
        <vertAlign val="baseline"/>
        <color auto="1"/>
      </font>
      <fill>
        <patternFill patternType="none">
          <fgColor indexed="64"/>
          <bgColor auto="1"/>
        </patternFill>
      </fill>
      <alignment horizontal="right" vertical="bottom" textRotation="0" wrapText="0" indent="0" justifyLastLine="0" shrinkToFit="0" readingOrder="0"/>
    </dxf>
    <dxf>
      <font>
        <outline val="0"/>
        <shadow val="0"/>
        <u val="none"/>
        <vertAlign val="baseline"/>
        <color auto="1"/>
      </font>
      <fill>
        <patternFill patternType="none">
          <fgColor indexed="64"/>
          <bgColor auto="1"/>
        </patternFill>
      </fill>
    </dxf>
    <dxf>
      <font>
        <outline val="0"/>
        <shadow val="0"/>
        <u val="none"/>
        <vertAlign val="baseline"/>
        <color auto="1"/>
      </font>
      <fill>
        <patternFill patternType="none">
          <fgColor indexed="64"/>
          <bgColor auto="1"/>
        </patternFill>
      </fill>
    </dxf>
    <dxf>
      <font>
        <outline val="0"/>
        <shadow val="0"/>
        <u val="none"/>
        <vertAlign val="baseline"/>
        <color auto="1"/>
      </font>
      <fill>
        <patternFill patternType="none">
          <fgColor indexed="64"/>
          <bgColor auto="1"/>
        </patternFill>
      </fill>
    </dxf>
    <dxf>
      <font>
        <outline val="0"/>
        <shadow val="0"/>
        <u val="none"/>
        <vertAlign val="baseline"/>
        <color auto="1"/>
      </font>
      <fill>
        <patternFill patternType="none">
          <fgColor indexed="64"/>
          <bgColor auto="1"/>
        </patternFill>
      </fill>
    </dxf>
    <dxf>
      <font>
        <outline val="0"/>
        <shadow val="0"/>
        <u val="none"/>
        <vertAlign val="baseline"/>
        <color auto="1"/>
      </font>
      <fill>
        <patternFill patternType="none">
          <fgColor indexed="64"/>
          <bgColor auto="1"/>
        </patternFill>
      </fill>
      <alignment horizontal="left" textRotation="0" indent="0" justifyLastLine="0" shrinkToFit="0" readingOrder="0"/>
    </dxf>
    <dxf>
      <font>
        <outline val="0"/>
        <shadow val="0"/>
        <u val="none"/>
        <vertAlign val="baseline"/>
        <color auto="1"/>
      </font>
      <fill>
        <patternFill patternType="none">
          <fgColor indexed="64"/>
          <bgColor auto="1"/>
        </patternFill>
      </fill>
    </dxf>
    <dxf>
      <font>
        <outline val="0"/>
        <shadow val="0"/>
        <u val="none"/>
        <vertAlign val="baseline"/>
        <color auto="1"/>
      </font>
      <fill>
        <patternFill patternType="none">
          <fgColor indexed="64"/>
          <bgColor auto="1"/>
        </patternFill>
      </fill>
    </dxf>
    <dxf>
      <font>
        <b/>
        <i val="0"/>
        <strike val="0"/>
        <condense val="0"/>
        <extend val="0"/>
        <outline val="0"/>
        <shadow val="0"/>
        <u val="none"/>
        <vertAlign val="baseline"/>
        <sz val="11"/>
        <color theme="1"/>
        <name val="Calibri"/>
        <family val="2"/>
        <scheme val="minor"/>
      </font>
      <fill>
        <patternFill patternType="solid">
          <fgColor indexed="64"/>
          <bgColor theme="7" tint="0.79998168889431442"/>
        </patternFill>
      </fill>
      <alignment horizontal="center" vertical="center" textRotation="0" wrapText="1" indent="0" justifyLastLine="0" shrinkToFit="0" readingOrder="0"/>
    </dxf>
    <dxf>
      <font>
        <strike val="0"/>
        <outline val="0"/>
        <shadow val="0"/>
        <u val="none"/>
        <vertAlign val="baseline"/>
        <sz val="11"/>
        <color auto="1"/>
        <name val="Calibri"/>
        <family val="2"/>
        <scheme val="minor"/>
      </font>
      <numFmt numFmtId="30" formatCode="@"/>
      <alignment horizontal="left" vertical="bottom" textRotation="0" wrapText="1" indent="0" justifyLastLine="0" shrinkToFit="0" readingOrder="0"/>
    </dxf>
    <dxf>
      <font>
        <strike val="0"/>
        <outline val="0"/>
        <shadow val="0"/>
        <u val="none"/>
        <vertAlign val="baseline"/>
        <sz val="11"/>
        <color auto="1"/>
        <name val="Calibri"/>
        <family val="2"/>
        <scheme val="minor"/>
      </font>
      <numFmt numFmtId="30" formatCode="@"/>
      <alignment horizontal="left" vertical="bottom" textRotation="0" wrapText="1" indent="0" justifyLastLine="0" shrinkToFit="0" readingOrder="0"/>
    </dxf>
    <dxf>
      <font>
        <strike val="0"/>
        <outline val="0"/>
        <shadow val="0"/>
        <u val="none"/>
        <vertAlign val="baseline"/>
        <sz val="11"/>
        <color auto="1"/>
        <name val="Calibri"/>
        <family val="2"/>
        <scheme val="minor"/>
      </font>
      <numFmt numFmtId="30" formatCode="@"/>
      <alignment horizontal="left" vertical="bottom" textRotation="0" wrapText="1" indent="0" justifyLastLine="0" shrinkToFit="0" readingOrder="0"/>
    </dxf>
    <dxf>
      <font>
        <strike val="0"/>
        <outline val="0"/>
        <shadow val="0"/>
        <u val="none"/>
        <vertAlign val="baseline"/>
        <sz val="11"/>
        <color auto="1"/>
        <name val="Calibri"/>
        <family val="2"/>
        <scheme val="minor"/>
      </font>
      <numFmt numFmtId="30" formatCode="@"/>
      <alignment horizontal="left" vertical="bottom" textRotation="0" wrapText="1" indent="0" justifyLastLine="0" shrinkToFit="0" readingOrder="0"/>
    </dxf>
    <dxf>
      <font>
        <strike val="0"/>
        <outline val="0"/>
        <shadow val="0"/>
        <u val="none"/>
        <vertAlign val="baseline"/>
        <sz val="11"/>
        <color auto="1"/>
        <name val="Calibri"/>
        <family val="2"/>
        <scheme val="minor"/>
      </font>
      <numFmt numFmtId="30" formatCode="@"/>
      <alignment horizontal="left" vertical="bottom" textRotation="0" wrapText="1" indent="0" justifyLastLine="0" shrinkToFit="0" readingOrder="0"/>
    </dxf>
    <dxf>
      <font>
        <strike val="0"/>
        <outline val="0"/>
        <shadow val="0"/>
        <u val="none"/>
        <vertAlign val="baseline"/>
        <sz val="11"/>
        <color auto="1"/>
        <name val="Calibri"/>
        <family val="2"/>
        <scheme val="minor"/>
      </font>
      <numFmt numFmtId="30" formatCode="@"/>
      <alignment horizontal="left" vertical="bottom" textRotation="0" wrapText="1" indent="0" justifyLastLine="0" shrinkToFit="0" readingOrder="0"/>
    </dxf>
    <dxf>
      <font>
        <strike val="0"/>
        <outline val="0"/>
        <shadow val="0"/>
        <u val="none"/>
        <vertAlign val="baseline"/>
        <sz val="11"/>
        <color auto="1"/>
        <name val="Calibri"/>
        <family val="2"/>
        <scheme val="minor"/>
      </font>
      <numFmt numFmtId="30" formatCode="@"/>
      <alignment horizontal="left" vertical="bottom" textRotation="0" wrapText="1" indent="0" justifyLastLine="0" shrinkToFit="0" readingOrder="0"/>
    </dxf>
    <dxf>
      <font>
        <strike val="0"/>
        <outline val="0"/>
        <shadow val="0"/>
        <u val="none"/>
        <vertAlign val="baseline"/>
        <sz val="11"/>
        <color auto="1"/>
        <name val="Calibri"/>
        <family val="2"/>
        <scheme val="minor"/>
      </font>
      <numFmt numFmtId="30" formatCode="@"/>
      <alignment horizontal="left" vertical="bottom" textRotation="0" wrapText="1" indent="0" justifyLastLine="0" shrinkToFit="0" readingOrder="0"/>
    </dxf>
    <dxf>
      <font>
        <strike val="0"/>
        <outline val="0"/>
        <shadow val="0"/>
        <u val="none"/>
        <vertAlign val="baseline"/>
        <sz val="11"/>
        <color auto="1"/>
        <name val="Calibri"/>
        <family val="2"/>
        <scheme val="minor"/>
      </font>
      <numFmt numFmtId="30" formatCode="@"/>
      <alignment horizontal="left" vertical="bottom" textRotation="0" wrapText="1" indent="0" justifyLastLine="0" shrinkToFit="0" readingOrder="0"/>
    </dxf>
    <dxf>
      <font>
        <strike val="0"/>
        <outline val="0"/>
        <shadow val="0"/>
        <u val="none"/>
        <vertAlign val="baseline"/>
        <sz val="11"/>
        <color auto="1"/>
        <name val="Calibri"/>
        <family val="2"/>
        <scheme val="minor"/>
      </font>
      <numFmt numFmtId="30" formatCode="@"/>
      <alignment horizontal="left" vertical="bottom" textRotation="0" wrapText="1" indent="0" justifyLastLine="0" shrinkToFit="0" readingOrder="0"/>
    </dxf>
    <dxf>
      <font>
        <strike val="0"/>
        <outline val="0"/>
        <shadow val="0"/>
        <u val="none"/>
        <vertAlign val="baseline"/>
        <sz val="11"/>
        <color auto="1"/>
        <name val="Calibri"/>
        <family val="2"/>
        <scheme val="minor"/>
      </font>
      <numFmt numFmtId="30" formatCode="@"/>
      <alignment horizontal="left" vertical="bottom" textRotation="0" wrapText="1" indent="0" justifyLastLine="0" shrinkToFit="0" readingOrder="0"/>
    </dxf>
    <dxf>
      <font>
        <strike val="0"/>
        <outline val="0"/>
        <shadow val="0"/>
        <u val="none"/>
        <vertAlign val="baseline"/>
        <sz val="11"/>
        <color auto="1"/>
        <name val="Calibri"/>
        <family val="2"/>
        <scheme val="minor"/>
      </font>
      <numFmt numFmtId="30" formatCode="@"/>
      <alignment horizontal="left" vertical="bottom" textRotation="0" wrapText="1" indent="0" justifyLastLine="0" shrinkToFit="0" readingOrder="0"/>
    </dxf>
    <dxf>
      <font>
        <strike val="0"/>
        <outline val="0"/>
        <shadow val="0"/>
        <u val="none"/>
        <vertAlign val="baseline"/>
        <sz val="11"/>
        <color auto="1"/>
        <name val="Calibri"/>
        <family val="2"/>
        <scheme val="minor"/>
      </font>
      <numFmt numFmtId="30" formatCode="@"/>
      <alignment horizontal="left" vertical="bottom" textRotation="0" wrapText="1" indent="0" justifyLastLine="0" shrinkToFit="0" readingOrder="0"/>
    </dxf>
    <dxf>
      <font>
        <strike val="0"/>
        <outline val="0"/>
        <shadow val="0"/>
        <u val="none"/>
        <vertAlign val="baseline"/>
        <sz val="11"/>
        <color auto="1"/>
        <name val="Calibri"/>
        <family val="2"/>
        <scheme val="minor"/>
      </font>
      <numFmt numFmtId="30" formatCode="@"/>
      <alignment horizontal="left" vertical="bottom" textRotation="0" wrapText="1" indent="0" justifyLastLine="0" shrinkToFit="0" readingOrder="0"/>
    </dxf>
    <dxf>
      <font>
        <strike val="0"/>
        <outline val="0"/>
        <shadow val="0"/>
        <u val="none"/>
        <vertAlign val="baseline"/>
        <sz val="11"/>
        <color auto="1"/>
        <name val="Calibri"/>
        <family val="2"/>
        <scheme val="minor"/>
      </font>
      <numFmt numFmtId="30" formatCode="@"/>
      <alignment horizontal="left" vertical="bottom" textRotation="0" wrapText="1" indent="0" justifyLastLine="0" shrinkToFit="0" readingOrder="0"/>
    </dxf>
    <dxf>
      <font>
        <strike val="0"/>
        <outline val="0"/>
        <shadow val="0"/>
        <u val="none"/>
        <vertAlign val="baseline"/>
        <sz val="11"/>
        <color auto="1"/>
        <name val="Calibri"/>
        <family val="2"/>
        <scheme val="minor"/>
      </font>
      <numFmt numFmtId="30" formatCode="@"/>
      <alignment horizontal="left" vertical="bottom" textRotation="0" wrapText="1" indent="0" justifyLastLine="0" shrinkToFit="0" readingOrder="0"/>
    </dxf>
    <dxf>
      <font>
        <strike val="0"/>
        <outline val="0"/>
        <shadow val="0"/>
        <u val="none"/>
        <vertAlign val="baseline"/>
        <sz val="11"/>
        <color auto="1"/>
        <name val="Calibri"/>
        <family val="2"/>
        <scheme val="minor"/>
      </font>
      <numFmt numFmtId="30" formatCode="@"/>
      <alignment horizontal="left" vertical="bottom" textRotation="0" wrapText="1" indent="0" justifyLastLine="0" shrinkToFit="0" readingOrder="0"/>
    </dxf>
    <dxf>
      <font>
        <strike val="0"/>
        <outline val="0"/>
        <shadow val="0"/>
        <u val="none"/>
        <vertAlign val="baseline"/>
        <sz val="11"/>
        <color auto="1"/>
        <name val="Calibri"/>
        <family val="2"/>
        <scheme val="minor"/>
      </font>
      <numFmt numFmtId="30" formatCode="@"/>
      <alignment horizontal="left" vertical="bottom" textRotation="0" wrapText="1" indent="0" justifyLastLine="0" shrinkToFit="0" readingOrder="0"/>
    </dxf>
    <dxf>
      <font>
        <strike val="0"/>
        <outline val="0"/>
        <shadow val="0"/>
        <u val="none"/>
        <vertAlign val="baseline"/>
        <sz val="11"/>
        <color auto="1"/>
        <name val="Calibri"/>
        <family val="2"/>
        <scheme val="minor"/>
      </font>
      <numFmt numFmtId="30" formatCode="@"/>
      <alignment horizontal="left" vertical="bottom" textRotation="0" wrapText="1" indent="0" justifyLastLine="0" shrinkToFit="0" readingOrder="0"/>
    </dxf>
    <dxf>
      <font>
        <strike val="0"/>
        <outline val="0"/>
        <shadow val="0"/>
        <u val="none"/>
        <vertAlign val="baseline"/>
        <sz val="11"/>
        <color auto="1"/>
        <name val="Calibri"/>
        <family val="2"/>
        <scheme val="minor"/>
      </font>
      <numFmt numFmtId="30" formatCode="@"/>
      <alignment horizontal="left" vertical="bottom" textRotation="0" wrapText="1" indent="0" justifyLastLine="0" shrinkToFit="0" readingOrder="0"/>
    </dxf>
    <dxf>
      <font>
        <strike val="0"/>
        <outline val="0"/>
        <shadow val="0"/>
        <u val="none"/>
        <vertAlign val="baseline"/>
        <sz val="11"/>
        <color auto="1"/>
        <name val="Calibri"/>
        <family val="2"/>
        <scheme val="minor"/>
      </font>
      <numFmt numFmtId="30" formatCode="@"/>
      <alignment horizontal="left" vertical="bottom" textRotation="0" wrapText="1" indent="0" justifyLastLine="0" shrinkToFit="0" readingOrder="0"/>
    </dxf>
    <dxf>
      <font>
        <strike val="0"/>
        <outline val="0"/>
        <shadow val="0"/>
        <u val="none"/>
        <vertAlign val="baseline"/>
        <sz val="11"/>
        <color auto="1"/>
        <name val="Calibri"/>
        <family val="2"/>
        <scheme val="minor"/>
      </font>
      <numFmt numFmtId="30" formatCode="@"/>
      <alignment horizontal="left" vertical="bottom" textRotation="0" wrapText="1" indent="0" justifyLastLine="0" shrinkToFit="0" readingOrder="0"/>
    </dxf>
    <dxf>
      <font>
        <strike val="0"/>
        <outline val="0"/>
        <shadow val="0"/>
        <u val="none"/>
        <vertAlign val="baseline"/>
        <sz val="11"/>
        <color auto="1"/>
        <name val="Calibri"/>
        <family val="2"/>
        <scheme val="minor"/>
      </font>
      <numFmt numFmtId="30" formatCode="@"/>
      <alignment horizontal="left" vertical="bottom" textRotation="0" wrapText="1" indent="0" justifyLastLine="0" shrinkToFit="0" readingOrder="0"/>
    </dxf>
    <dxf>
      <font>
        <strike val="0"/>
        <outline val="0"/>
        <shadow val="0"/>
        <u val="none"/>
        <vertAlign val="baseline"/>
        <sz val="11"/>
        <color auto="1"/>
        <name val="Calibri"/>
        <family val="2"/>
        <scheme val="minor"/>
      </font>
      <numFmt numFmtId="30" formatCode="@"/>
      <alignment horizontal="left" vertical="bottom" textRotation="0" wrapText="1" indent="0" justifyLastLine="0" shrinkToFit="0" readingOrder="0"/>
    </dxf>
    <dxf>
      <font>
        <strike val="0"/>
        <outline val="0"/>
        <shadow val="0"/>
        <u val="none"/>
        <vertAlign val="baseline"/>
        <sz val="11"/>
        <color auto="1"/>
        <name val="Calibri"/>
        <family val="2"/>
        <scheme val="minor"/>
      </font>
      <numFmt numFmtId="30" formatCode="@"/>
      <alignment horizontal="left" vertical="bottom" textRotation="0" wrapText="1" indent="0" justifyLastLine="0" shrinkToFit="0" readingOrder="0"/>
    </dxf>
    <dxf>
      <font>
        <strike val="0"/>
        <outline val="0"/>
        <shadow val="0"/>
        <u val="none"/>
        <vertAlign val="baseline"/>
        <sz val="11"/>
        <color auto="1"/>
        <name val="Calibri"/>
        <family val="2"/>
        <scheme val="minor"/>
      </font>
      <numFmt numFmtId="30" formatCode="@"/>
      <alignment horizontal="left" vertical="bottom" textRotation="0" wrapText="1" indent="0" justifyLastLine="0" shrinkToFit="0" readingOrder="0"/>
    </dxf>
    <dxf>
      <font>
        <strike val="0"/>
        <outline val="0"/>
        <shadow val="0"/>
        <u val="none"/>
        <vertAlign val="baseline"/>
        <sz val="11"/>
        <color auto="1"/>
        <name val="Calibri"/>
        <family val="2"/>
        <scheme val="minor"/>
      </font>
      <numFmt numFmtId="0" formatCode="General"/>
      <alignment horizontal="left" vertical="bottom" textRotation="0" indent="0" justifyLastLine="0" shrinkToFit="0" readingOrder="0"/>
    </dxf>
    <dxf>
      <font>
        <strike val="0"/>
        <outline val="0"/>
        <shadow val="0"/>
        <u val="none"/>
        <vertAlign val="baseline"/>
        <sz val="11"/>
        <color auto="1"/>
        <name val="Calibri"/>
        <family val="2"/>
        <scheme val="minor"/>
      </font>
      <numFmt numFmtId="0" formatCode="General"/>
      <alignment horizontal="left" vertical="bottom" textRotation="0" indent="0" justifyLastLine="0" shrinkToFit="0" readingOrder="0"/>
    </dxf>
    <dxf>
      <font>
        <strike val="0"/>
        <outline val="0"/>
        <shadow val="0"/>
        <u val="none"/>
        <vertAlign val="baseline"/>
        <sz val="11"/>
        <color auto="1"/>
        <name val="Calibri"/>
        <family val="2"/>
        <scheme val="minor"/>
      </font>
      <numFmt numFmtId="0" formatCode="General"/>
      <alignment horizontal="left" vertical="bottom" textRotation="0" indent="0" justifyLastLine="0" shrinkToFit="0" readingOrder="0"/>
    </dxf>
    <dxf>
      <font>
        <strike val="0"/>
        <outline val="0"/>
        <shadow val="0"/>
        <u val="none"/>
        <vertAlign val="baseline"/>
        <sz val="11"/>
        <color auto="1"/>
        <name val="Calibri"/>
        <family val="2"/>
        <scheme val="minor"/>
      </font>
      <numFmt numFmtId="0" formatCode="General"/>
      <alignment horizontal="left" vertical="bottom" textRotation="0" indent="0" justifyLastLine="0" shrinkToFit="0" readingOrder="0"/>
    </dxf>
    <dxf>
      <font>
        <strike val="0"/>
        <outline val="0"/>
        <shadow val="0"/>
        <u val="none"/>
        <vertAlign val="baseline"/>
        <sz val="11"/>
        <color auto="1"/>
        <name val="Calibri"/>
        <family val="2"/>
        <scheme val="minor"/>
      </font>
      <numFmt numFmtId="0" formatCode="General"/>
      <alignment horizontal="left" vertical="bottom" textRotation="0" indent="0" justifyLastLine="0" shrinkToFit="0" readingOrder="0"/>
    </dxf>
    <dxf>
      <font>
        <strike val="0"/>
        <outline val="0"/>
        <shadow val="0"/>
        <u val="none"/>
        <vertAlign val="baseline"/>
        <sz val="11"/>
        <color auto="1"/>
        <name val="Calibri"/>
        <family val="2"/>
        <scheme val="minor"/>
      </font>
      <numFmt numFmtId="0" formatCode="General"/>
      <alignment horizontal="left" vertical="bottom" textRotation="0" indent="0" justifyLastLine="0" shrinkToFit="0" readingOrder="0"/>
    </dxf>
    <dxf>
      <font>
        <strike val="0"/>
        <outline val="0"/>
        <shadow val="0"/>
        <u val="none"/>
        <vertAlign val="baseline"/>
        <sz val="11"/>
        <color auto="1"/>
        <name val="Calibri"/>
        <family val="2"/>
        <scheme val="minor"/>
      </font>
      <numFmt numFmtId="0" formatCode="General"/>
      <alignment horizontal="left" vertical="bottom" textRotation="0" indent="0" justifyLastLine="0" shrinkToFit="0" readingOrder="0"/>
    </dxf>
    <dxf>
      <font>
        <strike val="0"/>
        <outline val="0"/>
        <shadow val="0"/>
        <u val="none"/>
        <vertAlign val="baseline"/>
        <sz val="11"/>
        <color auto="1"/>
        <name val="Calibri"/>
        <family val="2"/>
        <scheme val="minor"/>
      </font>
      <numFmt numFmtId="0" formatCode="General"/>
      <alignment horizontal="left" vertical="bottom" textRotation="0" indent="0" justifyLastLine="0" shrinkToFit="0" readingOrder="0"/>
    </dxf>
    <dxf>
      <font>
        <strike val="0"/>
        <outline val="0"/>
        <shadow val="0"/>
        <u val="none"/>
        <vertAlign val="baseline"/>
        <sz val="11"/>
        <color auto="1"/>
        <name val="Calibri"/>
        <family val="2"/>
        <scheme val="minor"/>
      </font>
      <numFmt numFmtId="19" formatCode="m/d/yyyy"/>
      <alignment horizontal="left" vertical="bottom" textRotation="0" indent="0" justifyLastLine="0" shrinkToFit="0" readingOrder="0"/>
    </dxf>
    <dxf>
      <font>
        <strike val="0"/>
        <outline val="0"/>
        <shadow val="0"/>
        <u val="none"/>
        <vertAlign val="baseline"/>
        <sz val="11"/>
        <color auto="1"/>
        <name val="Calibri"/>
        <family val="2"/>
        <scheme val="minor"/>
      </font>
      <numFmt numFmtId="0" formatCode="General"/>
      <alignment horizontal="left" vertical="bottom" textRotation="0" indent="0" justifyLastLine="0" shrinkToFit="0" readingOrder="0"/>
    </dxf>
    <dxf>
      <font>
        <strike val="0"/>
        <outline val="0"/>
        <shadow val="0"/>
        <u val="none"/>
        <vertAlign val="baseline"/>
        <sz val="11"/>
        <color auto="1"/>
        <name val="Calibri"/>
        <family val="2"/>
        <scheme val="minor"/>
      </font>
      <numFmt numFmtId="0" formatCode="General"/>
      <alignment horizontal="left" vertical="bottom" textRotation="0" indent="0" justifyLastLine="0" shrinkToFit="0" readingOrder="0"/>
    </dxf>
    <dxf>
      <font>
        <strike val="0"/>
        <outline val="0"/>
        <shadow val="0"/>
        <u val="none"/>
        <vertAlign val="baseline"/>
        <sz val="11"/>
        <color auto="1"/>
        <name val="Calibri"/>
        <family val="2"/>
        <scheme val="minor"/>
      </font>
      <alignment horizontal="left" vertical="bottom" textRotation="0" indent="0" justifyLastLine="0" shrinkToFit="0" readingOrder="0"/>
    </dxf>
    <dxf>
      <font>
        <strike val="0"/>
        <outline val="0"/>
        <shadow val="0"/>
        <u val="none"/>
        <vertAlign val="baseline"/>
        <sz val="11"/>
        <color auto="1"/>
        <name val="Calibri"/>
        <family val="2"/>
        <scheme val="minor"/>
      </font>
      <numFmt numFmtId="0" formatCode="General"/>
      <fill>
        <patternFill>
          <fgColor indexed="64"/>
          <bgColor theme="0" tint="-0.249977111117893"/>
        </patternFill>
      </fill>
    </dxf>
    <dxf>
      <font>
        <strike val="0"/>
        <outline val="0"/>
        <shadow val="0"/>
        <u val="none"/>
        <vertAlign val="baseline"/>
        <sz val="11"/>
        <color auto="1"/>
        <name val="Calibri"/>
        <family val="2"/>
        <scheme val="minor"/>
      </font>
      <numFmt numFmtId="0" formatCode="General"/>
      <fill>
        <patternFill patternType="solid">
          <fgColor indexed="64"/>
          <bgColor theme="0" tint="-0.249977111117893"/>
        </patternFill>
      </fill>
      <alignment horizontal="left" vertical="bottom" textRotation="0" indent="0" justifyLastLine="0" shrinkToFit="0" readingOrder="0"/>
    </dxf>
    <dxf>
      <font>
        <strike val="0"/>
        <outline val="0"/>
        <shadow val="0"/>
        <u val="none"/>
        <vertAlign val="baseline"/>
        <sz val="11"/>
        <color auto="1"/>
        <name val="Calibri"/>
        <family val="2"/>
        <scheme val="minor"/>
      </font>
      <numFmt numFmtId="19" formatCode="m/d/yyyy"/>
    </dxf>
    <dxf>
      <font>
        <strike val="0"/>
        <outline val="0"/>
        <shadow val="0"/>
        <u val="none"/>
        <vertAlign val="baseline"/>
        <sz val="11"/>
        <color auto="1"/>
        <name val="Calibri"/>
        <family val="2"/>
        <scheme val="minor"/>
      </font>
      <numFmt numFmtId="19" formatCode="m/d/yyyy"/>
      <alignment horizontal="left" vertical="bottom" textRotation="0" indent="0" justifyLastLine="0" shrinkToFit="0" readingOrder="0"/>
    </dxf>
    <dxf>
      <font>
        <strike val="0"/>
        <outline val="0"/>
        <shadow val="0"/>
        <u val="none"/>
        <vertAlign val="baseline"/>
        <sz val="11"/>
        <color auto="1"/>
        <name val="Calibri"/>
        <family val="2"/>
        <scheme val="minor"/>
      </font>
      <numFmt numFmtId="19" formatCode="m/d/yyyy"/>
      <alignment horizontal="left" vertical="bottom" textRotation="0" indent="0" justifyLastLine="0" shrinkToFit="0" readingOrder="0"/>
    </dxf>
    <dxf>
      <font>
        <strike val="0"/>
        <outline val="0"/>
        <shadow val="0"/>
        <u val="none"/>
        <vertAlign val="baseline"/>
        <sz val="11"/>
        <color auto="1"/>
        <name val="Calibri"/>
        <family val="2"/>
        <scheme val="minor"/>
      </font>
      <numFmt numFmtId="19" formatCode="m/d/yyyy"/>
      <alignment horizontal="left" vertical="bottom" textRotation="0" wrapText="1" indent="0" justifyLastLine="0" shrinkToFit="0" readingOrder="0"/>
    </dxf>
    <dxf>
      <font>
        <strike val="0"/>
        <outline val="0"/>
        <shadow val="0"/>
        <u val="none"/>
        <vertAlign val="baseline"/>
        <sz val="11"/>
        <color auto="1"/>
        <name val="Calibri"/>
        <family val="2"/>
        <scheme val="minor"/>
      </font>
      <numFmt numFmtId="0" formatCode="General"/>
      <alignment horizontal="left" vertical="bottom" textRotation="0" indent="0" justifyLastLine="0" shrinkToFit="0" readingOrder="0"/>
    </dxf>
    <dxf>
      <font>
        <strike val="0"/>
        <outline val="0"/>
        <shadow val="0"/>
        <u val="none"/>
        <vertAlign val="baseline"/>
        <sz val="11"/>
        <color auto="1"/>
        <name val="Calibri"/>
        <family val="2"/>
        <scheme val="minor"/>
      </font>
      <numFmt numFmtId="0" formatCode="General"/>
      <alignment horizontal="left" vertical="bottom" textRotation="0" indent="0" justifyLastLine="0" shrinkToFit="0" readingOrder="0"/>
    </dxf>
    <dxf>
      <font>
        <strike val="0"/>
        <outline val="0"/>
        <shadow val="0"/>
        <u val="none"/>
        <vertAlign val="baseline"/>
        <sz val="11"/>
        <color auto="1"/>
        <name val="Calibri"/>
        <family val="2"/>
        <scheme val="minor"/>
      </font>
      <numFmt numFmtId="0" formatCode="General"/>
      <alignment horizontal="left" vertical="bottom" textRotation="0" indent="0" justifyLastLine="0" shrinkToFit="0" readingOrder="0"/>
    </dxf>
    <dxf>
      <font>
        <strike val="0"/>
        <outline val="0"/>
        <shadow val="0"/>
        <u val="none"/>
        <vertAlign val="baseline"/>
        <sz val="11"/>
        <color auto="1"/>
        <name val="Calibri"/>
        <family val="2"/>
        <scheme val="minor"/>
      </font>
      <numFmt numFmtId="0" formatCode="General"/>
      <alignment horizontal="left" vertical="bottom" textRotation="0" indent="0" justifyLastLine="0" shrinkToFit="0" readingOrder="0"/>
    </dxf>
    <dxf>
      <font>
        <strike val="0"/>
        <outline val="0"/>
        <shadow val="0"/>
        <u val="none"/>
        <vertAlign val="baseline"/>
        <sz val="11"/>
        <color auto="1"/>
        <name val="Calibri"/>
        <family val="2"/>
        <scheme val="minor"/>
      </font>
      <numFmt numFmtId="0" formatCode="General"/>
      <alignment horizontal="left" vertical="bottom" textRotation="0" indent="0" justifyLastLine="0" shrinkToFit="0" readingOrder="0"/>
    </dxf>
    <dxf>
      <font>
        <strike val="0"/>
        <outline val="0"/>
        <shadow val="0"/>
        <u val="none"/>
        <vertAlign val="baseline"/>
        <sz val="11"/>
        <color auto="1"/>
        <name val="Calibri"/>
        <family val="2"/>
        <scheme val="minor"/>
      </font>
      <numFmt numFmtId="0" formatCode="General"/>
      <alignment horizontal="left" vertical="bottom" textRotation="0" indent="0" justifyLastLine="0" shrinkToFit="0" readingOrder="0"/>
    </dxf>
    <dxf>
      <font>
        <strike val="0"/>
        <outline val="0"/>
        <shadow val="0"/>
        <u val="none"/>
        <vertAlign val="baseline"/>
        <sz val="11"/>
        <color auto="1"/>
        <name val="Calibri"/>
        <family val="2"/>
        <scheme val="minor"/>
      </font>
      <numFmt numFmtId="30" formatCode="@"/>
      <alignment horizontal="left" vertical="bottom" textRotation="0" wrapText="1" indent="0" justifyLastLine="0" shrinkToFit="0" readingOrder="0"/>
    </dxf>
    <dxf>
      <font>
        <strike val="0"/>
        <outline val="0"/>
        <shadow val="0"/>
        <u val="none"/>
        <vertAlign val="baseline"/>
        <sz val="11"/>
        <color auto="1"/>
        <name val="Calibri"/>
        <family val="2"/>
        <scheme val="minor"/>
      </font>
      <numFmt numFmtId="0" formatCode="General"/>
      <alignment horizontal="left" vertical="bottom" textRotation="0" indent="0" justifyLastLine="0" shrinkToFit="0" readingOrder="0"/>
    </dxf>
    <dxf>
      <font>
        <strike val="0"/>
        <outline val="0"/>
        <shadow val="0"/>
        <u val="none"/>
        <vertAlign val="baseline"/>
        <sz val="11"/>
        <color auto="1"/>
        <name val="Calibri"/>
        <family val="2"/>
        <scheme val="minor"/>
      </font>
      <numFmt numFmtId="0" formatCode="General"/>
      <alignment horizontal="left" vertical="bottom" textRotation="0" indent="0" justifyLastLine="0" shrinkToFit="0" readingOrder="0"/>
    </dxf>
    <dxf>
      <font>
        <strike val="0"/>
        <outline val="0"/>
        <shadow val="0"/>
        <u val="none"/>
        <vertAlign val="baseline"/>
        <sz val="11"/>
        <color auto="1"/>
        <name val="Calibri"/>
        <family val="2"/>
        <scheme val="minor"/>
      </font>
      <numFmt numFmtId="0" formatCode="General"/>
      <alignment horizontal="left" vertical="bottom" textRotation="0" indent="0" justifyLastLine="0" shrinkToFit="0" readingOrder="0"/>
    </dxf>
    <dxf>
      <font>
        <strike val="0"/>
        <outline val="0"/>
        <shadow val="0"/>
        <u val="none"/>
        <vertAlign val="baseline"/>
        <sz val="11"/>
        <color auto="1"/>
        <name val="Calibri"/>
        <family val="2"/>
        <scheme val="minor"/>
      </font>
      <alignment horizontal="left" vertical="bottom" textRotation="0" indent="0" justifyLastLine="0" shrinkToFit="0" readingOrder="0"/>
    </dxf>
    <dxf>
      <font>
        <strike val="0"/>
        <outline val="0"/>
        <shadow val="0"/>
        <u val="none"/>
        <vertAlign val="baseline"/>
        <sz val="11"/>
        <color auto="1"/>
        <name val="Calibri"/>
        <family val="2"/>
        <scheme val="minor"/>
      </font>
      <numFmt numFmtId="0" formatCode="General"/>
      <alignment horizontal="left" vertical="bottom" textRotation="0" indent="0" justifyLastLine="0" shrinkToFit="0" readingOrder="0"/>
    </dxf>
    <dxf>
      <font>
        <strike val="0"/>
        <outline val="0"/>
        <shadow val="0"/>
        <u val="none"/>
        <vertAlign val="baseline"/>
        <sz val="11"/>
        <color auto="1"/>
        <name val="Calibri"/>
        <family val="2"/>
        <scheme val="minor"/>
      </font>
      <numFmt numFmtId="0" formatCode="General"/>
      <alignment horizontal="left" vertical="bottom" textRotation="0" indent="0" justifyLastLine="0" shrinkToFit="0" readingOrder="0"/>
    </dxf>
    <dxf>
      <font>
        <strike val="0"/>
        <outline val="0"/>
        <shadow val="0"/>
        <u val="none"/>
        <vertAlign val="baseline"/>
        <sz val="11"/>
        <color auto="1"/>
        <name val="Calibri"/>
        <family val="2"/>
        <scheme val="minor"/>
      </font>
      <numFmt numFmtId="0" formatCode="General"/>
      <alignment horizontal="left" vertical="bottom" textRotation="0" indent="0" justifyLastLine="0" shrinkToFit="0" readingOrder="0"/>
    </dxf>
    <dxf>
      <font>
        <strike val="0"/>
        <outline val="0"/>
        <shadow val="0"/>
        <u val="none"/>
        <vertAlign val="baseline"/>
        <sz val="11"/>
        <color auto="1"/>
        <name val="Calibri"/>
        <family val="2"/>
        <scheme val="minor"/>
      </font>
      <numFmt numFmtId="19" formatCode="m/d/yyyy"/>
      <alignment horizontal="left" vertical="bottom" textRotation="0" indent="0" justifyLastLine="0" shrinkToFit="0" readingOrder="0"/>
    </dxf>
    <dxf>
      <font>
        <strike val="0"/>
        <outline val="0"/>
        <shadow val="0"/>
        <u val="none"/>
        <vertAlign val="baseline"/>
        <sz val="11"/>
        <color auto="1"/>
        <name val="Calibri"/>
        <family val="2"/>
        <scheme val="minor"/>
      </font>
      <numFmt numFmtId="0" formatCode="General"/>
      <alignment horizontal="left" vertical="bottom" textRotation="0" indent="0" justifyLastLine="0" shrinkToFit="0" readingOrder="0"/>
    </dxf>
    <dxf>
      <font>
        <strike val="0"/>
        <outline val="0"/>
        <shadow val="0"/>
        <u val="none"/>
        <vertAlign val="baseline"/>
        <sz val="11"/>
        <color auto="1"/>
        <name val="Calibri"/>
        <family val="2"/>
        <scheme val="minor"/>
      </font>
      <numFmt numFmtId="30" formatCode="@"/>
      <alignment horizontal="left" vertical="bottom" textRotation="0" wrapText="1" indent="0" justifyLastLine="0" shrinkToFit="0" readingOrder="0"/>
    </dxf>
    <dxf>
      <font>
        <strike val="0"/>
        <outline val="0"/>
        <shadow val="0"/>
        <u val="none"/>
        <vertAlign val="baseline"/>
        <sz val="11"/>
        <color auto="1"/>
        <name val="Calibri"/>
        <family val="2"/>
        <scheme val="minor"/>
      </font>
      <numFmt numFmtId="30" formatCode="@"/>
      <alignment horizontal="left" vertical="bottom" textRotation="0" wrapText="1" indent="0" justifyLastLine="0" shrinkToFit="0" readingOrder="0"/>
    </dxf>
    <dxf>
      <font>
        <strike val="0"/>
        <outline val="0"/>
        <shadow val="0"/>
        <u val="none"/>
        <vertAlign val="baseline"/>
        <sz val="11"/>
        <color auto="1"/>
        <name val="Calibri"/>
        <family val="2"/>
        <scheme val="minor"/>
      </font>
      <numFmt numFmtId="0" formatCode="General"/>
      <alignment horizontal="left" vertical="bottom" textRotation="0" wrapText="1" indent="0" justifyLastLine="0" shrinkToFit="0" readingOrder="0"/>
    </dxf>
    <dxf>
      <font>
        <strike val="0"/>
        <outline val="0"/>
        <shadow val="0"/>
        <u val="none"/>
        <vertAlign val="baseline"/>
        <sz val="11"/>
        <color auto="1"/>
        <name val="Calibri"/>
        <family val="2"/>
        <scheme val="minor"/>
      </font>
      <numFmt numFmtId="0" formatCode="General"/>
      <alignment horizontal="left" vertical="bottom" textRotation="0" wrapText="1" indent="0" justifyLastLine="0" shrinkToFit="0" readingOrder="0"/>
    </dxf>
    <dxf>
      <font>
        <strike val="0"/>
        <outline val="0"/>
        <shadow val="0"/>
        <u val="none"/>
        <vertAlign val="baseline"/>
        <sz val="11"/>
        <color auto="1"/>
        <name val="Calibri"/>
        <family val="2"/>
        <scheme val="minor"/>
      </font>
      <numFmt numFmtId="0" formatCode="General"/>
      <alignment horizontal="left" vertical="bottom" textRotation="0" wrapText="1" indent="0" justifyLastLine="0" shrinkToFit="0" readingOrder="0"/>
    </dxf>
    <dxf>
      <border outline="0">
        <top style="thin">
          <color indexed="64"/>
        </top>
      </border>
    </dxf>
    <dxf>
      <font>
        <strike val="0"/>
        <outline val="0"/>
        <shadow val="0"/>
        <u val="none"/>
        <vertAlign val="baseline"/>
        <sz val="11"/>
        <color auto="1"/>
        <name val="Calibri"/>
        <family val="2"/>
        <scheme val="minor"/>
      </font>
      <numFmt numFmtId="30" formatCode="@"/>
      <alignment horizontal="left"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medium">
          <color indexed="64"/>
        </left>
        <right style="medium">
          <color indexed="64"/>
        </right>
        <top style="medium">
          <color indexed="64"/>
        </top>
        <bottom style="medium">
          <color indexed="64"/>
        </bottom>
      </border>
    </dxf>
    <dxf>
      <border diagonalUp="0" diagonalDown="0">
        <left style="thin">
          <color indexed="64"/>
        </left>
        <right style="thin">
          <color indexed="64"/>
        </right>
        <top/>
        <bottom/>
        <vertical style="thin">
          <color indexed="64"/>
        </vertical>
        <horizontal style="thin">
          <color indexed="64"/>
        </horizontal>
      </border>
    </dxf>
    <dxf>
      <border>
        <left style="thin">
          <color rgb="FF000000"/>
        </left>
        <right style="thin">
          <color rgb="FF000000"/>
        </right>
        <top style="thin">
          <color rgb="FF000000"/>
        </top>
        <bottom style="thin">
          <color rgb="FF000000"/>
        </bottom>
        <vertical style="thin">
          <color rgb="FF000000"/>
        </vertical>
        <horizontal style="thin">
          <color rgb="FF000000"/>
        </horizontal>
      </border>
    </dxf>
    <dxf>
      <border>
        <left style="thin">
          <color rgb="FF000000"/>
        </left>
        <right style="thin">
          <color rgb="FF000000"/>
        </right>
        <top style="thin">
          <color rgb="FF000000"/>
        </top>
        <bottom style="thin">
          <color rgb="FF000000"/>
        </bottom>
        <vertical style="thin">
          <color rgb="FF000000"/>
        </vertical>
        <horizontal style="thin">
          <color rgb="FF000000"/>
        </horizontal>
      </border>
    </dxf>
    <dxf>
      <border>
        <left style="medium">
          <color rgb="FF000000"/>
        </left>
        <right style="medium">
          <color rgb="FF000000"/>
        </right>
        <top style="medium">
          <color rgb="FF000000"/>
        </top>
        <bottom style="medium">
          <color rgb="FF000000"/>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medium">
          <color indexed="64"/>
        </left>
        <right style="medium">
          <color indexed="64"/>
        </right>
        <top style="medium">
          <color indexed="64"/>
        </top>
        <bottom style="medium">
          <color indexed="64"/>
        </bottom>
      </border>
    </dxf>
  </dxfs>
  <tableStyles count="1" defaultTableStyle="TableStyleMedium2">
    <tableStyle name="Invisible" pivot="0" table="0" count="0" xr9:uid="{B2B19359-6DF4-4B2F-A581-D3454A5112BB}"/>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798AF"/>
      <color rgb="FFF1B9EE"/>
      <color rgb="FFE06EDB"/>
      <color rgb="FFEDA9EA"/>
      <color rgb="FFDE62D8"/>
      <color rgb="FFDAAFDB"/>
      <color rgb="FFC27CC4"/>
      <color rgb="FFD6A5D7"/>
      <color rgb="FFFFF1AD"/>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Users/BG5/AppData/Local/Temp/Temp1_Final%202021%20RPS%20Compliance%20Report%20Templates%20and%20Documents%20revised%20071322.zip/2021%20RPS%20Compliance%20Reports%20revised/2021%20RPS%20Compliance%20Report%20IOU_ESP_CCA%20v2.xlsx?DF265CEC" TargetMode="External"/><Relationship Id="rId1" Type="http://schemas.openxmlformats.org/officeDocument/2006/relationships/externalLinkPath" Target="file:///\\DF265CEC\2021%20RPS%20Compliance%20Report%20IOU_ESP_CCA%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Page"/>
      <sheetName val="Instructions"/>
      <sheetName val="Officer Verification"/>
      <sheetName val="CP 3 Summary"/>
      <sheetName val="CP 4 Summary"/>
      <sheetName val="Unique Inputs"/>
      <sheetName val="Contract Details"/>
      <sheetName val="Drop-Down List"/>
      <sheetName val="Accounting"/>
      <sheetName val="Procurement Details"/>
      <sheetName val="(2017) 36 Month Retirement"/>
      <sheetName val="(2018) 36 Month Retirement"/>
      <sheetName val="(2019) 36 Month Retirement"/>
      <sheetName val="(2020) 36 Month Retirement"/>
      <sheetName val="(2021) 36 Month Retirement"/>
      <sheetName val="(2022) 36 Month Retirement"/>
      <sheetName val="(2023) 36 Month Retirement"/>
      <sheetName val="(2024) 36 Month Retirement"/>
      <sheetName val="Valid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E987513-D009-4B47-9021-025773419D2C}" name="Table9" displayName="Table9" ref="B3:C47" totalsRowShown="0" tableBorderDxfId="101">
  <autoFilter ref="B3:C47" xr:uid="{DE987513-D009-4B47-9021-025773419D2C}"/>
  <sortState xmlns:xlrd2="http://schemas.microsoft.com/office/spreadsheetml/2017/richdata2" ref="B4:C47">
    <sortCondition ref="B3:B47"/>
  </sortState>
  <tableColumns count="2">
    <tableColumn id="1" xr3:uid="{916229A9-3450-459A-8E3C-289D2B961DFC}" name="Acronym" dataDxfId="100"/>
    <tableColumn id="2" xr3:uid="{83D18F19-1E59-447B-ACE5-2AEC6F9DB95D}" name="Definition" dataDxfId="99"/>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10D9FAC-D22B-4D21-87A1-DDB44DDC3E2D}" name="Table15" displayName="Table15" ref="E3:F18" totalsRowShown="0" tableBorderDxfId="98">
  <autoFilter ref="E3:F18" xr:uid="{610D9FAC-D22B-4D21-87A1-DDB44DDC3E2D}"/>
  <tableColumns count="2">
    <tableColumn id="1" xr3:uid="{9D02DF2C-1998-4217-AFA0-FCE6CAFEF844}" name="Reason" dataDxfId="97"/>
    <tableColumn id="2" xr3:uid="{2C9C8823-AADD-4CCF-BD80-0528B4DCEC65}" name="Definition" dataDxfId="96"/>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60A189D-9E61-475C-9310-AF10FA4658F5}" name="Table3" displayName="Table3" ref="B3:C35" totalsRowShown="0" headerRowDxfId="95" headerRowBorderDxfId="93" tableBorderDxfId="94" totalsRowBorderDxfId="92">
  <autoFilter ref="B3:C35" xr:uid="{760A189D-9E61-475C-9310-AF10FA4658F5}"/>
  <tableColumns count="2">
    <tableColumn id="1" xr3:uid="{71C8ACAA-6E94-452E-BF65-785CD78C2B31}" name="Tab" dataDxfId="91"/>
    <tableColumn id="2" xr3:uid="{C382A290-FBE2-4F5A-AE7A-EE136C54C30E}" name="Change" dataDxfId="90"/>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851AC04-C562-4E45-BBE1-80D2A4A1815E}" name="Table2" displayName="Table2" ref="A5:BM200" totalsRowShown="0" headerRowDxfId="85" dataDxfId="84" tableBorderDxfId="83">
  <autoFilter ref="A5:BM200" xr:uid="{3851AC04-C562-4E45-BBE1-80D2A4A1815E}"/>
  <tableColumns count="65">
    <tableColumn id="1" xr3:uid="{0BFD88A9-DA88-4683-AEF5-58743F98F713}" name="Transmission Project Name" dataDxfId="82"/>
    <tableColumn id="2" xr3:uid="{CEC75326-479F-4EF1-96CE-45D3AF6D6A3C}" name="Transmission Project Unique ID #1" dataDxfId="81"/>
    <tableColumn id="44" xr3:uid="{ADB6A13D-A368-45B6-8FCA-8CBB460BD65D}" name="Transmission Project Unique ID #2" dataDxfId="80"/>
    <tableColumn id="43" xr3:uid="{AD5B5BC7-01FC-4EBE-A2A4-501FECC428FC}" name="Transmission Project Unique ID #3" dataDxfId="79"/>
    <tableColumn id="3" xr3:uid="{CEEECED1-9E4C-408F-B5D6-E4B5C91CB6FD}" name="Description" dataDxfId="78"/>
    <tableColumn id="7" xr3:uid="{FB8748AA-C76F-4B0C-A106-6075A2EAD01A}" name="Status" dataDxfId="77"/>
    <tableColumn id="59" xr3:uid="{21057A7C-B200-4E0D-A8CD-DA5FD354C788}" name="Operational Date" dataDxfId="76"/>
    <tableColumn id="17" xr3:uid="{8135F155-8B5B-4E00-B54C-099AB416354E}" name="Latitude" dataDxfId="75"/>
    <tableColumn id="6" xr3:uid="{7E75F142-D10A-4E41-9EA9-E24C37861BE2}" name="Longitude" dataDxfId="74"/>
    <tableColumn id="20" xr3:uid="{A9713F20-6B1F-432D-AAC4-E6F80991AF62}" name="Location" dataDxfId="73"/>
    <tableColumn id="45" xr3:uid="{99D6714A-768F-48DF-9009-BD3A577E0A52}" name="CAISO Study Area" dataDxfId="72"/>
    <tableColumn id="56" xr3:uid="{272CC96B-DFBF-4565-BDE2-31F6978A0A7E}" name="GIDAP Related" dataDxfId="71"/>
    <tableColumn id="58" xr3:uid="{CEA37A1A-EFA8-407A-A269-DED76F1D65A8}" name="Year Expected to be Considered in CAISO TPP" dataDxfId="70"/>
    <tableColumn id="21" xr3:uid="{CA46CFED-8E16-4056-90A2-A2F940DD00C6}" name="Project Dependencies" dataDxfId="69"/>
    <tableColumn id="8" xr3:uid="{9EEAB585-175B-4AEB-AE5D-9782CD9F2FEB}" name="Action Taken" dataDxfId="68"/>
    <tableColumn id="9" xr3:uid="{2F676E8B-5BB4-46CC-A0DA-0B9ACDB94D91}" name="Purpose" dataDxfId="67"/>
    <tableColumn id="10" xr3:uid="{09831A81-16E3-4F66-B99B-812D52307046}" name="Purpose Details" dataDxfId="66"/>
    <tableColumn id="42" xr3:uid="{8FF30D57-7933-4ED9-95EA-5E6901D59F82}" name="Transmission Project Size" dataDxfId="65"/>
    <tableColumn id="41" xr3:uid="{4DB8307A-40F2-476E-B187-02499E69DD57}" name="Substation Project Footprint" dataDxfId="64"/>
    <tableColumn id="40" xr3:uid="{E62A3F55-6C70-4097-93D9-02C3348CEA3F}" name="Transmission Voltage Level" dataDxfId="63"/>
    <tableColumn id="39" xr3:uid="{7449F402-F7B4-46CB-B715-D0494030346B}" name="Substation or Transformer Capacity" dataDxfId="62"/>
    <tableColumn id="19" xr3:uid="{B4C44F15-6F39-443C-8A09-98CFAB40B7CF}" name="Planned or Actual Construction Start Date" dataDxfId="61"/>
    <tableColumn id="22" xr3:uid="{9AA916EA-2416-4135-A56C-17DDF513DD11}" name="Original In-service Date" dataDxfId="60"/>
    <tableColumn id="24" xr3:uid="{89F1A1AB-2883-4AA7-AB29-BFF5F067B119}" name="Planned or Actual In-service Date" dataDxfId="59"/>
    <tableColumn id="61" xr3:uid="{DD907E3D-3536-4586-B4C2-B41224F11C74}" name="Original In-service Date Source" dataDxfId="58"/>
    <tableColumn id="11" xr3:uid="{DA68425C-6273-469D-9AE8-5F9595017DDB}" name="In-service Date Total Delay (Days)" dataDxfId="57">
      <calculatedColumnFormula>Table2[[#This Row],[Planned or Actual In-service Date]]-Table2[[#This Row],[Original In-service Date]]</calculatedColumnFormula>
    </tableColumn>
    <tableColumn id="5" xr3:uid="{DAAB3B71-5D44-4109-A247-23C0660F4FAB}" name="Project is Delayed" dataDxfId="56">
      <calculatedColumnFormula>IF(Table2[[#This Row],[In-service Date Total Delay (Days)]]&gt;0,"Yes","No")</calculatedColumnFormula>
    </tableColumn>
    <tableColumn id="23" xr3:uid="{B1D4F8C8-26FD-42E3-B753-809A480122B8}" name="Delay Resolver" dataDxfId="55"/>
    <tableColumn id="26" xr3:uid="{B7A61AB5-F1CB-4BEC-B63F-22DB3AA52753}" name="In-service Date Change Reason" dataDxfId="54"/>
    <tableColumn id="46" xr3:uid="{43403882-F31B-41A5-9EA1-E0AD55EA1BC4}" name="CEQA Status" dataDxfId="53"/>
    <tableColumn id="47" xr3:uid="{B07E3A4A-8556-4743-989A-3273042E1D8C}" name="CEQA Status Date" dataDxfId="52"/>
    <tableColumn id="54" xr3:uid="{98A1CC10-A9A2-41BB-A0FC-BFD381B1366D}" name="CEQA Document Type" dataDxfId="51"/>
    <tableColumn id="55" xr3:uid="{77313D28-DB81-4A2E-A2EA-87AB1423A7DD}" name="NEPA Document Type" dataDxfId="50"/>
    <tableColumn id="48" xr3:uid="{24DB2690-8A27-4935-AA8A-DD983BBB0286}" name="CEQA Lead Agency" dataDxfId="49"/>
    <tableColumn id="49" xr3:uid="{446815BE-CE94-4FDD-AA62-D36B79688DBD}" name="NEPA Lead Agency" dataDxfId="48"/>
    <tableColumn id="50" xr3:uid="{ADC5E749-B14E-4CF2-86DF-E09B98252FDD}" name="CPUC Filing Type" dataDxfId="47"/>
    <tableColumn id="51" xr3:uid="{EE5D8DED-DE25-42A8-B645-A6BA4CC0EF51}" name="CPUC Date Filed" dataDxfId="46"/>
    <tableColumn id="52" xr3:uid="{54559055-B23F-485D-941F-6254138DCE58}" name="CPUC Status" dataDxfId="45"/>
    <tableColumn id="53" xr3:uid="{D9523295-6295-46F0-A118-DE50C8E6F36E}" name="CPUC Status Date" dataDxfId="44"/>
    <tableColumn id="27" xr3:uid="{6CBF1AA1-A7DC-4981-A4FC-61E071FDAAA7}" name="Notes _x000a_(Required for Any Delayed Projects)" dataDxfId="43"/>
    <tableColumn id="57" xr3:uid="{7892B288-91D6-4EBE-BF9C-C3D734A95399}" name="Secondary/Other Reasons for Delay_x000a_(Required for Any Delayed Projects)" dataDxfId="42"/>
    <tableColumn id="4" xr3:uid="{86ABC514-6143-45E0-8E5A-926607CFB87D}" name="Dependent Resource In-Queue Generation Number (CAISO and WDAT)" dataDxfId="41"/>
    <tableColumn id="38" xr3:uid="{EF894141-AC3A-432C-A761-D0FDADED8F39}" name="Dependent Resource In-Queue Generation Number (CAISO and WDAT)2" dataDxfId="40"/>
    <tableColumn id="37" xr3:uid="{4BF91FF9-D84F-41DB-85BE-E7379AF791E8}" name="Dependent Resource In-Queue Generation Number (CAISO and WDAT)3" dataDxfId="39"/>
    <tableColumn id="36" xr3:uid="{CB28946F-71EB-4AFA-A633-854B37A6AD2D}" name="Dependent Resource In-Queue Generation Number (CAISO and WDAT)4" dataDxfId="38"/>
    <tableColumn id="35" xr3:uid="{494425F3-77FE-4555-B8AC-A7BAF9D62E85}" name="Dependent Resource In-Queue Generation Number (CAISO and WDAT)5" dataDxfId="37"/>
    <tableColumn id="34" xr3:uid="{15C51A03-CB06-419B-8270-45ADE6585F0D}" name="Dependent Resource In-Queue Generation Number (CAISO and WDAT)6" dataDxfId="36"/>
    <tableColumn id="33" xr3:uid="{B707B0BB-8B5E-4715-B529-EB35630A1566}" name="Dependent Resource In-Queue Generation Number (CAISO and WDAT)7" dataDxfId="35"/>
    <tableColumn id="32" xr3:uid="{A707180B-EBF8-4B3A-BB94-1DD886EA309F}" name="Dependent Resource In-Queue Generation Number (CAISO and WDAT)8" dataDxfId="34"/>
    <tableColumn id="31" xr3:uid="{4DBB1067-2363-4EAD-A157-AFF2D5B0A242}" name="Dependent Resource In-Queue Generation Number (CAISO and WDAT)9" dataDxfId="33"/>
    <tableColumn id="30" xr3:uid="{A029FB7E-AE0D-4114-92FB-C6464306CA7B}" name="Dependent Resource In-Queue Generation Number (CAISO and WDAT)10" dataDxfId="32"/>
    <tableColumn id="29" xr3:uid="{3896DD31-584B-4577-BE4D-39CB20DE98C2}" name="Dependent Resource In-Queue Generation Number (CAISO and WDAT)11" dataDxfId="31"/>
    <tableColumn id="28" xr3:uid="{545BCB4C-9C1F-4503-965B-80EC7DAE85C1}" name="Dependent Resource In-Queue Generation Number (CAISO and WDAT)12" dataDxfId="30"/>
    <tableColumn id="25" xr3:uid="{401B8EBA-0C05-4253-A406-613DA54AEE24}" name="Dependent Resource In-Queue Generation Number (CAISO and WDAT)13" dataDxfId="29"/>
    <tableColumn id="18" xr3:uid="{13A9ED61-4DE5-42B3-B488-2D8100AB772B}" name="Dependent Resource In-Queue Generation Number (CAISO and WDAT)14" dataDxfId="28"/>
    <tableColumn id="16" xr3:uid="{E58A6869-2070-448D-8340-7DF17302D2B2}" name="Dependent Resource In-Queue Generation Number (CAISO and WDAT)15" dataDxfId="27"/>
    <tableColumn id="12" xr3:uid="{0471F3E8-8143-44BC-8D69-6DEED21CF3B7}" name="Dependent Resource In-Queue Generation Number (CAISO and WDAT)16" dataDxfId="26"/>
    <tableColumn id="13" xr3:uid="{1D45730B-9355-4D37-94E6-5047C3C639C3}" name="Dependent Resource In-Queue Generation Number (CAISO and WDAT)17" dataDxfId="25"/>
    <tableColumn id="14" xr3:uid="{7AB3D2A4-459F-4BC1-8283-A05911946D4E}" name="Dependent Resource In-Queue Generation Number (CAISO and WDAT)18" dataDxfId="24"/>
    <tableColumn id="15" xr3:uid="{AAC5B94A-6E1E-4C7A-B74E-3AF8A0299BDB}" name="Dependent Resource In-Queue Generation Number (CAISO and WDAT)19" dataDxfId="23"/>
    <tableColumn id="60" xr3:uid="{17D53A6C-3AFD-4FAA-851B-AD1CB4FBD945}" name="Dependent Resource In-Queue Generation Number (CAISO and WDAT)20" dataDxfId="22"/>
    <tableColumn id="62" xr3:uid="{5C7FE318-3B88-4598-B50D-0253927E461B}" name="Dependent Resource In-Queue Generation Number (CAISO and WDAT)21" dataDxfId="21"/>
    <tableColumn id="63" xr3:uid="{9B40EFFD-5BC7-4371-BE43-A28036A33913}" name="Dependent Resource In-Queue Generation Number (CAISO and WDAT)22" dataDxfId="20"/>
    <tableColumn id="64" xr3:uid="{D32BFD24-C02D-42B3-9D80-792BC7D232FE}" name="Dependent Resource In-Queue Generation Number (CAISO and WDAT)23" dataDxfId="19"/>
    <tableColumn id="65" xr3:uid="{8F6E3770-46E9-47CC-8936-6CF33F7F1DAB}" name="Dependent Resource In-Queue Generation Number (CAISO and WDAT)24" dataDxfId="18"/>
  </tableColumns>
  <tableStyleInfo name="TableStyleLight1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674A9F1-E6D0-47DD-A0CA-14855FB27635}" name="Table1" displayName="Table1" ref="A5:P111" totalsRowShown="0" headerRowDxfId="17" dataDxfId="16">
  <autoFilter ref="A5:P111" xr:uid="{D674A9F1-E6D0-47DD-A0CA-14855FB27635}"/>
  <tableColumns count="16">
    <tableColumn id="1" xr3:uid="{0F795F8C-1486-44FA-B85A-CA26DCBFF01E}" name="Generation Facility Name" dataDxfId="15"/>
    <tableColumn id="2" xr3:uid="{66D7CA1F-C0E8-4D54-AEF9-C2EA86CFBFE7}" name="In-Queue Number (CAISO or WDAT)" dataDxfId="14"/>
    <tableColumn id="14" xr3:uid="{DADE32DF-9EE0-42BA-BDAE-D05FC15FA96C}" name="Generator Resource ID" dataDxfId="13"/>
    <tableColumn id="3" xr3:uid="{0E7EA365-7598-4BC8-83D7-0C9FA46CFEE1}" name="Primary Developer" dataDxfId="12"/>
    <tableColumn id="15" xr3:uid="{580A8F2D-B91F-4116-903C-5264E67B9C23}" name="Developer Parent Company Name" dataDxfId="11"/>
    <tableColumn id="4" xr3:uid="{A17A14A0-0ABA-4605-A4B7-F4882A29ABC3}" name="Nameplate Capacity" dataDxfId="10"/>
    <tableColumn id="13" xr3:uid="{E8DD0D07-0BD6-4D7F-B2BA-42E61E3D9BD7}" name="Expected Annual RPS Eligible Generation " dataDxfId="9"/>
    <tableColumn id="12" xr3:uid="{AF5AED2B-6A22-45CB-AC11-D6A7B1A5AB4C}" name="Planned Construction Start Date" dataDxfId="8"/>
    <tableColumn id="11" xr3:uid="{284C2190-1AD3-401B-BBFE-5FEEF78CEF90}" name="Planned In-service Date" dataDxfId="7"/>
    <tableColumn id="5" xr3:uid="{53900A04-9365-4847-AF8C-91F9CF187E79}" name="Interconnection Request Type" dataDxfId="6"/>
    <tableColumn id="17" xr3:uid="{03B1729B-899E-4EBA-BA38-67482593B212}" name="Technology Type" dataDxfId="5"/>
    <tableColumn id="6" xr3:uid="{423808DD-7823-4A7B-9014-12BEEDB02957}" name="RPS Eligible" dataDxfId="4"/>
    <tableColumn id="39" xr3:uid="{05757B29-8A1D-48DE-BD13-17AA333E703C}" name="PTO Service Territory" dataDxfId="3"/>
    <tableColumn id="16" xr3:uid="{52B56892-7FBE-494C-BF63-89AB87242C11}" name="Notes" dataDxfId="2"/>
    <tableColumn id="10" xr3:uid="{156732FB-6F88-43FD-B8F0-D8D0FCC82B0A}" name="Dependent on Delayed Transmission Project" dataDxfId="1"/>
    <tableColumn id="7" xr3:uid="{2564DC65-A16E-44E2-8904-C91F6D3BBD0C}" name="Impact of Transmission Delay on Resource" dataDxfId="0"/>
  </tableColumns>
  <tableStyleInfo name="TableStyleLight1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82"/>
  <sheetViews>
    <sheetView topLeftCell="F19" zoomScale="90" zoomScaleNormal="110" zoomScalePageLayoutView="75" workbookViewId="0">
      <selection activeCell="F19" sqref="F19"/>
    </sheetView>
  </sheetViews>
  <sheetFormatPr defaultColWidth="8.85546875" defaultRowHeight="14.45"/>
  <cols>
    <col min="1" max="1" width="0.85546875" style="2" customWidth="1"/>
    <col min="2" max="2" width="7.85546875" style="8" bestFit="1" customWidth="1"/>
    <col min="3" max="3" width="24" style="2" customWidth="1"/>
    <col min="4" max="4" width="36.85546875" style="3" customWidth="1"/>
    <col min="5" max="5" width="43.42578125" style="2" customWidth="1"/>
    <col min="6" max="6" width="112.140625" style="2" customWidth="1"/>
    <col min="7" max="7" width="19.140625" style="2" bestFit="1" customWidth="1"/>
    <col min="8" max="14" width="25.7109375" style="2" customWidth="1"/>
    <col min="15" max="16384" width="8.85546875" style="2"/>
  </cols>
  <sheetData>
    <row r="1" spans="2:6" ht="31.9" thickBot="1">
      <c r="B1" s="18" t="s">
        <v>0</v>
      </c>
    </row>
    <row r="3" spans="2:6" ht="247.9" customHeight="1">
      <c r="B3" s="153" t="s">
        <v>1</v>
      </c>
      <c r="C3" s="154"/>
      <c r="D3" s="154"/>
      <c r="E3" s="154"/>
      <c r="F3" s="155"/>
    </row>
    <row r="4" spans="2:6" ht="15" thickBot="1">
      <c r="B4" s="3"/>
      <c r="C4" s="3"/>
      <c r="E4" s="3"/>
      <c r="F4" s="3"/>
    </row>
    <row r="5" spans="2:6" ht="21">
      <c r="B5" s="165" t="s">
        <v>2</v>
      </c>
      <c r="C5" s="166"/>
      <c r="D5" s="166"/>
      <c r="E5" s="166"/>
      <c r="F5" s="167"/>
    </row>
    <row r="6" spans="2:6" ht="21">
      <c r="B6" s="156" t="s">
        <v>3</v>
      </c>
      <c r="C6" s="157"/>
      <c r="D6" s="157"/>
      <c r="E6" s="157"/>
      <c r="F6" s="158"/>
    </row>
    <row r="7" spans="2:6" s="13" customFormat="1" ht="15.6">
      <c r="B7" s="51" t="s">
        <v>4</v>
      </c>
      <c r="C7" s="46" t="s">
        <v>5</v>
      </c>
      <c r="D7" s="46" t="s">
        <v>6</v>
      </c>
      <c r="E7" s="46" t="s">
        <v>7</v>
      </c>
      <c r="F7" s="52" t="s">
        <v>8</v>
      </c>
    </row>
    <row r="8" spans="2:6" ht="28.9">
      <c r="B8" s="53">
        <v>1</v>
      </c>
      <c r="C8" s="44" t="s">
        <v>9</v>
      </c>
      <c r="D8" s="1" t="s">
        <v>10</v>
      </c>
      <c r="E8" s="1" t="s">
        <v>11</v>
      </c>
      <c r="F8" s="54" t="s">
        <v>12</v>
      </c>
    </row>
    <row r="9" spans="2:6" ht="28.9">
      <c r="B9" s="53">
        <v>2</v>
      </c>
      <c r="C9" s="44" t="s">
        <v>13</v>
      </c>
      <c r="D9" s="1" t="s">
        <v>10</v>
      </c>
      <c r="E9" s="1">
        <v>78493</v>
      </c>
      <c r="F9" s="54" t="s">
        <v>14</v>
      </c>
    </row>
    <row r="10" spans="2:6" ht="28.9">
      <c r="B10" s="53">
        <v>3</v>
      </c>
      <c r="C10" s="44" t="s">
        <v>15</v>
      </c>
      <c r="D10" s="1" t="s">
        <v>10</v>
      </c>
      <c r="E10" s="1">
        <v>432</v>
      </c>
      <c r="F10" s="54" t="s">
        <v>16</v>
      </c>
    </row>
    <row r="11" spans="2:6" ht="28.9">
      <c r="B11" s="53">
        <v>4</v>
      </c>
      <c r="C11" s="44" t="s">
        <v>17</v>
      </c>
      <c r="D11" s="1" t="s">
        <v>10</v>
      </c>
      <c r="E11" s="1">
        <v>92</v>
      </c>
      <c r="F11" s="54" t="s">
        <v>18</v>
      </c>
    </row>
    <row r="12" spans="2:6" ht="43.15">
      <c r="B12" s="53">
        <v>5</v>
      </c>
      <c r="C12" s="44" t="s">
        <v>19</v>
      </c>
      <c r="D12" s="1" t="s">
        <v>10</v>
      </c>
      <c r="E12" s="1" t="s">
        <v>20</v>
      </c>
      <c r="F12" s="54" t="s">
        <v>21</v>
      </c>
    </row>
    <row r="13" spans="2:6">
      <c r="B13" s="53">
        <v>6</v>
      </c>
      <c r="C13" s="44" t="s">
        <v>22</v>
      </c>
      <c r="D13" s="1" t="s">
        <v>23</v>
      </c>
      <c r="E13" s="1" t="s">
        <v>24</v>
      </c>
      <c r="F13" s="54" t="s">
        <v>25</v>
      </c>
    </row>
    <row r="14" spans="2:6" ht="28.9">
      <c r="B14" s="53">
        <v>7</v>
      </c>
      <c r="C14" s="44" t="s">
        <v>26</v>
      </c>
      <c r="D14" s="1" t="s">
        <v>27</v>
      </c>
      <c r="E14" s="7" t="s">
        <v>28</v>
      </c>
      <c r="F14" s="54" t="s">
        <v>29</v>
      </c>
    </row>
    <row r="15" spans="2:6" ht="28.9">
      <c r="B15" s="53">
        <v>8</v>
      </c>
      <c r="C15" s="44" t="s">
        <v>30</v>
      </c>
      <c r="D15" s="1" t="s">
        <v>31</v>
      </c>
      <c r="E15" s="1" t="s">
        <v>32</v>
      </c>
      <c r="F15" s="54" t="s">
        <v>33</v>
      </c>
    </row>
    <row r="16" spans="2:6" ht="28.9">
      <c r="B16" s="53">
        <v>9</v>
      </c>
      <c r="C16" s="44" t="s">
        <v>34</v>
      </c>
      <c r="D16" s="1" t="s">
        <v>31</v>
      </c>
      <c r="E16" s="1" t="s">
        <v>35</v>
      </c>
      <c r="F16" s="54" t="s">
        <v>36</v>
      </c>
    </row>
    <row r="17" spans="2:6" ht="57.6">
      <c r="B17" s="53">
        <v>10</v>
      </c>
      <c r="C17" s="44" t="s">
        <v>37</v>
      </c>
      <c r="D17" s="1" t="s">
        <v>38</v>
      </c>
      <c r="E17" s="1" t="s">
        <v>39</v>
      </c>
      <c r="F17" s="54" t="s">
        <v>40</v>
      </c>
    </row>
    <row r="18" spans="2:6">
      <c r="B18" s="53">
        <v>11</v>
      </c>
      <c r="C18" s="44" t="s">
        <v>41</v>
      </c>
      <c r="D18" s="1" t="s">
        <v>23</v>
      </c>
      <c r="E18" s="1" t="s">
        <v>42</v>
      </c>
      <c r="F18" s="54" t="s">
        <v>43</v>
      </c>
    </row>
    <row r="19" spans="2:6" ht="28.9">
      <c r="B19" s="53">
        <v>12</v>
      </c>
      <c r="C19" s="45" t="s">
        <v>44</v>
      </c>
      <c r="D19" s="37" t="s">
        <v>23</v>
      </c>
      <c r="E19" s="37" t="s">
        <v>45</v>
      </c>
      <c r="F19" s="55" t="s">
        <v>46</v>
      </c>
    </row>
    <row r="20" spans="2:6" ht="28.9">
      <c r="B20" s="53">
        <v>13</v>
      </c>
      <c r="C20" s="44" t="s">
        <v>47</v>
      </c>
      <c r="D20" s="1" t="s">
        <v>48</v>
      </c>
      <c r="E20" s="1">
        <v>2025</v>
      </c>
      <c r="F20" s="54" t="s">
        <v>49</v>
      </c>
    </row>
    <row r="21" spans="2:6" ht="43.15">
      <c r="B21" s="53">
        <v>14</v>
      </c>
      <c r="C21" s="44" t="s">
        <v>50</v>
      </c>
      <c r="D21" s="1" t="s">
        <v>51</v>
      </c>
      <c r="E21" s="1" t="s">
        <v>52</v>
      </c>
      <c r="F21" s="54" t="s">
        <v>53</v>
      </c>
    </row>
    <row r="22" spans="2:6" ht="43.15">
      <c r="B22" s="53">
        <v>15</v>
      </c>
      <c r="C22" s="44" t="s">
        <v>54</v>
      </c>
      <c r="D22" s="1" t="s">
        <v>23</v>
      </c>
      <c r="E22" s="1" t="s">
        <v>55</v>
      </c>
      <c r="F22" s="54" t="s">
        <v>56</v>
      </c>
    </row>
    <row r="23" spans="2:6" ht="29.45" customHeight="1">
      <c r="B23" s="53">
        <v>16</v>
      </c>
      <c r="C23" s="44" t="s">
        <v>57</v>
      </c>
      <c r="D23" s="1" t="s">
        <v>23</v>
      </c>
      <c r="E23" s="1" t="s">
        <v>58</v>
      </c>
      <c r="F23" s="54" t="s">
        <v>59</v>
      </c>
    </row>
    <row r="24" spans="2:6" ht="28.9">
      <c r="B24" s="53">
        <v>17</v>
      </c>
      <c r="C24" s="44" t="s">
        <v>60</v>
      </c>
      <c r="D24" s="1" t="s">
        <v>23</v>
      </c>
      <c r="E24" s="1" t="s">
        <v>61</v>
      </c>
      <c r="F24" s="54" t="s">
        <v>62</v>
      </c>
    </row>
    <row r="25" spans="2:6">
      <c r="B25" s="53">
        <v>18</v>
      </c>
      <c r="C25" s="44" t="s">
        <v>63</v>
      </c>
      <c r="D25" s="1" t="s">
        <v>64</v>
      </c>
      <c r="E25" s="1">
        <v>42.66</v>
      </c>
      <c r="F25" s="54" t="s">
        <v>65</v>
      </c>
    </row>
    <row r="26" spans="2:6" ht="28.9">
      <c r="B26" s="53">
        <v>19</v>
      </c>
      <c r="C26" s="44" t="s">
        <v>66</v>
      </c>
      <c r="D26" s="1" t="s">
        <v>64</v>
      </c>
      <c r="E26" s="1">
        <v>12.25</v>
      </c>
      <c r="F26" s="54" t="s">
        <v>67</v>
      </c>
    </row>
    <row r="27" spans="2:6" ht="28.9">
      <c r="B27" s="53">
        <v>20</v>
      </c>
      <c r="C27" s="44" t="s">
        <v>68</v>
      </c>
      <c r="D27" s="1" t="s">
        <v>69</v>
      </c>
      <c r="E27" s="1">
        <v>230</v>
      </c>
      <c r="F27" s="54" t="s">
        <v>70</v>
      </c>
    </row>
    <row r="28" spans="2:6" ht="28.9">
      <c r="B28" s="53">
        <v>21</v>
      </c>
      <c r="C28" s="44" t="s">
        <v>71</v>
      </c>
      <c r="D28" s="1" t="s">
        <v>72</v>
      </c>
      <c r="E28" s="1" t="s">
        <v>73</v>
      </c>
      <c r="F28" s="54" t="s">
        <v>74</v>
      </c>
    </row>
    <row r="29" spans="2:6" ht="21">
      <c r="B29" s="159" t="s">
        <v>75</v>
      </c>
      <c r="C29" s="160"/>
      <c r="D29" s="160"/>
      <c r="E29" s="160"/>
      <c r="F29" s="161"/>
    </row>
    <row r="30" spans="2:6" s="13" customFormat="1" ht="15.6">
      <c r="B30" s="56" t="s">
        <v>4</v>
      </c>
      <c r="C30" s="47" t="s">
        <v>5</v>
      </c>
      <c r="D30" s="47" t="s">
        <v>6</v>
      </c>
      <c r="E30" s="47" t="s">
        <v>7</v>
      </c>
      <c r="F30" s="57" t="s">
        <v>8</v>
      </c>
    </row>
    <row r="31" spans="2:6" ht="28.9">
      <c r="B31" s="53">
        <v>22</v>
      </c>
      <c r="C31" s="76" t="s">
        <v>76</v>
      </c>
      <c r="D31" s="1" t="s">
        <v>77</v>
      </c>
      <c r="E31" s="7" t="s">
        <v>78</v>
      </c>
      <c r="F31" s="54" t="s">
        <v>79</v>
      </c>
    </row>
    <row r="32" spans="2:6" ht="86.45">
      <c r="B32" s="53">
        <v>23</v>
      </c>
      <c r="C32" s="76" t="s">
        <v>80</v>
      </c>
      <c r="D32" s="1" t="s">
        <v>77</v>
      </c>
      <c r="E32" s="7" t="s">
        <v>81</v>
      </c>
      <c r="F32" s="54" t="s">
        <v>82</v>
      </c>
    </row>
    <row r="33" spans="2:6" ht="28.9">
      <c r="B33" s="53">
        <v>24</v>
      </c>
      <c r="C33" s="76" t="s">
        <v>83</v>
      </c>
      <c r="D33" s="1" t="s">
        <v>77</v>
      </c>
      <c r="E33" s="7" t="s">
        <v>84</v>
      </c>
      <c r="F33" s="54" t="s">
        <v>85</v>
      </c>
    </row>
    <row r="34" spans="2:6" ht="28.9">
      <c r="B34" s="53">
        <v>25</v>
      </c>
      <c r="C34" s="77" t="s">
        <v>86</v>
      </c>
      <c r="D34" s="1" t="s">
        <v>10</v>
      </c>
      <c r="E34" s="38" t="s">
        <v>87</v>
      </c>
      <c r="F34" s="54" t="s">
        <v>88</v>
      </c>
    </row>
    <row r="35" spans="2:6" ht="31.15" customHeight="1">
      <c r="B35" s="53">
        <v>26</v>
      </c>
      <c r="C35" s="99" t="s">
        <v>89</v>
      </c>
      <c r="D35" s="1" t="s">
        <v>90</v>
      </c>
      <c r="E35" s="38" t="s">
        <v>91</v>
      </c>
      <c r="F35" s="54" t="s">
        <v>92</v>
      </c>
    </row>
    <row r="36" spans="2:6" ht="30" customHeight="1">
      <c r="B36" s="53">
        <v>27</v>
      </c>
      <c r="C36" s="99" t="s">
        <v>93</v>
      </c>
      <c r="D36" s="1" t="s">
        <v>90</v>
      </c>
      <c r="E36" s="38" t="s">
        <v>45</v>
      </c>
      <c r="F36" s="54" t="s">
        <v>94</v>
      </c>
    </row>
    <row r="37" spans="2:6" ht="43.15">
      <c r="B37" s="53">
        <v>28</v>
      </c>
      <c r="C37" s="77" t="s">
        <v>95</v>
      </c>
      <c r="D37" s="1" t="s">
        <v>23</v>
      </c>
      <c r="E37" s="23" t="s">
        <v>96</v>
      </c>
      <c r="F37" s="54" t="s">
        <v>97</v>
      </c>
    </row>
    <row r="38" spans="2:6" ht="43.15">
      <c r="B38" s="53">
        <v>29</v>
      </c>
      <c r="C38" s="77" t="s">
        <v>98</v>
      </c>
      <c r="D38" s="23" t="s">
        <v>23</v>
      </c>
      <c r="E38" s="39" t="s">
        <v>99</v>
      </c>
      <c r="F38" s="58" t="s">
        <v>100</v>
      </c>
    </row>
    <row r="39" spans="2:6" s="4" customFormat="1" ht="21">
      <c r="B39" s="171" t="s">
        <v>101</v>
      </c>
      <c r="C39" s="172"/>
      <c r="D39" s="172"/>
      <c r="E39" s="172"/>
      <c r="F39" s="173"/>
    </row>
    <row r="40" spans="2:6" s="4" customFormat="1" ht="15.6">
      <c r="B40" s="59" t="s">
        <v>4</v>
      </c>
      <c r="C40" s="48" t="s">
        <v>5</v>
      </c>
      <c r="D40" s="48" t="s">
        <v>6</v>
      </c>
      <c r="E40" s="48" t="s">
        <v>7</v>
      </c>
      <c r="F40" s="60" t="s">
        <v>8</v>
      </c>
    </row>
    <row r="41" spans="2:6" s="4" customFormat="1">
      <c r="B41" s="61">
        <v>30</v>
      </c>
      <c r="C41" s="78" t="s">
        <v>102</v>
      </c>
      <c r="D41" s="24" t="s">
        <v>23</v>
      </c>
      <c r="E41" s="24" t="s">
        <v>103</v>
      </c>
      <c r="F41" s="62" t="s">
        <v>104</v>
      </c>
    </row>
    <row r="42" spans="2:6" s="4" customFormat="1" ht="28.9">
      <c r="B42" s="61">
        <v>31</v>
      </c>
      <c r="C42" s="78" t="s">
        <v>105</v>
      </c>
      <c r="D42" s="24" t="s">
        <v>77</v>
      </c>
      <c r="E42" s="42">
        <v>45047</v>
      </c>
      <c r="F42" s="62" t="s">
        <v>106</v>
      </c>
    </row>
    <row r="43" spans="2:6" s="4" customFormat="1">
      <c r="B43" s="61">
        <v>32</v>
      </c>
      <c r="C43" s="78" t="s">
        <v>107</v>
      </c>
      <c r="D43" s="24" t="s">
        <v>23</v>
      </c>
      <c r="E43" s="42" t="s">
        <v>108</v>
      </c>
      <c r="F43" s="62" t="s">
        <v>109</v>
      </c>
    </row>
    <row r="44" spans="2:6" s="4" customFormat="1">
      <c r="B44" s="61">
        <v>33</v>
      </c>
      <c r="C44" s="78" t="s">
        <v>110</v>
      </c>
      <c r="D44" s="24" t="s">
        <v>23</v>
      </c>
      <c r="E44" s="42" t="s">
        <v>111</v>
      </c>
      <c r="F44" s="62" t="s">
        <v>112</v>
      </c>
    </row>
    <row r="45" spans="2:6" s="4" customFormat="1">
      <c r="B45" s="61">
        <v>34</v>
      </c>
      <c r="C45" s="78" t="s">
        <v>113</v>
      </c>
      <c r="D45" s="24" t="s">
        <v>114</v>
      </c>
      <c r="E45" s="25" t="s">
        <v>115</v>
      </c>
      <c r="F45" s="62" t="s">
        <v>116</v>
      </c>
    </row>
    <row r="46" spans="2:6" s="4" customFormat="1">
      <c r="B46" s="61">
        <v>35</v>
      </c>
      <c r="C46" s="78" t="s">
        <v>117</v>
      </c>
      <c r="D46" s="24" t="s">
        <v>114</v>
      </c>
      <c r="E46" s="24" t="s">
        <v>118</v>
      </c>
      <c r="F46" s="62" t="s">
        <v>119</v>
      </c>
    </row>
    <row r="47" spans="2:6" s="4" customFormat="1">
      <c r="B47" s="61">
        <v>36</v>
      </c>
      <c r="C47" s="78" t="s">
        <v>120</v>
      </c>
      <c r="D47" s="24" t="s">
        <v>114</v>
      </c>
      <c r="E47" s="24" t="s">
        <v>121</v>
      </c>
      <c r="F47" s="62" t="s">
        <v>122</v>
      </c>
    </row>
    <row r="48" spans="2:6" s="4" customFormat="1">
      <c r="B48" s="61">
        <v>37</v>
      </c>
      <c r="C48" s="78" t="s">
        <v>123</v>
      </c>
      <c r="D48" s="24" t="s">
        <v>77</v>
      </c>
      <c r="E48" s="42">
        <v>41182</v>
      </c>
      <c r="F48" s="62" t="s">
        <v>124</v>
      </c>
    </row>
    <row r="49" spans="2:6" s="4" customFormat="1">
      <c r="B49" s="61">
        <v>38</v>
      </c>
      <c r="C49" s="78" t="s">
        <v>125</v>
      </c>
      <c r="D49" s="24" t="s">
        <v>23</v>
      </c>
      <c r="E49" s="24" t="s">
        <v>126</v>
      </c>
      <c r="F49" s="63" t="s">
        <v>127</v>
      </c>
    </row>
    <row r="50" spans="2:6" s="4" customFormat="1" ht="28.9">
      <c r="B50" s="61">
        <v>39</v>
      </c>
      <c r="C50" s="78" t="s">
        <v>128</v>
      </c>
      <c r="D50" s="24" t="s">
        <v>77</v>
      </c>
      <c r="E50" s="42">
        <v>44908</v>
      </c>
      <c r="F50" s="62" t="s">
        <v>129</v>
      </c>
    </row>
    <row r="51" spans="2:6" s="4" customFormat="1" ht="21">
      <c r="B51" s="162" t="s">
        <v>130</v>
      </c>
      <c r="C51" s="163"/>
      <c r="D51" s="163"/>
      <c r="E51" s="163"/>
      <c r="F51" s="164"/>
    </row>
    <row r="52" spans="2:6" s="4" customFormat="1" ht="15.6">
      <c r="B52" s="64" t="s">
        <v>4</v>
      </c>
      <c r="C52" s="49" t="s">
        <v>5</v>
      </c>
      <c r="D52" s="49" t="s">
        <v>6</v>
      </c>
      <c r="E52" s="49" t="s">
        <v>7</v>
      </c>
      <c r="F52" s="65" t="s">
        <v>8</v>
      </c>
    </row>
    <row r="53" spans="2:6" s="4" customFormat="1" ht="43.15">
      <c r="B53" s="66">
        <v>40</v>
      </c>
      <c r="C53" s="79" t="s">
        <v>131</v>
      </c>
      <c r="D53" s="1" t="s">
        <v>132</v>
      </c>
      <c r="E53" s="1" t="s">
        <v>133</v>
      </c>
      <c r="F53" s="54" t="s">
        <v>134</v>
      </c>
    </row>
    <row r="54" spans="2:6" s="4" customFormat="1" ht="118.15" customHeight="1">
      <c r="B54" s="53">
        <v>41</v>
      </c>
      <c r="C54" s="79" t="s">
        <v>135</v>
      </c>
      <c r="D54" s="1" t="s">
        <v>10</v>
      </c>
      <c r="E54" s="1" t="s">
        <v>136</v>
      </c>
      <c r="F54" s="54" t="s">
        <v>137</v>
      </c>
    </row>
    <row r="55" spans="2:6" s="4" customFormat="1" ht="21">
      <c r="B55" s="168" t="s">
        <v>138</v>
      </c>
      <c r="C55" s="169"/>
      <c r="D55" s="169"/>
      <c r="E55" s="169"/>
      <c r="F55" s="170"/>
    </row>
    <row r="56" spans="2:6" s="4" customFormat="1" ht="15.6">
      <c r="B56" s="67" t="s">
        <v>4</v>
      </c>
      <c r="C56" s="50" t="s">
        <v>5</v>
      </c>
      <c r="D56" s="50" t="s">
        <v>6</v>
      </c>
      <c r="E56" s="50" t="s">
        <v>7</v>
      </c>
      <c r="F56" s="68" t="s">
        <v>8</v>
      </c>
    </row>
    <row r="57" spans="2:6" s="4" customFormat="1" ht="162.75" customHeight="1" thickBot="1">
      <c r="B57" s="69" t="s">
        <v>139</v>
      </c>
      <c r="C57" s="80" t="s">
        <v>140</v>
      </c>
      <c r="D57" s="70" t="s">
        <v>141</v>
      </c>
      <c r="E57" s="71" t="s">
        <v>142</v>
      </c>
      <c r="F57" s="72" t="s">
        <v>143</v>
      </c>
    </row>
    <row r="58" spans="2:6" ht="15" thickBot="1">
      <c r="C58" s="5"/>
      <c r="D58" s="5"/>
      <c r="E58" s="5"/>
    </row>
    <row r="59" spans="2:6" ht="21.6" thickBot="1">
      <c r="B59" s="150" t="s">
        <v>144</v>
      </c>
      <c r="C59" s="151"/>
      <c r="D59" s="151"/>
      <c r="E59" s="151"/>
      <c r="F59" s="152"/>
    </row>
    <row r="60" spans="2:6" ht="21">
      <c r="B60" s="144" t="s">
        <v>145</v>
      </c>
      <c r="C60" s="145"/>
      <c r="D60" s="145"/>
      <c r="E60" s="145"/>
      <c r="F60" s="146"/>
    </row>
    <row r="61" spans="2:6" ht="15.6">
      <c r="B61" s="73" t="s">
        <v>4</v>
      </c>
      <c r="C61" s="73" t="s">
        <v>5</v>
      </c>
      <c r="D61" s="73" t="s">
        <v>6</v>
      </c>
      <c r="E61" s="73" t="s">
        <v>7</v>
      </c>
      <c r="F61" s="73" t="s">
        <v>8</v>
      </c>
    </row>
    <row r="62" spans="2:6" ht="43.15">
      <c r="B62" s="43">
        <v>1</v>
      </c>
      <c r="C62" s="81" t="s">
        <v>146</v>
      </c>
      <c r="D62" s="1" t="s">
        <v>10</v>
      </c>
      <c r="E62" s="1" t="s">
        <v>147</v>
      </c>
      <c r="F62" s="1" t="s">
        <v>148</v>
      </c>
    </row>
    <row r="63" spans="2:6" ht="148.9" customHeight="1">
      <c r="B63" s="43">
        <v>2</v>
      </c>
      <c r="C63" s="81" t="s">
        <v>149</v>
      </c>
      <c r="D63" s="1" t="s">
        <v>10</v>
      </c>
      <c r="E63" s="25" t="s">
        <v>142</v>
      </c>
      <c r="F63" s="1" t="s">
        <v>150</v>
      </c>
    </row>
    <row r="64" spans="2:6" ht="28.9">
      <c r="B64" s="43">
        <v>3</v>
      </c>
      <c r="C64" s="82" t="s">
        <v>151</v>
      </c>
      <c r="D64" s="24" t="s">
        <v>152</v>
      </c>
      <c r="E64" s="25" t="s">
        <v>153</v>
      </c>
      <c r="F64" s="24" t="s">
        <v>154</v>
      </c>
    </row>
    <row r="65" spans="2:6">
      <c r="B65" s="43">
        <v>4</v>
      </c>
      <c r="C65" s="81" t="s">
        <v>155</v>
      </c>
      <c r="D65" s="1" t="s">
        <v>10</v>
      </c>
      <c r="E65" s="1" t="s">
        <v>156</v>
      </c>
      <c r="F65" s="23" t="s">
        <v>157</v>
      </c>
    </row>
    <row r="66" spans="2:6" ht="28.9">
      <c r="B66" s="43">
        <v>5</v>
      </c>
      <c r="C66" s="81" t="s">
        <v>158</v>
      </c>
      <c r="D66" s="1" t="s">
        <v>10</v>
      </c>
      <c r="E66" s="27" t="s">
        <v>159</v>
      </c>
      <c r="F66" s="26" t="s">
        <v>160</v>
      </c>
    </row>
    <row r="67" spans="2:6" ht="28.9">
      <c r="B67" s="43">
        <v>6</v>
      </c>
      <c r="C67" s="81" t="s">
        <v>161</v>
      </c>
      <c r="D67" s="1" t="s">
        <v>162</v>
      </c>
      <c r="E67" s="1">
        <v>100.5</v>
      </c>
      <c r="F67" s="28" t="s">
        <v>163</v>
      </c>
    </row>
    <row r="68" spans="2:6" ht="28.9">
      <c r="B68" s="43">
        <v>7</v>
      </c>
      <c r="C68" s="81" t="s">
        <v>164</v>
      </c>
      <c r="D68" s="1" t="s">
        <v>165</v>
      </c>
      <c r="E68" s="1">
        <v>29396.799999999999</v>
      </c>
      <c r="F68" s="1" t="s">
        <v>166</v>
      </c>
    </row>
    <row r="69" spans="2:6" ht="28.9">
      <c r="B69" s="43">
        <v>8</v>
      </c>
      <c r="C69" s="81" t="s">
        <v>167</v>
      </c>
      <c r="D69" s="1" t="s">
        <v>77</v>
      </c>
      <c r="E69" s="7" t="s">
        <v>168</v>
      </c>
      <c r="F69" s="1" t="s">
        <v>169</v>
      </c>
    </row>
    <row r="70" spans="2:6">
      <c r="B70" s="43">
        <v>9</v>
      </c>
      <c r="C70" s="81" t="s">
        <v>170</v>
      </c>
      <c r="D70" s="1" t="s">
        <v>77</v>
      </c>
      <c r="E70" s="7" t="s">
        <v>171</v>
      </c>
      <c r="F70" s="1" t="s">
        <v>172</v>
      </c>
    </row>
    <row r="71" spans="2:6" ht="28.9">
      <c r="B71" s="43">
        <v>10</v>
      </c>
      <c r="C71" s="81" t="s">
        <v>173</v>
      </c>
      <c r="D71" s="1" t="s">
        <v>23</v>
      </c>
      <c r="E71" s="1" t="s">
        <v>174</v>
      </c>
      <c r="F71" s="1" t="s">
        <v>175</v>
      </c>
    </row>
    <row r="72" spans="2:6">
      <c r="B72" s="43">
        <v>11</v>
      </c>
      <c r="C72" s="81" t="s">
        <v>176</v>
      </c>
      <c r="D72" s="1" t="s">
        <v>23</v>
      </c>
      <c r="E72" s="1" t="s">
        <v>177</v>
      </c>
      <c r="F72" s="1" t="s">
        <v>178</v>
      </c>
    </row>
    <row r="73" spans="2:6">
      <c r="B73" s="43">
        <v>12</v>
      </c>
      <c r="C73" s="83" t="s">
        <v>179</v>
      </c>
      <c r="D73" s="22" t="s">
        <v>23</v>
      </c>
      <c r="E73" s="22" t="s">
        <v>45</v>
      </c>
      <c r="F73" s="22" t="s">
        <v>180</v>
      </c>
    </row>
    <row r="74" spans="2:6" ht="28.9">
      <c r="B74" s="43">
        <v>13</v>
      </c>
      <c r="C74" s="83" t="s">
        <v>181</v>
      </c>
      <c r="D74" s="22" t="s">
        <v>23</v>
      </c>
      <c r="E74" s="22" t="s">
        <v>182</v>
      </c>
      <c r="F74" s="6" t="s">
        <v>183</v>
      </c>
    </row>
    <row r="75" spans="2:6" ht="21">
      <c r="B75" s="141" t="s">
        <v>184</v>
      </c>
      <c r="C75" s="142"/>
      <c r="D75" s="142"/>
      <c r="E75" s="142"/>
      <c r="F75" s="143"/>
    </row>
    <row r="76" spans="2:6" ht="15.6">
      <c r="B76" s="17" t="s">
        <v>4</v>
      </c>
      <c r="C76" s="17" t="s">
        <v>5</v>
      </c>
      <c r="D76" s="17" t="s">
        <v>6</v>
      </c>
      <c r="E76" s="17" t="s">
        <v>7</v>
      </c>
      <c r="F76" s="17" t="s">
        <v>8</v>
      </c>
    </row>
    <row r="77" spans="2:6" ht="28.9">
      <c r="B77" s="43">
        <v>14</v>
      </c>
      <c r="C77" s="84" t="s">
        <v>131</v>
      </c>
      <c r="D77" s="1" t="s">
        <v>132</v>
      </c>
      <c r="E77" s="1" t="s">
        <v>185</v>
      </c>
      <c r="F77" s="1" t="s">
        <v>134</v>
      </c>
    </row>
    <row r="78" spans="2:6" ht="21">
      <c r="B78" s="147" t="s">
        <v>186</v>
      </c>
      <c r="C78" s="148"/>
      <c r="D78" s="148"/>
      <c r="E78" s="148"/>
      <c r="F78" s="149"/>
    </row>
    <row r="79" spans="2:6" ht="15.6">
      <c r="B79" s="32" t="s">
        <v>4</v>
      </c>
      <c r="C79" s="32" t="s">
        <v>5</v>
      </c>
      <c r="D79" s="32" t="s">
        <v>6</v>
      </c>
      <c r="E79" s="32" t="s">
        <v>7</v>
      </c>
      <c r="F79" s="32" t="s">
        <v>8</v>
      </c>
    </row>
    <row r="80" spans="2:6" ht="43.15">
      <c r="B80" s="43">
        <v>15</v>
      </c>
      <c r="C80" s="84" t="s">
        <v>187</v>
      </c>
      <c r="D80" s="1" t="s">
        <v>23</v>
      </c>
      <c r="E80" s="1" t="s">
        <v>45</v>
      </c>
      <c r="F80" s="21" t="s">
        <v>188</v>
      </c>
    </row>
    <row r="81" spans="2:6" ht="117.75" customHeight="1">
      <c r="B81" s="43">
        <v>16</v>
      </c>
      <c r="C81" s="84" t="s">
        <v>189</v>
      </c>
      <c r="D81" s="1" t="s">
        <v>10</v>
      </c>
      <c r="E81" s="1" t="s">
        <v>190</v>
      </c>
      <c r="F81" s="21" t="s">
        <v>191</v>
      </c>
    </row>
    <row r="82" spans="2:6">
      <c r="C82" s="3"/>
    </row>
  </sheetData>
  <sheetProtection algorithmName="SHA-512" hashValue="8sF422gHi1H/2jpxdbMKimyVx2wqDYRN6G1pOeSV4gUhL/s+EKkIPqTKexkjSljfMtMrEXV8QgO5M10eiDXjPA==" saltValue="M6uc+g222grJQSBMrYvQkg==" spinCount="100000" sheet="1" objects="1" scenarios="1"/>
  <mergeCells count="11">
    <mergeCell ref="B75:F75"/>
    <mergeCell ref="B60:F60"/>
    <mergeCell ref="B78:F78"/>
    <mergeCell ref="B59:F59"/>
    <mergeCell ref="B3:F3"/>
    <mergeCell ref="B6:F6"/>
    <mergeCell ref="B29:F29"/>
    <mergeCell ref="B51:F51"/>
    <mergeCell ref="B5:F5"/>
    <mergeCell ref="B55:F55"/>
    <mergeCell ref="B39:F39"/>
  </mergeCells>
  <phoneticPr fontId="0" type="noConversion"/>
  <pageMargins left="0.25" right="0.25" top="0.75" bottom="0.75" header="0.3" footer="0.3"/>
  <pageSetup scale="35" fitToHeight="0" orientation="portrait" r:id="rId1"/>
  <extLst>
    <x:ext xmlns:x="http://schemas.openxmlformats.org/spreadsheetml/2006/main" xmlns:mx="http://schemas.microsoft.com/office/mac/excel/2008/main" uri="http://schemas.microsoft.com/office/mac/excel/2008/main">
      <mx:PLV Mode="0" OnePage="0" WScale="0"/>
    </x: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605BE-ECA0-47AA-A907-E7E1D0E63573}">
  <dimension ref="A1:F47"/>
  <sheetViews>
    <sheetView topLeftCell="A21" zoomScaleNormal="100" workbookViewId="0">
      <selection activeCell="E22" sqref="E22"/>
    </sheetView>
  </sheetViews>
  <sheetFormatPr defaultRowHeight="14.45"/>
  <cols>
    <col min="1" max="1" width="1.42578125" customWidth="1"/>
    <col min="2" max="2" width="8.140625" customWidth="1"/>
    <col min="3" max="3" width="40.42578125" customWidth="1"/>
    <col min="4" max="4" width="1.140625" customWidth="1"/>
    <col min="5" max="5" width="24.140625" customWidth="1"/>
    <col min="6" max="6" width="128.7109375" customWidth="1"/>
  </cols>
  <sheetData>
    <row r="1" spans="1:6" ht="31.15">
      <c r="A1" s="20" t="s">
        <v>192</v>
      </c>
      <c r="E1" s="20" t="s">
        <v>193</v>
      </c>
    </row>
    <row r="2" spans="1:6" ht="6.75" customHeight="1"/>
    <row r="3" spans="1:6" ht="28.9">
      <c r="B3" s="3" t="s">
        <v>194</v>
      </c>
      <c r="C3" t="s">
        <v>195</v>
      </c>
      <c r="E3" t="s">
        <v>196</v>
      </c>
      <c r="F3" t="s">
        <v>195</v>
      </c>
    </row>
    <row r="4" spans="1:6">
      <c r="B4" s="6" t="s">
        <v>197</v>
      </c>
      <c r="C4" s="19" t="s">
        <v>198</v>
      </c>
      <c r="E4" s="29" t="s">
        <v>199</v>
      </c>
      <c r="F4" s="29" t="s">
        <v>200</v>
      </c>
    </row>
    <row r="5" spans="1:6">
      <c r="B5" s="6" t="s">
        <v>201</v>
      </c>
      <c r="C5" s="19" t="s">
        <v>202</v>
      </c>
      <c r="E5" s="29" t="s">
        <v>203</v>
      </c>
      <c r="F5" s="29" t="s">
        <v>204</v>
      </c>
    </row>
    <row r="6" spans="1:6">
      <c r="B6" s="6" t="s">
        <v>205</v>
      </c>
      <c r="C6" s="19" t="s">
        <v>206</v>
      </c>
      <c r="E6" s="29" t="s">
        <v>207</v>
      </c>
      <c r="F6" s="29" t="s">
        <v>208</v>
      </c>
    </row>
    <row r="7" spans="1:6">
      <c r="B7" s="6" t="s">
        <v>209</v>
      </c>
      <c r="C7" s="19" t="s">
        <v>210</v>
      </c>
      <c r="E7" s="29" t="s">
        <v>99</v>
      </c>
      <c r="F7" s="29" t="s">
        <v>211</v>
      </c>
    </row>
    <row r="8" spans="1:6">
      <c r="B8" s="6" t="s">
        <v>115</v>
      </c>
      <c r="C8" s="19" t="s">
        <v>212</v>
      </c>
      <c r="E8" s="29" t="s">
        <v>213</v>
      </c>
      <c r="F8" s="29" t="s">
        <v>214</v>
      </c>
    </row>
    <row r="9" spans="1:6">
      <c r="B9" s="6" t="s">
        <v>215</v>
      </c>
      <c r="C9" s="19" t="s">
        <v>216</v>
      </c>
      <c r="E9" s="29" t="s">
        <v>217</v>
      </c>
      <c r="F9" s="29" t="s">
        <v>218</v>
      </c>
    </row>
    <row r="10" spans="1:6">
      <c r="B10" s="6" t="s">
        <v>108</v>
      </c>
      <c r="C10" s="19" t="s">
        <v>219</v>
      </c>
      <c r="E10" s="29" t="s">
        <v>220</v>
      </c>
      <c r="F10" s="29" t="s">
        <v>221</v>
      </c>
    </row>
    <row r="11" spans="1:6">
      <c r="B11" s="6" t="s">
        <v>111</v>
      </c>
      <c r="C11" s="19" t="s">
        <v>222</v>
      </c>
      <c r="E11" s="29" t="s">
        <v>223</v>
      </c>
      <c r="F11" s="29" t="s">
        <v>224</v>
      </c>
    </row>
    <row r="12" spans="1:6">
      <c r="B12" s="6" t="s">
        <v>225</v>
      </c>
      <c r="C12" s="19" t="s">
        <v>226</v>
      </c>
      <c r="E12" s="29" t="s">
        <v>227</v>
      </c>
      <c r="F12" s="29" t="s">
        <v>228</v>
      </c>
    </row>
    <row r="13" spans="1:6">
      <c r="B13" s="6" t="s">
        <v>229</v>
      </c>
      <c r="C13" s="19" t="s">
        <v>230</v>
      </c>
      <c r="E13" s="29" t="s">
        <v>231</v>
      </c>
      <c r="F13" s="29" t="s">
        <v>232</v>
      </c>
    </row>
    <row r="14" spans="1:6">
      <c r="B14" s="6" t="s">
        <v>233</v>
      </c>
      <c r="C14" s="19" t="s">
        <v>234</v>
      </c>
      <c r="E14" s="29" t="s">
        <v>235</v>
      </c>
      <c r="F14" s="29" t="s">
        <v>236</v>
      </c>
    </row>
    <row r="15" spans="1:6">
      <c r="B15" s="6" t="s">
        <v>237</v>
      </c>
      <c r="C15" s="19" t="s">
        <v>238</v>
      </c>
      <c r="E15" s="29" t="s">
        <v>239</v>
      </c>
      <c r="F15" s="29" t="s">
        <v>240</v>
      </c>
    </row>
    <row r="16" spans="1:6">
      <c r="B16" s="6" t="s">
        <v>241</v>
      </c>
      <c r="C16" s="19" t="s">
        <v>242</v>
      </c>
      <c r="E16" s="29" t="s">
        <v>243</v>
      </c>
      <c r="F16" s="29" t="s">
        <v>244</v>
      </c>
    </row>
    <row r="17" spans="2:6">
      <c r="B17" s="6" t="s">
        <v>245</v>
      </c>
      <c r="C17" s="19" t="s">
        <v>246</v>
      </c>
      <c r="E17" s="29" t="s">
        <v>247</v>
      </c>
      <c r="F17" s="29" t="s">
        <v>248</v>
      </c>
    </row>
    <row r="18" spans="2:6">
      <c r="B18" s="6" t="s">
        <v>249</v>
      </c>
      <c r="C18" s="19" t="s">
        <v>250</v>
      </c>
      <c r="E18" s="29" t="s">
        <v>251</v>
      </c>
      <c r="F18" s="29" t="s">
        <v>252</v>
      </c>
    </row>
    <row r="19" spans="2:6">
      <c r="B19" s="6" t="s">
        <v>253</v>
      </c>
      <c r="C19" s="19" t="s">
        <v>254</v>
      </c>
    </row>
    <row r="20" spans="2:6">
      <c r="B20" s="6" t="s">
        <v>255</v>
      </c>
      <c r="C20" s="19" t="s">
        <v>256</v>
      </c>
    </row>
    <row r="21" spans="2:6">
      <c r="B21" s="6" t="s">
        <v>257</v>
      </c>
      <c r="C21" s="19" t="s">
        <v>258</v>
      </c>
    </row>
    <row r="22" spans="2:6">
      <c r="B22" s="6" t="s">
        <v>259</v>
      </c>
      <c r="C22" s="19" t="s">
        <v>260</v>
      </c>
    </row>
    <row r="23" spans="2:6">
      <c r="B23" s="6" t="s">
        <v>261</v>
      </c>
      <c r="C23" s="19" t="s">
        <v>262</v>
      </c>
    </row>
    <row r="24" spans="2:6">
      <c r="B24" s="6" t="s">
        <v>263</v>
      </c>
      <c r="C24" s="19" t="s">
        <v>264</v>
      </c>
    </row>
    <row r="25" spans="2:6">
      <c r="B25" s="6" t="s">
        <v>265</v>
      </c>
      <c r="C25" s="19" t="s">
        <v>266</v>
      </c>
    </row>
    <row r="26" spans="2:6">
      <c r="B26" s="6" t="s">
        <v>267</v>
      </c>
      <c r="C26" s="19" t="s">
        <v>268</v>
      </c>
    </row>
    <row r="27" spans="2:6">
      <c r="B27" s="6" t="s">
        <v>269</v>
      </c>
      <c r="C27" s="19" t="s">
        <v>270</v>
      </c>
    </row>
    <row r="28" spans="2:6">
      <c r="B28" s="6" t="s">
        <v>271</v>
      </c>
      <c r="C28" s="19" t="s">
        <v>272</v>
      </c>
    </row>
    <row r="29" spans="2:6">
      <c r="B29" s="6" t="s">
        <v>273</v>
      </c>
      <c r="C29" s="19" t="s">
        <v>274</v>
      </c>
    </row>
    <row r="30" spans="2:6">
      <c r="B30" s="6" t="s">
        <v>275</v>
      </c>
      <c r="C30" s="19" t="s">
        <v>276</v>
      </c>
    </row>
    <row r="31" spans="2:6">
      <c r="B31" s="6" t="s">
        <v>277</v>
      </c>
      <c r="C31" s="19" t="s">
        <v>278</v>
      </c>
    </row>
    <row r="32" spans="2:6">
      <c r="B32" s="6" t="s">
        <v>182</v>
      </c>
      <c r="C32" s="19" t="s">
        <v>279</v>
      </c>
    </row>
    <row r="33" spans="2:3">
      <c r="B33" s="6" t="s">
        <v>280</v>
      </c>
      <c r="C33" s="19" t="s">
        <v>281</v>
      </c>
    </row>
    <row r="34" spans="2:3">
      <c r="B34" s="6" t="s">
        <v>282</v>
      </c>
      <c r="C34" s="19" t="s">
        <v>283</v>
      </c>
    </row>
    <row r="35" spans="2:3">
      <c r="B35" s="6" t="s">
        <v>284</v>
      </c>
      <c r="C35" s="19" t="s">
        <v>285</v>
      </c>
    </row>
    <row r="36" spans="2:3">
      <c r="B36" s="6" t="s">
        <v>286</v>
      </c>
      <c r="C36" s="19" t="s">
        <v>287</v>
      </c>
    </row>
    <row r="37" spans="2:3">
      <c r="B37" s="6" t="s">
        <v>288</v>
      </c>
      <c r="C37" s="19" t="s">
        <v>289</v>
      </c>
    </row>
    <row r="38" spans="2:3">
      <c r="B38" s="6" t="s">
        <v>290</v>
      </c>
      <c r="C38" s="19" t="s">
        <v>291</v>
      </c>
    </row>
    <row r="39" spans="2:3">
      <c r="B39" s="6" t="s">
        <v>292</v>
      </c>
      <c r="C39" s="19" t="s">
        <v>293</v>
      </c>
    </row>
    <row r="40" spans="2:3">
      <c r="B40" s="6" t="s">
        <v>294</v>
      </c>
      <c r="C40" s="19" t="s">
        <v>295</v>
      </c>
    </row>
    <row r="41" spans="2:3">
      <c r="B41" s="6" t="s">
        <v>296</v>
      </c>
      <c r="C41" s="19" t="s">
        <v>297</v>
      </c>
    </row>
    <row r="42" spans="2:3">
      <c r="B42" s="6" t="s">
        <v>298</v>
      </c>
      <c r="C42" s="19" t="s">
        <v>299</v>
      </c>
    </row>
    <row r="43" spans="2:3">
      <c r="B43" s="6" t="s">
        <v>300</v>
      </c>
      <c r="C43" s="19" t="s">
        <v>301</v>
      </c>
    </row>
    <row r="44" spans="2:3">
      <c r="B44" s="6" t="s">
        <v>302</v>
      </c>
      <c r="C44" s="19" t="s">
        <v>303</v>
      </c>
    </row>
    <row r="45" spans="2:3">
      <c r="B45" s="6" t="s">
        <v>118</v>
      </c>
      <c r="C45" s="19" t="s">
        <v>304</v>
      </c>
    </row>
    <row r="46" spans="2:3">
      <c r="B46" s="6" t="s">
        <v>305</v>
      </c>
      <c r="C46" s="19" t="s">
        <v>306</v>
      </c>
    </row>
    <row r="47" spans="2:3">
      <c r="B47" s="6" t="s">
        <v>307</v>
      </c>
      <c r="C47" s="19" t="s">
        <v>308</v>
      </c>
    </row>
  </sheetData>
  <sheetProtection algorithmName="SHA-512" hashValue="sRIPgWvl4fHKplEImkMIpt1UGZqn/941nx2lpcBijIkDI8JpYSoh4MvNeYHsDXs1B+z7lQuPIrE+8ZboneCV4w==" saltValue="pz4pvJXCExXm1eZDMwWbbA==" spinCount="100000" sheet="1" objects="1" scenarios="1"/>
  <pageMargins left="0.7" right="0.7" top="0.75" bottom="0.75" header="0.3" footer="0.3"/>
  <tableParts count="2">
    <tablePart r:id="rId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82613-9D60-4ADB-B0A8-9232C0E38D5A}">
  <dimension ref="B1:C35"/>
  <sheetViews>
    <sheetView workbookViewId="0">
      <selection activeCell="B12" sqref="B12"/>
    </sheetView>
  </sheetViews>
  <sheetFormatPr defaultRowHeight="14.45"/>
  <cols>
    <col min="1" max="1" width="1.140625" customWidth="1"/>
    <col min="2" max="2" width="26.7109375" customWidth="1"/>
    <col min="3" max="3" width="97.140625" customWidth="1"/>
  </cols>
  <sheetData>
    <row r="1" spans="2:3" ht="31.15">
      <c r="B1" s="18" t="s">
        <v>309</v>
      </c>
    </row>
    <row r="2" spans="2:3" ht="5.45" customHeight="1"/>
    <row r="3" spans="2:3">
      <c r="B3" s="91" t="s">
        <v>310</v>
      </c>
      <c r="C3" s="92" t="s">
        <v>311</v>
      </c>
    </row>
    <row r="4" spans="2:3">
      <c r="B4" s="93" t="s">
        <v>312</v>
      </c>
      <c r="C4" s="94" t="s">
        <v>313</v>
      </c>
    </row>
    <row r="5" spans="2:3">
      <c r="B5" s="93" t="s">
        <v>312</v>
      </c>
      <c r="C5" s="94" t="s">
        <v>314</v>
      </c>
    </row>
    <row r="6" spans="2:3">
      <c r="B6" s="93" t="s">
        <v>315</v>
      </c>
      <c r="C6" s="94" t="s">
        <v>316</v>
      </c>
    </row>
    <row r="7" spans="2:3">
      <c r="B7" s="93" t="s">
        <v>315</v>
      </c>
      <c r="C7" s="94" t="s">
        <v>317</v>
      </c>
    </row>
    <row r="8" spans="2:3">
      <c r="B8" s="93" t="s">
        <v>315</v>
      </c>
      <c r="C8" s="94" t="s">
        <v>318</v>
      </c>
    </row>
    <row r="9" spans="2:3">
      <c r="B9" s="93" t="s">
        <v>315</v>
      </c>
      <c r="C9" s="94" t="s">
        <v>319</v>
      </c>
    </row>
    <row r="10" spans="2:3">
      <c r="B10" s="93" t="s">
        <v>320</v>
      </c>
      <c r="C10" s="94" t="s">
        <v>321</v>
      </c>
    </row>
    <row r="11" spans="2:3">
      <c r="B11" s="93" t="s">
        <v>320</v>
      </c>
      <c r="C11" s="94" t="s">
        <v>322</v>
      </c>
    </row>
    <row r="12" spans="2:3">
      <c r="B12" s="93" t="s">
        <v>323</v>
      </c>
      <c r="C12" s="94" t="s">
        <v>324</v>
      </c>
    </row>
    <row r="13" spans="2:3">
      <c r="B13" s="93" t="s">
        <v>323</v>
      </c>
      <c r="C13" s="94" t="s">
        <v>325</v>
      </c>
    </row>
    <row r="14" spans="2:3">
      <c r="B14" s="93" t="s">
        <v>323</v>
      </c>
      <c r="C14" s="94" t="s">
        <v>326</v>
      </c>
    </row>
    <row r="15" spans="2:3">
      <c r="B15" s="93" t="s">
        <v>323</v>
      </c>
      <c r="C15" s="94" t="s">
        <v>327</v>
      </c>
    </row>
    <row r="16" spans="2:3">
      <c r="B16" s="93" t="s">
        <v>323</v>
      </c>
      <c r="C16" s="94" t="s">
        <v>328</v>
      </c>
    </row>
    <row r="17" spans="2:3">
      <c r="B17" s="93" t="s">
        <v>323</v>
      </c>
      <c r="C17" s="94" t="s">
        <v>329</v>
      </c>
    </row>
    <row r="18" spans="2:3">
      <c r="B18" s="93" t="s">
        <v>323</v>
      </c>
      <c r="C18" s="94" t="s">
        <v>330</v>
      </c>
    </row>
    <row r="19" spans="2:3">
      <c r="B19" s="93" t="s">
        <v>323</v>
      </c>
      <c r="C19" s="94" t="s">
        <v>331</v>
      </c>
    </row>
    <row r="20" spans="2:3">
      <c r="B20" s="93" t="s">
        <v>323</v>
      </c>
      <c r="C20" s="94" t="s">
        <v>332</v>
      </c>
    </row>
    <row r="21" spans="2:3">
      <c r="B21" s="93" t="s">
        <v>323</v>
      </c>
      <c r="C21" s="94" t="s">
        <v>333</v>
      </c>
    </row>
    <row r="22" spans="2:3">
      <c r="B22" s="93" t="s">
        <v>323</v>
      </c>
      <c r="C22" s="94" t="s">
        <v>334</v>
      </c>
    </row>
    <row r="23" spans="2:3">
      <c r="B23" s="93" t="s">
        <v>323</v>
      </c>
      <c r="C23" s="94" t="s">
        <v>335</v>
      </c>
    </row>
    <row r="24" spans="2:3">
      <c r="B24" s="93" t="s">
        <v>323</v>
      </c>
      <c r="C24" s="94" t="s">
        <v>336</v>
      </c>
    </row>
    <row r="25" spans="2:3">
      <c r="B25" s="93" t="s">
        <v>323</v>
      </c>
      <c r="C25" s="94" t="s">
        <v>337</v>
      </c>
    </row>
    <row r="26" spans="2:3">
      <c r="B26" s="93" t="s">
        <v>323</v>
      </c>
      <c r="C26" s="94" t="s">
        <v>338</v>
      </c>
    </row>
    <row r="27" spans="2:3">
      <c r="B27" s="93" t="s">
        <v>323</v>
      </c>
      <c r="C27" s="94" t="s">
        <v>339</v>
      </c>
    </row>
    <row r="28" spans="2:3">
      <c r="B28" s="93" t="s">
        <v>323</v>
      </c>
      <c r="C28" s="94" t="s">
        <v>340</v>
      </c>
    </row>
    <row r="29" spans="2:3">
      <c r="B29" s="93" t="s">
        <v>323</v>
      </c>
      <c r="C29" s="94" t="s">
        <v>341</v>
      </c>
    </row>
    <row r="30" spans="2:3">
      <c r="B30" s="93" t="s">
        <v>323</v>
      </c>
      <c r="C30" s="94" t="s">
        <v>342</v>
      </c>
    </row>
    <row r="31" spans="2:3">
      <c r="B31" s="93" t="s">
        <v>323</v>
      </c>
      <c r="C31" s="94" t="s">
        <v>343</v>
      </c>
    </row>
    <row r="32" spans="2:3">
      <c r="B32" s="93" t="s">
        <v>344</v>
      </c>
      <c r="C32" s="94" t="s">
        <v>345</v>
      </c>
    </row>
    <row r="33" spans="2:3">
      <c r="B33" s="93" t="s">
        <v>344</v>
      </c>
      <c r="C33" s="94" t="s">
        <v>346</v>
      </c>
    </row>
    <row r="34" spans="2:3">
      <c r="B34" s="93" t="s">
        <v>344</v>
      </c>
      <c r="C34" s="94" t="s">
        <v>347</v>
      </c>
    </row>
    <row r="35" spans="2:3">
      <c r="B35" s="95" t="s">
        <v>344</v>
      </c>
      <c r="C35" s="96" t="s">
        <v>348</v>
      </c>
    </row>
  </sheetData>
  <sheetProtection algorithmName="SHA-512" hashValue="oorgN6EHa4u2AKJx4SgGs+126ULeToI9jQMxoCTrAm+UohH+SYuKn0mdxE1Q8zEvCqjfLm7fty2Evm+zhmRCuw==" saltValue="s7VP6VQ9y3bKh2HUanRc7A==" spinCount="100000" sheet="1" objects="1" scenarios="1"/>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0.249977111117893"/>
  </sheetPr>
  <dimension ref="A1:BM201"/>
  <sheetViews>
    <sheetView tabSelected="1" view="pageBreakPreview" zoomScale="80" zoomScaleNormal="70" zoomScaleSheetLayoutView="80" workbookViewId="0">
      <selection activeCell="A2" sqref="A2:J2"/>
    </sheetView>
  </sheetViews>
  <sheetFormatPr defaultRowHeight="14.45"/>
  <cols>
    <col min="1" max="1" width="23.85546875" style="10" customWidth="1"/>
    <col min="2" max="2" width="32.5703125" style="10" customWidth="1"/>
    <col min="3" max="3" width="31.42578125" style="10" customWidth="1"/>
    <col min="4" max="4" width="32.28515625" style="10" customWidth="1"/>
    <col min="5" max="5" width="28.5703125" style="10" customWidth="1"/>
    <col min="6" max="6" width="49.140625" style="10" customWidth="1"/>
    <col min="7" max="7" width="14.7109375" style="101" customWidth="1"/>
    <col min="8" max="9" width="14.7109375" style="10" customWidth="1"/>
    <col min="10" max="10" width="23.5703125" style="10" customWidth="1"/>
    <col min="11" max="11" width="26.140625" style="10" customWidth="1"/>
    <col min="12" max="12" width="14.7109375" style="10" customWidth="1"/>
    <col min="13" max="13" width="24" style="10" customWidth="1"/>
    <col min="14" max="15" width="14.7109375" style="10" customWidth="1"/>
    <col min="16" max="16" width="25.42578125" style="10" customWidth="1"/>
    <col min="17" max="17" width="44" style="10" customWidth="1"/>
    <col min="18" max="18" width="35" style="10" customWidth="1"/>
    <col min="19" max="20" width="14.7109375" style="10" customWidth="1"/>
    <col min="21" max="21" width="28.5703125" style="10" customWidth="1"/>
    <col min="22" max="22" width="26.140625" style="101" customWidth="1"/>
    <col min="23" max="23" width="14.7109375" style="10" customWidth="1"/>
    <col min="24" max="24" width="39.28515625" style="10" customWidth="1"/>
    <col min="25" max="25" width="38.85546875" style="101" customWidth="1"/>
    <col min="26" max="26" width="20.140625" style="10" customWidth="1"/>
    <col min="27" max="28" width="14.7109375" style="10" customWidth="1"/>
    <col min="29" max="29" width="20.7109375" style="10" customWidth="1"/>
    <col min="30" max="30" width="15.7109375" style="10" customWidth="1"/>
    <col min="31" max="31" width="15.7109375" style="101" customWidth="1"/>
    <col min="32" max="39" width="15.7109375" style="10" customWidth="1"/>
    <col min="40" max="41" width="45.85546875" style="10" customWidth="1"/>
    <col min="42" max="56" width="26.140625" style="10" customWidth="1"/>
    <col min="57" max="61" width="26.5703125" customWidth="1"/>
  </cols>
  <sheetData>
    <row r="1" spans="1:65" ht="31.15">
      <c r="A1" s="18" t="s">
        <v>323</v>
      </c>
    </row>
    <row r="2" spans="1:65" ht="74.45" customHeight="1">
      <c r="A2" s="192" t="s">
        <v>349</v>
      </c>
      <c r="B2" s="193"/>
      <c r="C2" s="193"/>
      <c r="D2" s="193"/>
      <c r="E2" s="193"/>
      <c r="F2" s="193"/>
      <c r="G2" s="193"/>
      <c r="H2" s="193"/>
      <c r="I2" s="193"/>
      <c r="J2" s="194"/>
      <c r="K2" s="178" t="s">
        <v>350</v>
      </c>
      <c r="L2" s="179"/>
      <c r="M2" s="179"/>
      <c r="N2" s="179"/>
      <c r="O2" s="180"/>
      <c r="P2"/>
      <c r="Q2"/>
      <c r="R2"/>
      <c r="S2"/>
      <c r="T2"/>
      <c r="U2"/>
      <c r="V2" s="97"/>
      <c r="W2"/>
      <c r="X2"/>
      <c r="Y2" s="97"/>
      <c r="Z2" s="195" t="s">
        <v>351</v>
      </c>
      <c r="AA2" s="195"/>
      <c r="AB2" s="196" t="s">
        <v>352</v>
      </c>
      <c r="AC2" s="196"/>
      <c r="AD2"/>
      <c r="AE2" s="104"/>
      <c r="AF2" s="40"/>
      <c r="AG2" s="40"/>
      <c r="AH2" s="40"/>
      <c r="AI2" s="40"/>
      <c r="AJ2" s="40"/>
      <c r="AK2" s="40"/>
      <c r="AL2" s="40"/>
      <c r="AM2" s="40"/>
      <c r="AN2" s="197" t="s">
        <v>353</v>
      </c>
      <c r="AO2" s="197"/>
      <c r="AP2" s="174" t="s">
        <v>354</v>
      </c>
      <c r="AQ2" s="174"/>
    </row>
    <row r="3" spans="1:65" s="31" customFormat="1" ht="24.75" customHeight="1">
      <c r="A3" s="181" t="s">
        <v>3</v>
      </c>
      <c r="B3" s="182"/>
      <c r="C3" s="182"/>
      <c r="D3" s="182"/>
      <c r="E3" s="182"/>
      <c r="F3" s="182"/>
      <c r="G3" s="182"/>
      <c r="H3" s="182"/>
      <c r="I3" s="182"/>
      <c r="J3" s="182"/>
      <c r="K3" s="182"/>
      <c r="L3" s="182"/>
      <c r="M3" s="182"/>
      <c r="N3" s="182"/>
      <c r="O3" s="182"/>
      <c r="P3" s="182"/>
      <c r="Q3" s="183"/>
      <c r="R3" s="140"/>
      <c r="S3" s="140"/>
      <c r="T3" s="140"/>
      <c r="U3" s="140"/>
      <c r="V3" s="184" t="s">
        <v>75</v>
      </c>
      <c r="W3" s="185"/>
      <c r="X3" s="185"/>
      <c r="Y3" s="185"/>
      <c r="Z3" s="185"/>
      <c r="AA3" s="185"/>
      <c r="AB3" s="185"/>
      <c r="AC3" s="186"/>
      <c r="AD3" s="187" t="s">
        <v>101</v>
      </c>
      <c r="AE3" s="188"/>
      <c r="AF3" s="188"/>
      <c r="AG3" s="188"/>
      <c r="AH3" s="188"/>
      <c r="AI3" s="188"/>
      <c r="AJ3" s="188"/>
      <c r="AK3" s="188"/>
      <c r="AL3" s="188"/>
      <c r="AM3" s="189"/>
      <c r="AN3" s="190" t="s">
        <v>130</v>
      </c>
      <c r="AO3" s="191"/>
      <c r="AP3" s="175" t="s">
        <v>138</v>
      </c>
      <c r="AQ3" s="176"/>
      <c r="AR3" s="176"/>
      <c r="AS3" s="176"/>
      <c r="AT3" s="176"/>
      <c r="AU3" s="176"/>
      <c r="AV3" s="176"/>
      <c r="AW3" s="176"/>
      <c r="AX3" s="176"/>
      <c r="AY3" s="176"/>
      <c r="AZ3" s="176"/>
      <c r="BA3" s="176"/>
      <c r="BB3" s="176"/>
      <c r="BC3" s="176"/>
      <c r="BD3" s="176"/>
      <c r="BE3" s="176"/>
      <c r="BF3" s="176"/>
      <c r="BG3" s="176"/>
      <c r="BH3" s="176"/>
      <c r="BI3" s="177"/>
    </row>
    <row r="4" spans="1:65" s="107" customFormat="1" ht="16.5" customHeight="1">
      <c r="A4" s="106">
        <v>1</v>
      </c>
      <c r="B4" s="106">
        <v>2</v>
      </c>
      <c r="C4" s="106">
        <v>3</v>
      </c>
      <c r="D4" s="106">
        <v>4</v>
      </c>
      <c r="E4" s="106">
        <v>5</v>
      </c>
      <c r="F4" s="106">
        <v>6</v>
      </c>
      <c r="G4" s="106">
        <v>7</v>
      </c>
      <c r="H4" s="106">
        <v>8</v>
      </c>
      <c r="I4" s="106">
        <v>9</v>
      </c>
      <c r="J4" s="106">
        <v>10</v>
      </c>
      <c r="K4" s="106">
        <v>11</v>
      </c>
      <c r="L4" s="106">
        <v>12</v>
      </c>
      <c r="M4" s="106">
        <v>13</v>
      </c>
      <c r="N4" s="106">
        <v>14</v>
      </c>
      <c r="O4" s="106">
        <v>15</v>
      </c>
      <c r="P4" s="106">
        <v>16</v>
      </c>
      <c r="Q4" s="106">
        <v>17</v>
      </c>
      <c r="R4" s="106">
        <v>18</v>
      </c>
      <c r="S4" s="106">
        <v>19</v>
      </c>
      <c r="T4" s="106">
        <v>20</v>
      </c>
      <c r="U4" s="106">
        <v>21</v>
      </c>
      <c r="V4" s="106">
        <v>22</v>
      </c>
      <c r="W4" s="106">
        <v>23</v>
      </c>
      <c r="X4" s="106">
        <v>24</v>
      </c>
      <c r="Y4" s="106">
        <v>25</v>
      </c>
      <c r="Z4" s="106">
        <v>26</v>
      </c>
      <c r="AA4" s="106">
        <v>27</v>
      </c>
      <c r="AB4" s="106">
        <v>28</v>
      </c>
      <c r="AC4" s="106">
        <v>29</v>
      </c>
      <c r="AD4" s="106">
        <v>30</v>
      </c>
      <c r="AE4" s="106">
        <v>31</v>
      </c>
      <c r="AF4" s="106">
        <v>32</v>
      </c>
      <c r="AG4" s="106">
        <v>33</v>
      </c>
      <c r="AH4" s="106">
        <v>34</v>
      </c>
      <c r="AI4" s="106">
        <v>35</v>
      </c>
      <c r="AJ4" s="106">
        <v>36</v>
      </c>
      <c r="AK4" s="106">
        <v>37</v>
      </c>
      <c r="AL4" s="106">
        <v>38</v>
      </c>
      <c r="AM4" s="106">
        <v>39</v>
      </c>
      <c r="AN4" s="106">
        <v>40</v>
      </c>
      <c r="AO4" s="106">
        <v>41</v>
      </c>
      <c r="AP4" s="106">
        <v>42</v>
      </c>
      <c r="AQ4" s="106">
        <v>43</v>
      </c>
      <c r="AR4" s="106">
        <v>44</v>
      </c>
      <c r="AS4" s="106">
        <v>45</v>
      </c>
      <c r="AT4" s="106">
        <v>46</v>
      </c>
      <c r="AU4" s="106">
        <v>47</v>
      </c>
      <c r="AV4" s="106">
        <v>48</v>
      </c>
      <c r="AW4" s="106">
        <v>49</v>
      </c>
      <c r="AX4" s="106">
        <v>50</v>
      </c>
      <c r="AY4" s="106">
        <v>51</v>
      </c>
      <c r="AZ4" s="106">
        <v>52</v>
      </c>
      <c r="BA4" s="106">
        <v>53</v>
      </c>
      <c r="BB4" s="106">
        <v>54</v>
      </c>
      <c r="BC4" s="106">
        <v>55</v>
      </c>
      <c r="BD4" s="106">
        <v>56</v>
      </c>
      <c r="BE4" s="106">
        <v>57</v>
      </c>
      <c r="BF4" s="106">
        <v>58</v>
      </c>
      <c r="BG4" s="106">
        <v>59</v>
      </c>
      <c r="BH4" s="106">
        <v>60</v>
      </c>
      <c r="BI4" s="106">
        <v>61</v>
      </c>
    </row>
    <row r="5" spans="1:65" s="9" customFormat="1" ht="40.5" customHeight="1">
      <c r="A5" s="11" t="s">
        <v>9</v>
      </c>
      <c r="B5" s="11" t="s">
        <v>13</v>
      </c>
      <c r="C5" s="11" t="s">
        <v>15</v>
      </c>
      <c r="D5" s="11" t="s">
        <v>17</v>
      </c>
      <c r="E5" s="11" t="s">
        <v>19</v>
      </c>
      <c r="F5" s="12" t="s">
        <v>22</v>
      </c>
      <c r="G5" s="102" t="s">
        <v>26</v>
      </c>
      <c r="H5" s="12" t="s">
        <v>30</v>
      </c>
      <c r="I5" s="12" t="s">
        <v>34</v>
      </c>
      <c r="J5" s="12" t="s">
        <v>37</v>
      </c>
      <c r="K5" s="12" t="s">
        <v>41</v>
      </c>
      <c r="L5" s="12" t="s">
        <v>44</v>
      </c>
      <c r="M5" s="12" t="s">
        <v>47</v>
      </c>
      <c r="N5" s="12" t="s">
        <v>50</v>
      </c>
      <c r="O5" s="12" t="s">
        <v>54</v>
      </c>
      <c r="P5" s="12" t="s">
        <v>57</v>
      </c>
      <c r="Q5" s="12" t="s">
        <v>60</v>
      </c>
      <c r="R5" s="12" t="s">
        <v>63</v>
      </c>
      <c r="S5" s="12" t="s">
        <v>66</v>
      </c>
      <c r="T5" s="12" t="s">
        <v>68</v>
      </c>
      <c r="U5" s="12" t="s">
        <v>71</v>
      </c>
      <c r="V5" s="103" t="s">
        <v>76</v>
      </c>
      <c r="W5" s="15" t="s">
        <v>80</v>
      </c>
      <c r="X5" s="15" t="s">
        <v>83</v>
      </c>
      <c r="Y5" s="103" t="s">
        <v>86</v>
      </c>
      <c r="Z5" s="98" t="s">
        <v>355</v>
      </c>
      <c r="AA5" s="98" t="s">
        <v>93</v>
      </c>
      <c r="AB5" s="15" t="s">
        <v>95</v>
      </c>
      <c r="AC5" s="15" t="s">
        <v>98</v>
      </c>
      <c r="AD5" s="41" t="s">
        <v>102</v>
      </c>
      <c r="AE5" s="105" t="s">
        <v>105</v>
      </c>
      <c r="AF5" s="41" t="s">
        <v>107</v>
      </c>
      <c r="AG5" s="41" t="s">
        <v>110</v>
      </c>
      <c r="AH5" s="41" t="s">
        <v>113</v>
      </c>
      <c r="AI5" s="41" t="s">
        <v>117</v>
      </c>
      <c r="AJ5" s="41" t="s">
        <v>120</v>
      </c>
      <c r="AK5" s="41" t="s">
        <v>123</v>
      </c>
      <c r="AL5" s="41" t="s">
        <v>125</v>
      </c>
      <c r="AM5" s="41" t="s">
        <v>128</v>
      </c>
      <c r="AN5" s="16" t="s">
        <v>356</v>
      </c>
      <c r="AO5" s="16" t="s">
        <v>357</v>
      </c>
      <c r="AP5" s="30" t="s">
        <v>140</v>
      </c>
      <c r="AQ5" s="30" t="s">
        <v>358</v>
      </c>
      <c r="AR5" s="30" t="s">
        <v>359</v>
      </c>
      <c r="AS5" s="30" t="s">
        <v>360</v>
      </c>
      <c r="AT5" s="30" t="s">
        <v>361</v>
      </c>
      <c r="AU5" s="30" t="s">
        <v>362</v>
      </c>
      <c r="AV5" s="30" t="s">
        <v>363</v>
      </c>
      <c r="AW5" s="30" t="s">
        <v>364</v>
      </c>
      <c r="AX5" s="30" t="s">
        <v>365</v>
      </c>
      <c r="AY5" s="30" t="s">
        <v>366</v>
      </c>
      <c r="AZ5" s="30" t="s">
        <v>367</v>
      </c>
      <c r="BA5" s="30" t="s">
        <v>368</v>
      </c>
      <c r="BB5" s="30" t="s">
        <v>369</v>
      </c>
      <c r="BC5" s="30" t="s">
        <v>370</v>
      </c>
      <c r="BD5" s="30" t="s">
        <v>371</v>
      </c>
      <c r="BE5" s="30" t="s">
        <v>372</v>
      </c>
      <c r="BF5" s="30" t="s">
        <v>373</v>
      </c>
      <c r="BG5" s="30" t="s">
        <v>374</v>
      </c>
      <c r="BH5" s="30" t="s">
        <v>375</v>
      </c>
      <c r="BI5" s="30" t="s">
        <v>376</v>
      </c>
      <c r="BJ5" s="108" t="s">
        <v>377</v>
      </c>
      <c r="BK5" s="108" t="s">
        <v>378</v>
      </c>
      <c r="BL5" s="108" t="s">
        <v>379</v>
      </c>
      <c r="BM5" s="108" t="s">
        <v>380</v>
      </c>
    </row>
    <row r="6" spans="1:65" s="114" customFormat="1" ht="38.25" customHeight="1">
      <c r="A6" s="100" t="s">
        <v>381</v>
      </c>
      <c r="B6" s="100" t="s">
        <v>382</v>
      </c>
      <c r="C6" s="100" t="s">
        <v>383</v>
      </c>
      <c r="D6" s="113">
        <v>5450</v>
      </c>
      <c r="E6" s="113" t="s">
        <v>381</v>
      </c>
      <c r="F6" s="114" t="s">
        <v>384</v>
      </c>
      <c r="G6" s="115">
        <v>47422</v>
      </c>
      <c r="H6" s="205"/>
      <c r="I6" s="205"/>
      <c r="J6" s="114" t="s">
        <v>385</v>
      </c>
      <c r="L6" s="114" t="s">
        <v>386</v>
      </c>
      <c r="M6" s="114" t="s">
        <v>387</v>
      </c>
      <c r="N6" s="114" t="s">
        <v>387</v>
      </c>
      <c r="O6" s="113" t="s">
        <v>387</v>
      </c>
      <c r="P6" s="114" t="s">
        <v>388</v>
      </c>
      <c r="Q6" s="114" t="s">
        <v>389</v>
      </c>
      <c r="R6" s="114">
        <v>8</v>
      </c>
      <c r="S6" s="114">
        <v>3</v>
      </c>
      <c r="T6" s="114">
        <v>230</v>
      </c>
      <c r="U6" s="114" t="s">
        <v>390</v>
      </c>
      <c r="V6" s="116">
        <v>45831</v>
      </c>
      <c r="W6" s="115">
        <v>39448</v>
      </c>
      <c r="X6" s="115">
        <v>47422</v>
      </c>
      <c r="Y6" s="117" t="s">
        <v>391</v>
      </c>
      <c r="Z6" s="118">
        <f>Table2[[#This Row],[Planned or Actual In-service Date]]-Table2[[#This Row],[Original In-service Date]]</f>
        <v>7974</v>
      </c>
      <c r="AA6" s="119" t="str">
        <f>IF(Table2[[#This Row],[In-service Date Total Delay (Days)]]&gt;0,"Yes","No")</f>
        <v>Yes</v>
      </c>
      <c r="AB6" s="114" t="s">
        <v>96</v>
      </c>
      <c r="AC6" s="100" t="s">
        <v>265</v>
      </c>
      <c r="AD6" s="114" t="s">
        <v>392</v>
      </c>
      <c r="AE6" s="115">
        <v>43908</v>
      </c>
      <c r="AF6" s="114" t="s">
        <v>108</v>
      </c>
      <c r="AG6" s="114" t="s">
        <v>387</v>
      </c>
      <c r="AH6" s="114" t="s">
        <v>115</v>
      </c>
      <c r="AI6" s="114" t="s">
        <v>387</v>
      </c>
      <c r="AJ6" s="114" t="s">
        <v>393</v>
      </c>
      <c r="AK6" s="114">
        <v>42109</v>
      </c>
      <c r="AL6" s="114" t="s">
        <v>394</v>
      </c>
      <c r="AM6" s="114">
        <v>2020</v>
      </c>
      <c r="AN6" s="113"/>
      <c r="AO6" s="100" t="s">
        <v>395</v>
      </c>
      <c r="AP6" s="113"/>
      <c r="AQ6" s="113"/>
      <c r="AR6" s="113"/>
      <c r="AS6" s="113"/>
      <c r="AT6" s="113"/>
      <c r="AU6" s="113"/>
      <c r="AV6" s="113"/>
      <c r="AW6" s="113"/>
      <c r="AX6" s="113"/>
      <c r="AY6" s="113"/>
      <c r="AZ6" s="113"/>
      <c r="BA6" s="113"/>
      <c r="BB6" s="113"/>
      <c r="BC6" s="113"/>
      <c r="BD6" s="113"/>
      <c r="BE6" s="113"/>
      <c r="BF6" s="113"/>
      <c r="BG6" s="113"/>
      <c r="BH6" s="113"/>
      <c r="BI6" s="113"/>
      <c r="BJ6" s="113"/>
      <c r="BK6" s="113"/>
      <c r="BL6" s="113"/>
      <c r="BM6" s="113"/>
    </row>
    <row r="7" spans="1:65" s="114" customFormat="1" ht="47.25" customHeight="1">
      <c r="A7" s="100" t="s">
        <v>396</v>
      </c>
      <c r="B7" s="100" t="s">
        <v>382</v>
      </c>
      <c r="C7" s="100" t="s">
        <v>397</v>
      </c>
      <c r="D7" s="113">
        <v>8169</v>
      </c>
      <c r="E7" s="113" t="s">
        <v>396</v>
      </c>
      <c r="F7" s="114" t="s">
        <v>398</v>
      </c>
      <c r="G7" s="115">
        <v>44505</v>
      </c>
      <c r="H7" s="205"/>
      <c r="I7" s="205"/>
      <c r="J7" s="114" t="s">
        <v>399</v>
      </c>
      <c r="L7" s="114" t="s">
        <v>45</v>
      </c>
      <c r="M7" s="114" t="s">
        <v>387</v>
      </c>
      <c r="N7" s="114" t="s">
        <v>400</v>
      </c>
      <c r="O7" s="113" t="s">
        <v>400</v>
      </c>
      <c r="P7" s="114" t="s">
        <v>388</v>
      </c>
      <c r="Q7" s="114" t="s">
        <v>401</v>
      </c>
      <c r="R7" s="114" t="s">
        <v>387</v>
      </c>
      <c r="S7" s="114">
        <v>77</v>
      </c>
      <c r="T7" s="114" t="s">
        <v>387</v>
      </c>
      <c r="U7" s="114" t="s">
        <v>402</v>
      </c>
      <c r="V7" s="116">
        <v>44228</v>
      </c>
      <c r="W7" s="115">
        <v>44166</v>
      </c>
      <c r="X7" s="115">
        <v>44505</v>
      </c>
      <c r="Y7" s="117" t="s">
        <v>391</v>
      </c>
      <c r="Z7" s="118">
        <f>Table2[[#This Row],[Planned or Actual In-service Date]]-Table2[[#This Row],[Original In-service Date]]</f>
        <v>339</v>
      </c>
      <c r="AA7" s="119" t="str">
        <f>IF(Table2[[#This Row],[In-service Date Total Delay (Days)]]&gt;0,"Yes","No")</f>
        <v>Yes</v>
      </c>
      <c r="AB7" s="114" t="s">
        <v>403</v>
      </c>
      <c r="AC7" s="100" t="s">
        <v>199</v>
      </c>
      <c r="AD7" s="114" t="s">
        <v>265</v>
      </c>
      <c r="AE7" s="115" t="s">
        <v>387</v>
      </c>
      <c r="AF7" s="114" t="s">
        <v>387</v>
      </c>
      <c r="AG7" s="114" t="s">
        <v>387</v>
      </c>
      <c r="AH7" s="114" t="s">
        <v>387</v>
      </c>
      <c r="AI7" s="114" t="s">
        <v>387</v>
      </c>
      <c r="AJ7" s="114" t="s">
        <v>387</v>
      </c>
      <c r="AK7" s="114" t="s">
        <v>387</v>
      </c>
      <c r="AL7" s="114" t="s">
        <v>404</v>
      </c>
      <c r="AM7" s="114" t="s">
        <v>387</v>
      </c>
      <c r="AN7" s="113"/>
      <c r="AO7" s="100" t="s">
        <v>265</v>
      </c>
      <c r="AP7" s="113"/>
      <c r="AQ7" s="113"/>
      <c r="AR7" s="113"/>
      <c r="AS7" s="113"/>
      <c r="AT7" s="113"/>
      <c r="AU7" s="113"/>
      <c r="AV7" s="113"/>
      <c r="AW7" s="113"/>
      <c r="AX7" s="113"/>
      <c r="AY7" s="113"/>
      <c r="AZ7" s="113"/>
      <c r="BA7" s="113"/>
      <c r="BB7" s="113"/>
      <c r="BC7" s="113"/>
      <c r="BD7" s="113"/>
      <c r="BE7" s="113"/>
      <c r="BF7" s="113"/>
      <c r="BG7" s="113"/>
      <c r="BH7" s="113"/>
      <c r="BI7" s="113"/>
      <c r="BJ7" s="113"/>
      <c r="BK7" s="113"/>
      <c r="BL7" s="113"/>
      <c r="BM7" s="113"/>
    </row>
    <row r="8" spans="1:65" s="114" customFormat="1" ht="34.5" customHeight="1">
      <c r="A8" s="100" t="s">
        <v>405</v>
      </c>
      <c r="B8" s="100">
        <v>800308934</v>
      </c>
      <c r="C8" s="100" t="s">
        <v>406</v>
      </c>
      <c r="D8" s="113">
        <v>6791</v>
      </c>
      <c r="E8" s="113" t="s">
        <v>405</v>
      </c>
      <c r="F8" s="114" t="s">
        <v>407</v>
      </c>
      <c r="G8" s="115">
        <v>48394</v>
      </c>
      <c r="H8" s="205"/>
      <c r="I8" s="205"/>
      <c r="J8" s="114" t="s">
        <v>408</v>
      </c>
      <c r="L8" s="114" t="s">
        <v>386</v>
      </c>
      <c r="M8" s="114" t="s">
        <v>387</v>
      </c>
      <c r="N8" s="114" t="s">
        <v>387</v>
      </c>
      <c r="O8" s="113" t="s">
        <v>387</v>
      </c>
      <c r="P8" s="114" t="s">
        <v>58</v>
      </c>
      <c r="Q8" s="114" t="s">
        <v>409</v>
      </c>
      <c r="R8" s="114" t="s">
        <v>387</v>
      </c>
      <c r="S8" s="114">
        <v>46</v>
      </c>
      <c r="T8" s="114" t="s">
        <v>387</v>
      </c>
      <c r="U8" s="114" t="s">
        <v>410</v>
      </c>
      <c r="V8" s="116">
        <v>47850</v>
      </c>
      <c r="W8" s="115">
        <v>40878</v>
      </c>
      <c r="X8" s="115">
        <v>48394</v>
      </c>
      <c r="Y8" s="117" t="s">
        <v>391</v>
      </c>
      <c r="Z8" s="118">
        <f>Table2[[#This Row],[Planned or Actual In-service Date]]-Table2[[#This Row],[Original In-service Date]]</f>
        <v>7516</v>
      </c>
      <c r="AA8" s="119" t="str">
        <f>IF(Table2[[#This Row],[In-service Date Total Delay (Days)]]&gt;0,"Yes","No")</f>
        <v>Yes</v>
      </c>
      <c r="AB8" s="114" t="s">
        <v>403</v>
      </c>
      <c r="AC8" s="100" t="s">
        <v>199</v>
      </c>
      <c r="AD8" s="114" t="s">
        <v>265</v>
      </c>
      <c r="AE8" s="115" t="s">
        <v>387</v>
      </c>
      <c r="AF8" s="114" t="s">
        <v>387</v>
      </c>
      <c r="AG8" s="114" t="s">
        <v>387</v>
      </c>
      <c r="AH8" s="114" t="s">
        <v>387</v>
      </c>
      <c r="AI8" s="114" t="s">
        <v>387</v>
      </c>
      <c r="AJ8" s="114" t="s">
        <v>387</v>
      </c>
      <c r="AK8" s="114" t="s">
        <v>387</v>
      </c>
      <c r="AL8" s="114" t="s">
        <v>404</v>
      </c>
      <c r="AM8" s="114" t="s">
        <v>387</v>
      </c>
      <c r="AN8" s="113"/>
      <c r="AO8" s="100"/>
      <c r="AP8" s="113"/>
      <c r="AQ8" s="113"/>
      <c r="AR8" s="113"/>
      <c r="AS8" s="113"/>
      <c r="AT8" s="113"/>
      <c r="AU8" s="113"/>
      <c r="AV8" s="113"/>
      <c r="AW8" s="113"/>
      <c r="AX8" s="113"/>
      <c r="AY8" s="113"/>
      <c r="AZ8" s="113"/>
      <c r="BA8" s="113"/>
      <c r="BB8" s="113"/>
      <c r="BC8" s="113"/>
      <c r="BD8" s="113"/>
      <c r="BE8" s="113"/>
      <c r="BF8" s="113"/>
      <c r="BG8" s="113"/>
      <c r="BH8" s="113"/>
      <c r="BI8" s="113"/>
      <c r="BJ8" s="113"/>
      <c r="BK8" s="113"/>
      <c r="BL8" s="113"/>
      <c r="BM8" s="113"/>
    </row>
    <row r="9" spans="1:65" s="114" customFormat="1" ht="36.75" customHeight="1">
      <c r="A9" s="100" t="s">
        <v>411</v>
      </c>
      <c r="B9" s="100" t="s">
        <v>382</v>
      </c>
      <c r="C9" s="100" t="s">
        <v>383</v>
      </c>
      <c r="D9" s="113">
        <v>6902</v>
      </c>
      <c r="E9" s="100" t="s">
        <v>411</v>
      </c>
      <c r="F9" s="114" t="s">
        <v>384</v>
      </c>
      <c r="G9" s="115">
        <v>46934</v>
      </c>
      <c r="H9" s="205"/>
      <c r="I9" s="205"/>
      <c r="J9" s="114" t="s">
        <v>412</v>
      </c>
      <c r="L9" s="114" t="s">
        <v>45</v>
      </c>
      <c r="M9" s="114" t="s">
        <v>387</v>
      </c>
      <c r="N9" s="114" t="s">
        <v>387</v>
      </c>
      <c r="O9" s="113" t="s">
        <v>387</v>
      </c>
      <c r="P9" s="114" t="s">
        <v>413</v>
      </c>
      <c r="Q9" s="114" t="s">
        <v>401</v>
      </c>
      <c r="R9" s="114" t="s">
        <v>387</v>
      </c>
      <c r="S9" s="114">
        <v>10</v>
      </c>
      <c r="T9" s="114" t="s">
        <v>387</v>
      </c>
      <c r="U9" s="114" t="s">
        <v>414</v>
      </c>
      <c r="V9" s="116">
        <v>46391</v>
      </c>
      <c r="W9" s="115">
        <v>44259</v>
      </c>
      <c r="X9" s="115">
        <v>46934</v>
      </c>
      <c r="Y9" s="117" t="s">
        <v>391</v>
      </c>
      <c r="Z9" s="118">
        <f>Table2[[#This Row],[Planned or Actual In-service Date]]-Table2[[#This Row],[Original In-service Date]]</f>
        <v>2675</v>
      </c>
      <c r="AA9" s="119" t="str">
        <f>IF(Table2[[#This Row],[In-service Date Total Delay (Days)]]&gt;0,"Yes","No")</f>
        <v>Yes</v>
      </c>
      <c r="AB9" s="114" t="s">
        <v>96</v>
      </c>
      <c r="AC9" s="100" t="s">
        <v>265</v>
      </c>
      <c r="AD9" s="114" t="s">
        <v>415</v>
      </c>
      <c r="AE9" s="115">
        <v>45168</v>
      </c>
      <c r="AF9" s="114" t="s">
        <v>108</v>
      </c>
      <c r="AG9" s="114" t="s">
        <v>387</v>
      </c>
      <c r="AH9" s="114" t="s">
        <v>416</v>
      </c>
      <c r="AI9" s="114" t="s">
        <v>387</v>
      </c>
      <c r="AJ9" s="114" t="s">
        <v>280</v>
      </c>
      <c r="AK9" s="114" t="s">
        <v>417</v>
      </c>
      <c r="AL9" s="114" t="s">
        <v>418</v>
      </c>
      <c r="AM9" s="114" t="s">
        <v>387</v>
      </c>
      <c r="AN9" s="113"/>
      <c r="AO9" s="100" t="s">
        <v>395</v>
      </c>
      <c r="AP9" s="113" t="s">
        <v>419</v>
      </c>
      <c r="AQ9" s="113" t="s">
        <v>420</v>
      </c>
      <c r="AR9" s="113" t="s">
        <v>421</v>
      </c>
      <c r="AS9" s="113"/>
      <c r="AT9" s="113"/>
      <c r="AU9" s="113"/>
      <c r="AV9" s="113"/>
      <c r="AW9" s="113"/>
      <c r="AX9" s="113"/>
      <c r="AY9" s="113"/>
      <c r="AZ9" s="113"/>
      <c r="BA9" s="113"/>
      <c r="BB9" s="113"/>
      <c r="BC9" s="113"/>
      <c r="BD9" s="113"/>
      <c r="BE9" s="113"/>
      <c r="BF9" s="113"/>
      <c r="BG9" s="113"/>
      <c r="BH9" s="113"/>
      <c r="BI9" s="113"/>
      <c r="BJ9" s="113"/>
      <c r="BK9" s="113"/>
      <c r="BL9" s="113"/>
      <c r="BM9" s="113"/>
    </row>
    <row r="10" spans="1:65" s="114" customFormat="1" ht="34.5" customHeight="1">
      <c r="A10" s="100" t="s">
        <v>422</v>
      </c>
      <c r="B10" s="100" t="s">
        <v>382</v>
      </c>
      <c r="C10" s="100" t="s">
        <v>383</v>
      </c>
      <c r="D10" s="113">
        <v>7546</v>
      </c>
      <c r="E10" s="113" t="s">
        <v>422</v>
      </c>
      <c r="F10" s="114" t="s">
        <v>423</v>
      </c>
      <c r="G10" s="115">
        <v>45838</v>
      </c>
      <c r="H10" s="205"/>
      <c r="I10" s="205"/>
      <c r="J10" s="114" t="s">
        <v>424</v>
      </c>
      <c r="L10" s="114" t="s">
        <v>386</v>
      </c>
      <c r="M10" s="114" t="s">
        <v>387</v>
      </c>
      <c r="N10" s="114" t="s">
        <v>387</v>
      </c>
      <c r="O10" s="113" t="s">
        <v>387</v>
      </c>
      <c r="P10" s="114" t="s">
        <v>425</v>
      </c>
      <c r="Q10" s="114" t="s">
        <v>401</v>
      </c>
      <c r="R10" s="114" t="s">
        <v>387</v>
      </c>
      <c r="S10" s="114" t="s">
        <v>387</v>
      </c>
      <c r="T10" s="114" t="s">
        <v>387</v>
      </c>
      <c r="U10" s="114" t="s">
        <v>387</v>
      </c>
      <c r="V10" s="116">
        <v>44137</v>
      </c>
      <c r="W10" s="115">
        <v>42735</v>
      </c>
      <c r="X10" s="115">
        <v>45838</v>
      </c>
      <c r="Y10" s="117" t="s">
        <v>391</v>
      </c>
      <c r="Z10" s="118">
        <f>Table2[[#This Row],[Planned or Actual In-service Date]]-Table2[[#This Row],[Original In-service Date]]</f>
        <v>3103</v>
      </c>
      <c r="AA10" s="119" t="str">
        <f>IF(Table2[[#This Row],[In-service Date Total Delay (Days)]]&gt;0,"Yes","No")</f>
        <v>Yes</v>
      </c>
      <c r="AB10" s="114" t="s">
        <v>115</v>
      </c>
      <c r="AC10" s="100" t="s">
        <v>227</v>
      </c>
      <c r="AD10" s="114" t="s">
        <v>392</v>
      </c>
      <c r="AE10" s="115">
        <v>44070</v>
      </c>
      <c r="AF10" s="114" t="s">
        <v>237</v>
      </c>
      <c r="AG10" s="114" t="s">
        <v>111</v>
      </c>
      <c r="AH10" s="114" t="s">
        <v>115</v>
      </c>
      <c r="AI10" s="114" t="s">
        <v>426</v>
      </c>
      <c r="AJ10" s="114" t="s">
        <v>427</v>
      </c>
      <c r="AK10" s="114">
        <v>43222</v>
      </c>
      <c r="AL10" s="114" t="s">
        <v>394</v>
      </c>
      <c r="AM10" s="114">
        <v>2020</v>
      </c>
      <c r="AN10" s="113"/>
      <c r="AO10" s="100" t="s">
        <v>428</v>
      </c>
      <c r="AP10" s="113" t="s">
        <v>429</v>
      </c>
      <c r="AQ10" s="113" t="s">
        <v>430</v>
      </c>
      <c r="AR10" s="113" t="s">
        <v>431</v>
      </c>
      <c r="AS10" s="113" t="s">
        <v>432</v>
      </c>
      <c r="AT10" s="113" t="s">
        <v>433</v>
      </c>
      <c r="AU10" s="113" t="s">
        <v>434</v>
      </c>
      <c r="AV10" s="113" t="s">
        <v>435</v>
      </c>
      <c r="AW10" s="113" t="s">
        <v>436</v>
      </c>
      <c r="AX10" s="113" t="s">
        <v>437</v>
      </c>
      <c r="AY10" s="113" t="s">
        <v>438</v>
      </c>
      <c r="AZ10" s="113" t="s">
        <v>439</v>
      </c>
      <c r="BA10" s="113" t="s">
        <v>440</v>
      </c>
      <c r="BB10" s="113" t="s">
        <v>441</v>
      </c>
      <c r="BC10" s="113"/>
      <c r="BD10" s="113"/>
      <c r="BE10" s="113"/>
      <c r="BF10" s="113"/>
      <c r="BG10" s="113"/>
      <c r="BH10" s="113"/>
      <c r="BI10" s="113"/>
      <c r="BJ10" s="113"/>
      <c r="BK10" s="113"/>
      <c r="BL10" s="113"/>
      <c r="BM10" s="113"/>
    </row>
    <row r="11" spans="1:65" s="114" customFormat="1" ht="43.15">
      <c r="A11" s="100" t="s">
        <v>442</v>
      </c>
      <c r="B11" s="100">
        <v>902067053</v>
      </c>
      <c r="C11" s="100" t="s">
        <v>443</v>
      </c>
      <c r="D11" s="100">
        <v>7115</v>
      </c>
      <c r="E11" s="113" t="s">
        <v>442</v>
      </c>
      <c r="F11" s="114" t="s">
        <v>398</v>
      </c>
      <c r="G11" s="115">
        <v>44552</v>
      </c>
      <c r="H11" s="205"/>
      <c r="I11" s="205"/>
      <c r="J11" s="114" t="s">
        <v>444</v>
      </c>
      <c r="L11" s="114" t="s">
        <v>386</v>
      </c>
      <c r="M11" s="114" t="s">
        <v>387</v>
      </c>
      <c r="N11" s="114" t="s">
        <v>387</v>
      </c>
      <c r="O11" s="113" t="s">
        <v>387</v>
      </c>
      <c r="P11" s="114" t="s">
        <v>58</v>
      </c>
      <c r="Q11" s="114" t="s">
        <v>409</v>
      </c>
      <c r="R11" s="114" t="s">
        <v>387</v>
      </c>
      <c r="S11" s="114" t="s">
        <v>387</v>
      </c>
      <c r="T11" s="114" t="s">
        <v>387</v>
      </c>
      <c r="U11" s="114" t="s">
        <v>387</v>
      </c>
      <c r="V11" s="116">
        <v>44383</v>
      </c>
      <c r="W11" s="115">
        <v>43830</v>
      </c>
      <c r="X11" s="115">
        <v>44552</v>
      </c>
      <c r="Y11" s="117" t="s">
        <v>391</v>
      </c>
      <c r="Z11" s="118">
        <f>Table2[[#This Row],[Planned or Actual In-service Date]]-Table2[[#This Row],[Original In-service Date]]</f>
        <v>722</v>
      </c>
      <c r="AA11" s="119" t="str">
        <f>IF(Table2[[#This Row],[In-service Date Total Delay (Days)]]&gt;0,"Yes","No")</f>
        <v>Yes</v>
      </c>
      <c r="AB11" s="114" t="s">
        <v>403</v>
      </c>
      <c r="AC11" s="100" t="s">
        <v>199</v>
      </c>
      <c r="AD11" s="114" t="s">
        <v>265</v>
      </c>
      <c r="AE11" s="115" t="s">
        <v>387</v>
      </c>
      <c r="AF11" s="114" t="s">
        <v>387</v>
      </c>
      <c r="AG11" s="114" t="s">
        <v>387</v>
      </c>
      <c r="AH11" s="114" t="s">
        <v>387</v>
      </c>
      <c r="AI11" s="114" t="s">
        <v>387</v>
      </c>
      <c r="AJ11" s="114" t="s">
        <v>387</v>
      </c>
      <c r="AK11" s="114" t="s">
        <v>387</v>
      </c>
      <c r="AL11" s="114" t="s">
        <v>404</v>
      </c>
      <c r="AM11" s="114" t="s">
        <v>387</v>
      </c>
      <c r="AN11" s="113"/>
      <c r="AO11" s="100"/>
      <c r="AP11" s="113"/>
      <c r="AQ11" s="113"/>
      <c r="AR11" s="113"/>
      <c r="AS11" s="113"/>
      <c r="AT11" s="113"/>
      <c r="AU11" s="113"/>
      <c r="AV11" s="113"/>
      <c r="AW11" s="113"/>
      <c r="AX11" s="113"/>
      <c r="AY11" s="113"/>
      <c r="AZ11" s="113"/>
      <c r="BA11" s="113"/>
      <c r="BB11" s="113"/>
      <c r="BC11" s="113"/>
      <c r="BD11" s="113"/>
      <c r="BE11" s="113"/>
      <c r="BF11" s="113"/>
      <c r="BG11" s="113"/>
      <c r="BH11" s="113"/>
      <c r="BI11" s="113"/>
      <c r="BJ11" s="113"/>
      <c r="BK11" s="113"/>
      <c r="BL11" s="113"/>
      <c r="BM11" s="113"/>
    </row>
    <row r="12" spans="1:65" s="114" customFormat="1" ht="43.15">
      <c r="A12" s="100" t="s">
        <v>445</v>
      </c>
      <c r="B12" s="100" t="s">
        <v>382</v>
      </c>
      <c r="C12" s="100" t="s">
        <v>383</v>
      </c>
      <c r="D12" s="113">
        <v>7558</v>
      </c>
      <c r="E12" s="113" t="s">
        <v>445</v>
      </c>
      <c r="F12" s="114" t="s">
        <v>398</v>
      </c>
      <c r="G12" s="115">
        <v>44617</v>
      </c>
      <c r="H12" s="205"/>
      <c r="I12" s="205"/>
      <c r="J12" s="114" t="s">
        <v>446</v>
      </c>
      <c r="L12" s="114" t="s">
        <v>386</v>
      </c>
      <c r="M12" s="114" t="s">
        <v>387</v>
      </c>
      <c r="N12" s="114" t="s">
        <v>387</v>
      </c>
      <c r="O12" s="113" t="s">
        <v>387</v>
      </c>
      <c r="P12" s="114" t="s">
        <v>447</v>
      </c>
      <c r="Q12" s="114" t="s">
        <v>448</v>
      </c>
      <c r="R12" s="114">
        <v>2</v>
      </c>
      <c r="S12" s="114" t="s">
        <v>387</v>
      </c>
      <c r="T12" s="114">
        <v>220</v>
      </c>
      <c r="U12" s="114" t="s">
        <v>387</v>
      </c>
      <c r="V12" s="116">
        <v>44442</v>
      </c>
      <c r="W12" s="115">
        <v>44348</v>
      </c>
      <c r="X12" s="115">
        <v>44617</v>
      </c>
      <c r="Y12" s="117" t="s">
        <v>391</v>
      </c>
      <c r="Z12" s="118">
        <f>Table2[[#This Row],[Planned or Actual In-service Date]]-Table2[[#This Row],[Original In-service Date]]</f>
        <v>269</v>
      </c>
      <c r="AA12" s="119" t="str">
        <f>IF(Table2[[#This Row],[In-service Date Total Delay (Days)]]&gt;0,"Yes","No")</f>
        <v>Yes</v>
      </c>
      <c r="AB12" s="114" t="s">
        <v>115</v>
      </c>
      <c r="AC12" s="100" t="s">
        <v>227</v>
      </c>
      <c r="AD12" s="114" t="s">
        <v>392</v>
      </c>
      <c r="AE12" s="115">
        <v>44217</v>
      </c>
      <c r="AF12" s="114" t="s">
        <v>108</v>
      </c>
      <c r="AG12" s="114" t="s">
        <v>111</v>
      </c>
      <c r="AH12" s="114" t="s">
        <v>449</v>
      </c>
      <c r="AI12" s="114" t="s">
        <v>450</v>
      </c>
      <c r="AJ12" s="114" t="s">
        <v>387</v>
      </c>
      <c r="AK12" s="114" t="s">
        <v>387</v>
      </c>
      <c r="AL12" s="114" t="s">
        <v>404</v>
      </c>
      <c r="AM12" s="114" t="s">
        <v>387</v>
      </c>
      <c r="AN12" s="113"/>
      <c r="AO12" s="100" t="s">
        <v>265</v>
      </c>
      <c r="AP12" s="121"/>
      <c r="AQ12" s="113"/>
      <c r="AR12" s="113"/>
      <c r="AS12" s="113"/>
      <c r="AT12" s="113"/>
      <c r="AU12" s="113"/>
      <c r="AV12" s="113"/>
      <c r="AW12" s="113"/>
      <c r="AX12" s="113"/>
      <c r="AY12" s="113"/>
      <c r="AZ12" s="113"/>
      <c r="BA12" s="113"/>
      <c r="BB12" s="113"/>
      <c r="BC12" s="113"/>
      <c r="BD12" s="113"/>
      <c r="BE12" s="113"/>
      <c r="BF12" s="113"/>
      <c r="BG12" s="113"/>
      <c r="BH12" s="113"/>
      <c r="BI12" s="113"/>
      <c r="BJ12" s="113"/>
      <c r="BK12" s="113"/>
      <c r="BL12" s="113"/>
      <c r="BM12" s="113"/>
    </row>
    <row r="13" spans="1:65" s="114" customFormat="1" ht="28.9">
      <c r="A13" s="100" t="s">
        <v>451</v>
      </c>
      <c r="B13" s="100">
        <v>901395606</v>
      </c>
      <c r="C13" s="100" t="s">
        <v>452</v>
      </c>
      <c r="D13" s="113">
        <v>7729</v>
      </c>
      <c r="E13" s="113" t="s">
        <v>451</v>
      </c>
      <c r="F13" s="114" t="s">
        <v>398</v>
      </c>
      <c r="G13" s="115">
        <v>44230</v>
      </c>
      <c r="H13" s="205"/>
      <c r="I13" s="205"/>
      <c r="J13" s="114" t="s">
        <v>453</v>
      </c>
      <c r="L13" s="114" t="s">
        <v>45</v>
      </c>
      <c r="M13" s="114" t="s">
        <v>387</v>
      </c>
      <c r="N13" s="114" t="s">
        <v>454</v>
      </c>
      <c r="O13" s="113" t="s">
        <v>454</v>
      </c>
      <c r="P13" s="114" t="s">
        <v>388</v>
      </c>
      <c r="Q13" s="114" t="s">
        <v>401</v>
      </c>
      <c r="R13" s="114" t="s">
        <v>387</v>
      </c>
      <c r="S13" s="114">
        <v>75.7</v>
      </c>
      <c r="T13" s="114" t="s">
        <v>387</v>
      </c>
      <c r="U13" s="114" t="s">
        <v>455</v>
      </c>
      <c r="V13" s="116">
        <v>43906</v>
      </c>
      <c r="W13" s="115">
        <v>42583</v>
      </c>
      <c r="X13" s="115">
        <v>44230</v>
      </c>
      <c r="Y13" s="117" t="s">
        <v>391</v>
      </c>
      <c r="Z13" s="118">
        <f>Table2[[#This Row],[Planned or Actual In-service Date]]-Table2[[#This Row],[Original In-service Date]]</f>
        <v>1647</v>
      </c>
      <c r="AA13" s="119" t="str">
        <f>IF(Table2[[#This Row],[In-service Date Total Delay (Days)]]&gt;0,"Yes","No")</f>
        <v>Yes</v>
      </c>
      <c r="AB13" s="114" t="s">
        <v>403</v>
      </c>
      <c r="AC13" s="100" t="s">
        <v>199</v>
      </c>
      <c r="AD13" s="114" t="s">
        <v>265</v>
      </c>
      <c r="AE13" s="115" t="s">
        <v>387</v>
      </c>
      <c r="AF13" s="114" t="s">
        <v>387</v>
      </c>
      <c r="AG13" s="114" t="s">
        <v>387</v>
      </c>
      <c r="AH13" s="114" t="s">
        <v>387</v>
      </c>
      <c r="AI13" s="114" t="s">
        <v>387</v>
      </c>
      <c r="AJ13" s="114" t="s">
        <v>387</v>
      </c>
      <c r="AK13" s="114" t="s">
        <v>387</v>
      </c>
      <c r="AL13" s="114" t="s">
        <v>404</v>
      </c>
      <c r="AM13" s="114" t="s">
        <v>387</v>
      </c>
      <c r="AN13" s="113"/>
      <c r="AO13" s="100" t="s">
        <v>265</v>
      </c>
      <c r="AP13" s="113" t="s">
        <v>456</v>
      </c>
      <c r="AQ13" s="113"/>
      <c r="AR13" s="113"/>
      <c r="AS13" s="113"/>
      <c r="AT13" s="113"/>
      <c r="AU13" s="113"/>
      <c r="AV13" s="113"/>
      <c r="AW13" s="113"/>
      <c r="AX13" s="113"/>
      <c r="AY13" s="113"/>
      <c r="AZ13" s="113"/>
      <c r="BA13" s="113"/>
      <c r="BB13" s="113"/>
      <c r="BC13" s="113"/>
      <c r="BD13" s="113"/>
      <c r="BE13" s="113"/>
      <c r="BF13" s="113"/>
      <c r="BG13" s="113"/>
      <c r="BH13" s="113"/>
      <c r="BI13" s="113"/>
      <c r="BJ13" s="113"/>
      <c r="BK13" s="113"/>
      <c r="BL13" s="113"/>
      <c r="BM13" s="113"/>
    </row>
    <row r="14" spans="1:65" s="114" customFormat="1" ht="33" customHeight="1">
      <c r="A14" s="100" t="s">
        <v>457</v>
      </c>
      <c r="B14" s="100" t="s">
        <v>382</v>
      </c>
      <c r="C14" s="100" t="s">
        <v>383</v>
      </c>
      <c r="D14" s="113">
        <v>7763</v>
      </c>
      <c r="E14" s="113" t="s">
        <v>457</v>
      </c>
      <c r="F14" s="114" t="s">
        <v>458</v>
      </c>
      <c r="G14" s="115">
        <v>46022</v>
      </c>
      <c r="H14" s="205"/>
      <c r="I14" s="205"/>
      <c r="J14" s="114" t="s">
        <v>459</v>
      </c>
      <c r="L14" s="114" t="s">
        <v>45</v>
      </c>
      <c r="M14" s="114" t="s">
        <v>387</v>
      </c>
      <c r="N14" s="114" t="s">
        <v>387</v>
      </c>
      <c r="O14" s="113" t="s">
        <v>387</v>
      </c>
      <c r="P14" s="114" t="s">
        <v>58</v>
      </c>
      <c r="Q14" s="114" t="s">
        <v>401</v>
      </c>
      <c r="R14" s="114" t="s">
        <v>387</v>
      </c>
      <c r="S14" s="114" t="s">
        <v>387</v>
      </c>
      <c r="T14" s="114" t="s">
        <v>387</v>
      </c>
      <c r="U14" s="114" t="s">
        <v>387</v>
      </c>
      <c r="V14" s="116">
        <v>42907</v>
      </c>
      <c r="W14" s="115">
        <v>42735</v>
      </c>
      <c r="X14" s="115">
        <v>46022</v>
      </c>
      <c r="Y14" s="117" t="s">
        <v>391</v>
      </c>
      <c r="Z14" s="118">
        <f>Table2[[#This Row],[Planned or Actual In-service Date]]-Table2[[#This Row],[Original In-service Date]]</f>
        <v>3287</v>
      </c>
      <c r="AA14" s="119" t="str">
        <f>IF(Table2[[#This Row],[In-service Date Total Delay (Days)]]&gt;0,"Yes","No")</f>
        <v>Yes</v>
      </c>
      <c r="AB14" s="114" t="s">
        <v>460</v>
      </c>
      <c r="AC14" s="100" t="s">
        <v>231</v>
      </c>
      <c r="AD14" s="114" t="s">
        <v>415</v>
      </c>
      <c r="AE14" s="115">
        <v>45282</v>
      </c>
      <c r="AF14" s="114" t="s">
        <v>237</v>
      </c>
      <c r="AG14" s="114" t="s">
        <v>461</v>
      </c>
      <c r="AH14" s="114" t="s">
        <v>462</v>
      </c>
      <c r="AI14" s="114" t="s">
        <v>426</v>
      </c>
      <c r="AJ14" s="114" t="s">
        <v>387</v>
      </c>
      <c r="AK14" s="114" t="s">
        <v>387</v>
      </c>
      <c r="AL14" s="114" t="s">
        <v>404</v>
      </c>
      <c r="AM14" s="114" t="s">
        <v>387</v>
      </c>
      <c r="AN14" s="113"/>
      <c r="AO14" s="100" t="s">
        <v>265</v>
      </c>
      <c r="AP14" s="121" t="s">
        <v>429</v>
      </c>
      <c r="AQ14" s="113" t="s">
        <v>436</v>
      </c>
      <c r="AR14" s="113" t="s">
        <v>441</v>
      </c>
      <c r="AS14" s="113" t="s">
        <v>430</v>
      </c>
      <c r="AT14" s="113"/>
      <c r="AU14" s="113"/>
      <c r="AV14" s="113"/>
      <c r="AW14" s="113"/>
      <c r="AX14" s="113"/>
      <c r="AY14" s="113"/>
      <c r="AZ14" s="113"/>
      <c r="BA14" s="113"/>
      <c r="BB14" s="113"/>
      <c r="BC14" s="113"/>
      <c r="BD14" s="113"/>
      <c r="BE14" s="113"/>
      <c r="BF14" s="113"/>
      <c r="BG14" s="113"/>
      <c r="BH14" s="113"/>
      <c r="BI14" s="113"/>
      <c r="BJ14" s="113"/>
      <c r="BK14" s="113"/>
      <c r="BL14" s="113"/>
      <c r="BM14" s="113"/>
    </row>
    <row r="15" spans="1:65" s="114" customFormat="1" ht="57.6">
      <c r="A15" s="100" t="s">
        <v>463</v>
      </c>
      <c r="B15" s="100" t="s">
        <v>382</v>
      </c>
      <c r="C15" s="100" t="s">
        <v>383</v>
      </c>
      <c r="D15" s="113">
        <v>7866</v>
      </c>
      <c r="E15" s="113" t="s">
        <v>463</v>
      </c>
      <c r="F15" s="114" t="s">
        <v>398</v>
      </c>
      <c r="G15" s="115">
        <v>43861</v>
      </c>
      <c r="H15" s="205"/>
      <c r="I15" s="205"/>
      <c r="J15" s="114" t="s">
        <v>464</v>
      </c>
      <c r="L15" s="114" t="s">
        <v>386</v>
      </c>
      <c r="M15" s="114" t="s">
        <v>387</v>
      </c>
      <c r="N15" s="114" t="s">
        <v>465</v>
      </c>
      <c r="O15" s="113" t="s">
        <v>465</v>
      </c>
      <c r="P15" s="114" t="s">
        <v>388</v>
      </c>
      <c r="Q15" s="114" t="s">
        <v>466</v>
      </c>
      <c r="R15" s="114" t="s">
        <v>387</v>
      </c>
      <c r="S15" s="114" t="s">
        <v>387</v>
      </c>
      <c r="T15" s="114" t="s">
        <v>387</v>
      </c>
      <c r="U15" s="114" t="s">
        <v>387</v>
      </c>
      <c r="V15" s="116">
        <v>43747</v>
      </c>
      <c r="W15" s="115">
        <v>43465</v>
      </c>
      <c r="X15" s="115">
        <v>43861</v>
      </c>
      <c r="Y15" s="117" t="s">
        <v>391</v>
      </c>
      <c r="Z15" s="118">
        <f>Table2[[#This Row],[Planned or Actual In-service Date]]-Table2[[#This Row],[Original In-service Date]]</f>
        <v>396</v>
      </c>
      <c r="AA15" s="119" t="str">
        <f>IF(Table2[[#This Row],[In-service Date Total Delay (Days)]]&gt;0,"Yes","No")</f>
        <v>Yes</v>
      </c>
      <c r="AB15" s="114" t="s">
        <v>403</v>
      </c>
      <c r="AC15" s="100" t="s">
        <v>235</v>
      </c>
      <c r="AD15" s="114" t="s">
        <v>265</v>
      </c>
      <c r="AE15" s="115" t="s">
        <v>387</v>
      </c>
      <c r="AF15" s="114" t="s">
        <v>387</v>
      </c>
      <c r="AG15" s="114" t="s">
        <v>387</v>
      </c>
      <c r="AH15" s="114" t="s">
        <v>387</v>
      </c>
      <c r="AI15" s="114" t="s">
        <v>387</v>
      </c>
      <c r="AJ15" s="114" t="s">
        <v>387</v>
      </c>
      <c r="AK15" s="114" t="s">
        <v>387</v>
      </c>
      <c r="AL15" s="114" t="s">
        <v>404</v>
      </c>
      <c r="AM15" s="114" t="s">
        <v>387</v>
      </c>
      <c r="AN15" s="113"/>
      <c r="AO15" s="100" t="s">
        <v>265</v>
      </c>
      <c r="AP15" s="121"/>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row>
    <row r="16" spans="1:65" s="114" customFormat="1" ht="30" customHeight="1">
      <c r="A16" s="100" t="s">
        <v>467</v>
      </c>
      <c r="B16" s="100" t="s">
        <v>382</v>
      </c>
      <c r="C16" s="100" t="s">
        <v>383</v>
      </c>
      <c r="D16" s="113">
        <v>7884</v>
      </c>
      <c r="E16" s="113" t="s">
        <v>467</v>
      </c>
      <c r="F16" s="114" t="s">
        <v>468</v>
      </c>
      <c r="G16" s="115">
        <v>46814</v>
      </c>
      <c r="H16" s="205"/>
      <c r="I16" s="205"/>
      <c r="J16" s="114" t="s">
        <v>469</v>
      </c>
      <c r="L16" s="114" t="s">
        <v>386</v>
      </c>
      <c r="M16" s="114" t="s">
        <v>387</v>
      </c>
      <c r="N16" s="114" t="s">
        <v>387</v>
      </c>
      <c r="O16" s="113" t="s">
        <v>387</v>
      </c>
      <c r="P16" s="114" t="s">
        <v>388</v>
      </c>
      <c r="Q16" s="114" t="s">
        <v>470</v>
      </c>
      <c r="R16" s="114">
        <v>0.25</v>
      </c>
      <c r="S16" s="114">
        <v>2.25</v>
      </c>
      <c r="T16" s="114">
        <v>230</v>
      </c>
      <c r="U16" s="114" t="s">
        <v>455</v>
      </c>
      <c r="V16" s="116">
        <v>43418</v>
      </c>
      <c r="W16" s="115">
        <v>43466</v>
      </c>
      <c r="X16" s="115">
        <v>46814</v>
      </c>
      <c r="Y16" s="117" t="s">
        <v>391</v>
      </c>
      <c r="Z16" s="118">
        <f>Table2[[#This Row],[Planned or Actual In-service Date]]-Table2[[#This Row],[Original In-service Date]]</f>
        <v>3348</v>
      </c>
      <c r="AA16" s="119" t="str">
        <f>IF(Table2[[#This Row],[In-service Date Total Delay (Days)]]&gt;0,"Yes","No")</f>
        <v>Yes</v>
      </c>
      <c r="AB16" s="114" t="s">
        <v>403</v>
      </c>
      <c r="AC16" s="100" t="s">
        <v>235</v>
      </c>
      <c r="AD16" s="114" t="s">
        <v>392</v>
      </c>
      <c r="AE16" s="115">
        <v>43080</v>
      </c>
      <c r="AF16" s="114" t="s">
        <v>108</v>
      </c>
      <c r="AG16" s="114" t="s">
        <v>387</v>
      </c>
      <c r="AH16" s="114" t="s">
        <v>471</v>
      </c>
      <c r="AI16" s="114" t="s">
        <v>387</v>
      </c>
      <c r="AJ16" s="114" t="s">
        <v>472</v>
      </c>
      <c r="AK16" s="114">
        <v>43132</v>
      </c>
      <c r="AL16" s="114" t="s">
        <v>394</v>
      </c>
      <c r="AM16" s="114">
        <v>2018</v>
      </c>
      <c r="AN16" s="113"/>
      <c r="AO16" s="100" t="s">
        <v>395</v>
      </c>
      <c r="AP16" s="121"/>
      <c r="AQ16" s="113"/>
      <c r="AR16" s="113"/>
      <c r="AS16" s="113"/>
      <c r="AT16" s="113"/>
      <c r="AU16" s="113"/>
      <c r="AV16" s="113"/>
      <c r="AW16" s="113"/>
      <c r="AX16" s="113"/>
      <c r="AY16" s="113"/>
      <c r="AZ16" s="113"/>
      <c r="BA16" s="113"/>
      <c r="BB16" s="113"/>
      <c r="BC16" s="113"/>
      <c r="BD16" s="113"/>
      <c r="BE16" s="113"/>
      <c r="BF16" s="113"/>
      <c r="BG16" s="113"/>
      <c r="BH16" s="113"/>
      <c r="BI16" s="113"/>
      <c r="BJ16" s="113"/>
      <c r="BK16" s="113"/>
      <c r="BL16" s="113"/>
      <c r="BM16" s="113"/>
    </row>
    <row r="17" spans="1:65" s="114" customFormat="1" ht="36" customHeight="1">
      <c r="A17" s="100" t="s">
        <v>473</v>
      </c>
      <c r="B17" s="100" t="s">
        <v>382</v>
      </c>
      <c r="C17" s="100" t="s">
        <v>383</v>
      </c>
      <c r="D17" s="113">
        <v>7902</v>
      </c>
      <c r="E17" s="113" t="s">
        <v>473</v>
      </c>
      <c r="F17" s="114" t="s">
        <v>474</v>
      </c>
      <c r="G17" s="115">
        <v>46538</v>
      </c>
      <c r="H17" s="205"/>
      <c r="I17" s="205"/>
      <c r="J17" s="114" t="s">
        <v>412</v>
      </c>
      <c r="L17" s="114" t="s">
        <v>45</v>
      </c>
      <c r="M17" s="114" t="s">
        <v>387</v>
      </c>
      <c r="N17" s="114" t="s">
        <v>387</v>
      </c>
      <c r="O17" s="113" t="s">
        <v>387</v>
      </c>
      <c r="P17" s="114" t="s">
        <v>413</v>
      </c>
      <c r="Q17" s="114" t="s">
        <v>401</v>
      </c>
      <c r="R17" s="114">
        <v>7</v>
      </c>
      <c r="S17" s="114">
        <v>12.33</v>
      </c>
      <c r="T17" s="114">
        <v>220</v>
      </c>
      <c r="U17" s="114" t="s">
        <v>455</v>
      </c>
      <c r="V17" s="116" t="s">
        <v>387</v>
      </c>
      <c r="W17" s="115">
        <v>45170</v>
      </c>
      <c r="X17" s="115">
        <v>46538</v>
      </c>
      <c r="Y17" s="117" t="s">
        <v>391</v>
      </c>
      <c r="Z17" s="118">
        <f>Table2[[#This Row],[Planned or Actual In-service Date]]-Table2[[#This Row],[Original In-service Date]]</f>
        <v>1368</v>
      </c>
      <c r="AA17" s="119" t="str">
        <f>IF(Table2[[#This Row],[In-service Date Total Delay (Days)]]&gt;0,"Yes","No")</f>
        <v>Yes</v>
      </c>
      <c r="AB17" s="114" t="s">
        <v>403</v>
      </c>
      <c r="AC17" s="100" t="s">
        <v>199</v>
      </c>
      <c r="AD17" s="114" t="s">
        <v>415</v>
      </c>
      <c r="AE17" s="115">
        <v>44491</v>
      </c>
      <c r="AF17" s="114" t="s">
        <v>108</v>
      </c>
      <c r="AG17" s="114" t="s">
        <v>387</v>
      </c>
      <c r="AH17" s="114" t="s">
        <v>416</v>
      </c>
      <c r="AI17" s="114" t="s">
        <v>387</v>
      </c>
      <c r="AJ17" s="114" t="s">
        <v>280</v>
      </c>
      <c r="AK17" s="114" t="s">
        <v>475</v>
      </c>
      <c r="AL17" s="114" t="s">
        <v>418</v>
      </c>
      <c r="AM17" s="114" t="s">
        <v>387</v>
      </c>
      <c r="AN17" s="113"/>
      <c r="AO17" s="100" t="s">
        <v>395</v>
      </c>
      <c r="AP17" s="113" t="s">
        <v>419</v>
      </c>
      <c r="AQ17" s="113"/>
      <c r="AR17" s="113"/>
      <c r="AS17" s="113"/>
      <c r="AT17" s="113"/>
      <c r="AU17" s="113"/>
      <c r="AV17" s="113"/>
      <c r="AW17" s="113"/>
      <c r="AX17" s="113"/>
      <c r="AY17" s="113"/>
      <c r="AZ17" s="113"/>
      <c r="BA17" s="113"/>
      <c r="BB17" s="113"/>
      <c r="BC17" s="113"/>
      <c r="BD17" s="113"/>
      <c r="BE17" s="113"/>
      <c r="BF17" s="113"/>
      <c r="BG17" s="113"/>
      <c r="BH17" s="113"/>
      <c r="BI17" s="113"/>
      <c r="BJ17" s="113"/>
      <c r="BK17" s="113"/>
      <c r="BL17" s="113"/>
      <c r="BM17" s="113"/>
    </row>
    <row r="18" spans="1:65" s="114" customFormat="1" ht="37.5" customHeight="1">
      <c r="A18" s="100" t="s">
        <v>476</v>
      </c>
      <c r="B18" s="100" t="s">
        <v>382</v>
      </c>
      <c r="C18" s="100" t="s">
        <v>383</v>
      </c>
      <c r="D18" s="113">
        <v>8029</v>
      </c>
      <c r="E18" s="113" t="s">
        <v>476</v>
      </c>
      <c r="F18" s="114" t="s">
        <v>407</v>
      </c>
      <c r="G18" s="115">
        <v>46477</v>
      </c>
      <c r="H18" s="205"/>
      <c r="I18" s="205"/>
      <c r="J18" s="114" t="s">
        <v>408</v>
      </c>
      <c r="L18" s="114" t="s">
        <v>386</v>
      </c>
      <c r="M18" s="114" t="s">
        <v>387</v>
      </c>
      <c r="N18" s="114" t="s">
        <v>387</v>
      </c>
      <c r="O18" s="113" t="s">
        <v>387</v>
      </c>
      <c r="P18" s="114" t="s">
        <v>477</v>
      </c>
      <c r="Q18" s="114" t="s">
        <v>478</v>
      </c>
      <c r="R18" s="114" t="s">
        <v>387</v>
      </c>
      <c r="S18" s="114">
        <v>87.9</v>
      </c>
      <c r="T18" s="114" t="s">
        <v>387</v>
      </c>
      <c r="U18" s="114" t="s">
        <v>479</v>
      </c>
      <c r="V18" s="116">
        <v>46661</v>
      </c>
      <c r="W18" s="115">
        <v>43465</v>
      </c>
      <c r="X18" s="115">
        <v>46477</v>
      </c>
      <c r="Y18" s="117" t="s">
        <v>391</v>
      </c>
      <c r="Z18" s="118">
        <f>Table2[[#This Row],[Planned or Actual In-service Date]]-Table2[[#This Row],[Original In-service Date]]</f>
        <v>3012</v>
      </c>
      <c r="AA18" s="119" t="str">
        <f>IF(Table2[[#This Row],[In-service Date Total Delay (Days)]]&gt;0,"Yes","No")</f>
        <v>Yes</v>
      </c>
      <c r="AB18" s="114" t="s">
        <v>403</v>
      </c>
      <c r="AC18" s="100" t="s">
        <v>199</v>
      </c>
      <c r="AD18" s="114" t="s">
        <v>265</v>
      </c>
      <c r="AE18" s="115" t="s">
        <v>387</v>
      </c>
      <c r="AF18" s="114" t="s">
        <v>387</v>
      </c>
      <c r="AG18" s="114" t="s">
        <v>387</v>
      </c>
      <c r="AH18" s="114" t="s">
        <v>387</v>
      </c>
      <c r="AI18" s="114" t="s">
        <v>387</v>
      </c>
      <c r="AJ18" s="114" t="s">
        <v>387</v>
      </c>
      <c r="AK18" s="114" t="s">
        <v>387</v>
      </c>
      <c r="AL18" s="114" t="s">
        <v>404</v>
      </c>
      <c r="AM18" s="114" t="s">
        <v>387</v>
      </c>
      <c r="AN18" s="113"/>
      <c r="AO18" s="100"/>
      <c r="AP18" s="121" t="s">
        <v>430</v>
      </c>
      <c r="AQ18" s="113" t="s">
        <v>436</v>
      </c>
      <c r="AR18" s="113" t="s">
        <v>441</v>
      </c>
      <c r="AS18" s="113" t="s">
        <v>431</v>
      </c>
      <c r="AT18" s="113" t="s">
        <v>432</v>
      </c>
      <c r="AU18" s="113" t="s">
        <v>433</v>
      </c>
      <c r="AV18" s="113" t="s">
        <v>434</v>
      </c>
      <c r="AW18" s="113" t="s">
        <v>435</v>
      </c>
      <c r="AX18" s="113" t="s">
        <v>437</v>
      </c>
      <c r="AY18" s="113" t="s">
        <v>438</v>
      </c>
      <c r="AZ18" s="113" t="s">
        <v>439</v>
      </c>
      <c r="BA18" s="113" t="s">
        <v>440</v>
      </c>
      <c r="BB18" s="113" t="s">
        <v>480</v>
      </c>
      <c r="BC18" s="113"/>
      <c r="BD18" s="113"/>
      <c r="BE18" s="113"/>
      <c r="BF18" s="113"/>
      <c r="BG18" s="113"/>
      <c r="BH18" s="113"/>
      <c r="BI18" s="113"/>
      <c r="BJ18" s="113"/>
      <c r="BK18" s="113"/>
      <c r="BL18" s="113"/>
      <c r="BM18" s="113"/>
    </row>
    <row r="19" spans="1:65" s="114" customFormat="1" ht="28.9">
      <c r="A19" s="100" t="s">
        <v>481</v>
      </c>
      <c r="B19" s="100" t="s">
        <v>382</v>
      </c>
      <c r="C19" s="100" t="s">
        <v>383</v>
      </c>
      <c r="D19" s="113">
        <v>8081</v>
      </c>
      <c r="E19" s="113" t="s">
        <v>481</v>
      </c>
      <c r="F19" s="114" t="s">
        <v>398</v>
      </c>
      <c r="G19" s="115">
        <v>44532</v>
      </c>
      <c r="H19" s="205"/>
      <c r="I19" s="205"/>
      <c r="J19" s="114" t="s">
        <v>399</v>
      </c>
      <c r="L19" s="114" t="s">
        <v>45</v>
      </c>
      <c r="M19" s="114" t="s">
        <v>387</v>
      </c>
      <c r="N19" s="114" t="s">
        <v>482</v>
      </c>
      <c r="O19" s="113" t="s">
        <v>482</v>
      </c>
      <c r="P19" s="114" t="s">
        <v>388</v>
      </c>
      <c r="Q19" s="114" t="s">
        <v>401</v>
      </c>
      <c r="R19" s="114">
        <v>10</v>
      </c>
      <c r="S19" s="114">
        <v>77</v>
      </c>
      <c r="T19" s="114">
        <v>220</v>
      </c>
      <c r="U19" s="114" t="s">
        <v>483</v>
      </c>
      <c r="V19" s="116">
        <v>43871</v>
      </c>
      <c r="W19" s="115">
        <v>44166</v>
      </c>
      <c r="X19" s="115">
        <v>44532</v>
      </c>
      <c r="Y19" s="117" t="s">
        <v>391</v>
      </c>
      <c r="Z19" s="118">
        <f>Table2[[#This Row],[Planned or Actual In-service Date]]-Table2[[#This Row],[Original In-service Date]]</f>
        <v>366</v>
      </c>
      <c r="AA19" s="119" t="str">
        <f>IF(Table2[[#This Row],[In-service Date Total Delay (Days)]]&gt;0,"Yes","No")</f>
        <v>Yes</v>
      </c>
      <c r="AB19" s="114" t="s">
        <v>96</v>
      </c>
      <c r="AC19" s="100" t="s">
        <v>265</v>
      </c>
      <c r="AD19" s="114" t="s">
        <v>265</v>
      </c>
      <c r="AE19" s="115" t="s">
        <v>387</v>
      </c>
      <c r="AF19" s="114" t="s">
        <v>387</v>
      </c>
      <c r="AG19" s="114" t="s">
        <v>387</v>
      </c>
      <c r="AH19" s="114" t="s">
        <v>387</v>
      </c>
      <c r="AI19" s="114" t="s">
        <v>387</v>
      </c>
      <c r="AJ19" s="114" t="s">
        <v>387</v>
      </c>
      <c r="AK19" s="114" t="s">
        <v>387</v>
      </c>
      <c r="AL19" s="114" t="s">
        <v>404</v>
      </c>
      <c r="AM19" s="114" t="s">
        <v>387</v>
      </c>
      <c r="AN19" s="113"/>
      <c r="AO19" s="100" t="s">
        <v>395</v>
      </c>
      <c r="AP19" s="113"/>
      <c r="AQ19" s="113"/>
      <c r="AR19" s="113"/>
      <c r="AS19" s="113"/>
      <c r="AT19" s="113"/>
      <c r="AU19" s="113"/>
      <c r="AV19" s="113"/>
      <c r="AW19" s="113"/>
      <c r="AX19" s="113"/>
      <c r="AY19" s="113"/>
      <c r="AZ19" s="113"/>
      <c r="BA19" s="113"/>
      <c r="BB19" s="113"/>
      <c r="BC19" s="113"/>
      <c r="BD19" s="113"/>
      <c r="BE19" s="113"/>
      <c r="BF19" s="113"/>
      <c r="BG19" s="113"/>
      <c r="BH19" s="113"/>
      <c r="BI19" s="113"/>
      <c r="BJ19" s="113"/>
      <c r="BK19" s="113"/>
      <c r="BL19" s="113"/>
      <c r="BM19" s="113"/>
    </row>
    <row r="20" spans="1:65" s="114" customFormat="1" ht="28.9">
      <c r="A20" s="100" t="s">
        <v>484</v>
      </c>
      <c r="B20" s="100" t="s">
        <v>382</v>
      </c>
      <c r="C20" s="100" t="s">
        <v>383</v>
      </c>
      <c r="D20" s="113">
        <v>8104</v>
      </c>
      <c r="E20" s="113" t="s">
        <v>484</v>
      </c>
      <c r="F20" s="114" t="s">
        <v>398</v>
      </c>
      <c r="G20" s="115">
        <v>44699</v>
      </c>
      <c r="H20" s="205"/>
      <c r="I20" s="205"/>
      <c r="J20" s="114" t="s">
        <v>485</v>
      </c>
      <c r="L20" s="114" t="s">
        <v>386</v>
      </c>
      <c r="M20" s="114" t="s">
        <v>387</v>
      </c>
      <c r="N20" s="114" t="s">
        <v>387</v>
      </c>
      <c r="O20" s="113" t="s">
        <v>387</v>
      </c>
      <c r="P20" s="114" t="s">
        <v>486</v>
      </c>
      <c r="Q20" s="114" t="s">
        <v>487</v>
      </c>
      <c r="R20" s="114">
        <v>26</v>
      </c>
      <c r="S20" s="114" t="s">
        <v>488</v>
      </c>
      <c r="T20" s="114">
        <v>220</v>
      </c>
      <c r="U20" s="114" t="s">
        <v>455</v>
      </c>
      <c r="V20" s="116">
        <v>43682</v>
      </c>
      <c r="W20" s="115">
        <v>44196</v>
      </c>
      <c r="X20" s="115">
        <v>44699</v>
      </c>
      <c r="Y20" s="117" t="s">
        <v>391</v>
      </c>
      <c r="Z20" s="118">
        <f>Table2[[#This Row],[Planned or Actual In-service Date]]-Table2[[#This Row],[Original In-service Date]]</f>
        <v>503</v>
      </c>
      <c r="AA20" s="119" t="str">
        <f>IF(Table2[[#This Row],[In-service Date Total Delay (Days)]]&gt;0,"Yes","No")</f>
        <v>Yes</v>
      </c>
      <c r="AB20" s="114" t="s">
        <v>403</v>
      </c>
      <c r="AC20" s="100" t="s">
        <v>235</v>
      </c>
      <c r="AD20" s="114" t="s">
        <v>265</v>
      </c>
      <c r="AE20" s="115" t="s">
        <v>387</v>
      </c>
      <c r="AF20" s="114" t="s">
        <v>387</v>
      </c>
      <c r="AG20" s="114" t="s">
        <v>387</v>
      </c>
      <c r="AH20" s="114" t="s">
        <v>387</v>
      </c>
      <c r="AI20" s="114" t="s">
        <v>387</v>
      </c>
      <c r="AJ20" s="114" t="s">
        <v>387</v>
      </c>
      <c r="AK20" s="114" t="s">
        <v>387</v>
      </c>
      <c r="AL20" s="114" t="s">
        <v>404</v>
      </c>
      <c r="AM20" s="114" t="s">
        <v>387</v>
      </c>
      <c r="AN20" s="113" t="s">
        <v>489</v>
      </c>
      <c r="AO20" s="100" t="s">
        <v>265</v>
      </c>
      <c r="AP20" s="113"/>
      <c r="AQ20" s="113"/>
      <c r="AR20" s="113"/>
      <c r="AS20" s="113"/>
      <c r="AT20" s="113"/>
      <c r="AU20" s="113"/>
      <c r="AV20" s="113"/>
      <c r="AW20" s="113"/>
      <c r="AX20" s="113"/>
      <c r="AY20" s="113"/>
      <c r="AZ20" s="113"/>
      <c r="BA20" s="113"/>
      <c r="BB20" s="113"/>
      <c r="BC20" s="113"/>
      <c r="BD20" s="113"/>
      <c r="BE20" s="113"/>
      <c r="BF20" s="113"/>
      <c r="BG20" s="113"/>
      <c r="BH20" s="113"/>
      <c r="BI20" s="113"/>
      <c r="BJ20" s="113"/>
      <c r="BK20" s="113"/>
      <c r="BL20" s="113"/>
      <c r="BM20" s="113"/>
    </row>
    <row r="21" spans="1:65" s="114" customFormat="1" ht="43.15">
      <c r="A21" s="100" t="s">
        <v>490</v>
      </c>
      <c r="B21" s="100" t="s">
        <v>382</v>
      </c>
      <c r="C21" s="100" t="s">
        <v>491</v>
      </c>
      <c r="D21" s="113">
        <v>8163</v>
      </c>
      <c r="E21" s="113" t="s">
        <v>490</v>
      </c>
      <c r="F21" s="114" t="s">
        <v>398</v>
      </c>
      <c r="G21" s="115">
        <v>44676</v>
      </c>
      <c r="H21" s="205"/>
      <c r="I21" s="205"/>
      <c r="J21" s="114" t="s">
        <v>453</v>
      </c>
      <c r="L21" s="114" t="s">
        <v>386</v>
      </c>
      <c r="M21" s="114" t="s">
        <v>387</v>
      </c>
      <c r="N21" s="114" t="s">
        <v>492</v>
      </c>
      <c r="O21" s="113" t="s">
        <v>492</v>
      </c>
      <c r="P21" s="114" t="s">
        <v>388</v>
      </c>
      <c r="Q21" s="114" t="s">
        <v>401</v>
      </c>
      <c r="R21" s="114" t="s">
        <v>387</v>
      </c>
      <c r="S21" s="114">
        <v>75.7</v>
      </c>
      <c r="T21" s="114" t="s">
        <v>387</v>
      </c>
      <c r="U21" s="114" t="s">
        <v>402</v>
      </c>
      <c r="V21" s="116">
        <v>44232</v>
      </c>
      <c r="W21" s="115">
        <v>44477</v>
      </c>
      <c r="X21" s="115">
        <v>44676</v>
      </c>
      <c r="Y21" s="117" t="s">
        <v>391</v>
      </c>
      <c r="Z21" s="118">
        <f>Table2[[#This Row],[Planned or Actual In-service Date]]-Table2[[#This Row],[Original In-service Date]]</f>
        <v>199</v>
      </c>
      <c r="AA21" s="119" t="str">
        <f>IF(Table2[[#This Row],[In-service Date Total Delay (Days)]]&gt;0,"Yes","No")</f>
        <v>Yes</v>
      </c>
      <c r="AB21" s="114" t="s">
        <v>403</v>
      </c>
      <c r="AC21" s="100" t="s">
        <v>199</v>
      </c>
      <c r="AD21" s="114" t="s">
        <v>265</v>
      </c>
      <c r="AE21" s="115" t="s">
        <v>387</v>
      </c>
      <c r="AF21" s="114" t="s">
        <v>387</v>
      </c>
      <c r="AG21" s="114" t="s">
        <v>387</v>
      </c>
      <c r="AH21" s="114" t="s">
        <v>387</v>
      </c>
      <c r="AI21" s="114" t="s">
        <v>387</v>
      </c>
      <c r="AJ21" s="114" t="s">
        <v>387</v>
      </c>
      <c r="AK21" s="114" t="s">
        <v>387</v>
      </c>
      <c r="AL21" s="114" t="s">
        <v>404</v>
      </c>
      <c r="AM21" s="114" t="s">
        <v>387</v>
      </c>
      <c r="AN21" s="113"/>
      <c r="AO21" s="100"/>
      <c r="AP21" s="113"/>
      <c r="AQ21" s="113"/>
      <c r="AR21" s="113"/>
      <c r="AS21" s="113"/>
      <c r="AT21" s="113"/>
      <c r="AU21" s="113"/>
      <c r="AV21" s="113"/>
      <c r="AW21" s="113"/>
      <c r="AX21" s="113"/>
      <c r="AY21" s="113"/>
      <c r="AZ21" s="113"/>
      <c r="BA21" s="113"/>
      <c r="BB21" s="113"/>
      <c r="BC21" s="113"/>
      <c r="BD21" s="113"/>
      <c r="BE21" s="113"/>
      <c r="BF21" s="113"/>
      <c r="BG21" s="113"/>
      <c r="BH21" s="113"/>
      <c r="BI21" s="113"/>
      <c r="BJ21" s="113"/>
      <c r="BK21" s="113"/>
      <c r="BL21" s="113"/>
      <c r="BM21" s="113"/>
    </row>
    <row r="22" spans="1:65" s="114" customFormat="1" ht="43.15">
      <c r="A22" s="100" t="s">
        <v>493</v>
      </c>
      <c r="B22" s="100" t="s">
        <v>382</v>
      </c>
      <c r="C22" s="100" t="s">
        <v>383</v>
      </c>
      <c r="D22" s="113">
        <v>7227</v>
      </c>
      <c r="E22" s="113" t="s">
        <v>493</v>
      </c>
      <c r="F22" s="114" t="s">
        <v>398</v>
      </c>
      <c r="G22" s="115">
        <v>45282</v>
      </c>
      <c r="H22" s="205"/>
      <c r="I22" s="205"/>
      <c r="J22" s="114" t="s">
        <v>494</v>
      </c>
      <c r="L22" s="114" t="s">
        <v>45</v>
      </c>
      <c r="M22" s="114" t="s">
        <v>387</v>
      </c>
      <c r="N22" s="114" t="s">
        <v>387</v>
      </c>
      <c r="O22" s="113" t="s">
        <v>387</v>
      </c>
      <c r="P22" s="114" t="s">
        <v>388</v>
      </c>
      <c r="Q22" s="114" t="s">
        <v>401</v>
      </c>
      <c r="R22" s="114">
        <v>0.3</v>
      </c>
      <c r="S22" s="114">
        <v>2.4</v>
      </c>
      <c r="T22" s="114">
        <v>33</v>
      </c>
      <c r="U22" s="114" t="s">
        <v>495</v>
      </c>
      <c r="V22" s="116">
        <v>44217</v>
      </c>
      <c r="W22" s="115">
        <v>43862</v>
      </c>
      <c r="X22" s="115">
        <v>45282</v>
      </c>
      <c r="Y22" s="117" t="s">
        <v>391</v>
      </c>
      <c r="Z22" s="118">
        <f>Table2[[#This Row],[Planned or Actual In-service Date]]-Table2[[#This Row],[Original In-service Date]]</f>
        <v>1420</v>
      </c>
      <c r="AA22" s="119" t="str">
        <f>IF(Table2[[#This Row],[In-service Date Total Delay (Days)]]&gt;0,"Yes","No")</f>
        <v>Yes</v>
      </c>
      <c r="AB22" s="114" t="s">
        <v>115</v>
      </c>
      <c r="AC22" s="100" t="s">
        <v>227</v>
      </c>
      <c r="AD22" s="114" t="s">
        <v>265</v>
      </c>
      <c r="AE22" s="115" t="s">
        <v>387</v>
      </c>
      <c r="AF22" s="114" t="s">
        <v>387</v>
      </c>
      <c r="AG22" s="114" t="s">
        <v>387</v>
      </c>
      <c r="AH22" s="114" t="s">
        <v>387</v>
      </c>
      <c r="AI22" s="114" t="s">
        <v>387</v>
      </c>
      <c r="AJ22" s="114" t="s">
        <v>387</v>
      </c>
      <c r="AK22" s="114" t="s">
        <v>387</v>
      </c>
      <c r="AL22" s="114" t="s">
        <v>404</v>
      </c>
      <c r="AM22" s="114" t="s">
        <v>387</v>
      </c>
      <c r="AN22" s="113"/>
      <c r="AO22" s="100" t="s">
        <v>247</v>
      </c>
      <c r="AP22" s="113"/>
      <c r="AQ22" s="113"/>
      <c r="AR22" s="113"/>
      <c r="AS22" s="113"/>
      <c r="AT22" s="113"/>
      <c r="AU22" s="113"/>
      <c r="AV22" s="113"/>
      <c r="AW22" s="113"/>
      <c r="AX22" s="113"/>
      <c r="AY22" s="113"/>
      <c r="AZ22" s="113"/>
      <c r="BA22" s="113"/>
      <c r="BB22" s="113"/>
      <c r="BC22" s="113"/>
      <c r="BD22" s="113"/>
      <c r="BE22" s="113"/>
      <c r="BF22" s="113"/>
      <c r="BG22" s="113"/>
      <c r="BH22" s="113"/>
      <c r="BI22" s="113"/>
      <c r="BJ22" s="113"/>
      <c r="BK22" s="113"/>
      <c r="BL22" s="113"/>
      <c r="BM22" s="113"/>
    </row>
    <row r="23" spans="1:65" s="114" customFormat="1" ht="40.5" customHeight="1">
      <c r="A23" s="100" t="s">
        <v>496</v>
      </c>
      <c r="B23" s="100" t="s">
        <v>382</v>
      </c>
      <c r="C23" s="100" t="s">
        <v>383</v>
      </c>
      <c r="D23" s="113">
        <v>8077</v>
      </c>
      <c r="E23" s="113" t="s">
        <v>496</v>
      </c>
      <c r="F23" s="114" t="s">
        <v>24</v>
      </c>
      <c r="G23" s="115">
        <v>46629</v>
      </c>
      <c r="H23" s="205"/>
      <c r="I23" s="205"/>
      <c r="J23" s="114" t="s">
        <v>497</v>
      </c>
      <c r="L23" s="114" t="s">
        <v>386</v>
      </c>
      <c r="M23" s="114" t="s">
        <v>387</v>
      </c>
      <c r="N23" s="114" t="s">
        <v>387</v>
      </c>
      <c r="O23" s="113" t="s">
        <v>387</v>
      </c>
      <c r="P23" s="114" t="s">
        <v>498</v>
      </c>
      <c r="Q23" s="114" t="s">
        <v>499</v>
      </c>
      <c r="R23" s="114" t="s">
        <v>387</v>
      </c>
      <c r="S23" s="114">
        <v>15.3</v>
      </c>
      <c r="T23" s="114" t="s">
        <v>387</v>
      </c>
      <c r="U23" s="114" t="s">
        <v>455</v>
      </c>
      <c r="V23" s="116">
        <v>43892</v>
      </c>
      <c r="W23" s="115">
        <v>44348</v>
      </c>
      <c r="X23" s="115">
        <v>46629</v>
      </c>
      <c r="Y23" s="117" t="s">
        <v>391</v>
      </c>
      <c r="Z23" s="118">
        <f>Table2[[#This Row],[Planned or Actual In-service Date]]-Table2[[#This Row],[Original In-service Date]]</f>
        <v>2281</v>
      </c>
      <c r="AA23" s="119" t="str">
        <f>IF(Table2[[#This Row],[In-service Date Total Delay (Days)]]&gt;0,"Yes","No")</f>
        <v>Yes</v>
      </c>
      <c r="AB23" s="114" t="s">
        <v>403</v>
      </c>
      <c r="AC23" s="100" t="s">
        <v>199</v>
      </c>
      <c r="AD23" s="114" t="s">
        <v>265</v>
      </c>
      <c r="AE23" s="115" t="s">
        <v>387</v>
      </c>
      <c r="AF23" s="114" t="s">
        <v>387</v>
      </c>
      <c r="AG23" s="114" t="s">
        <v>387</v>
      </c>
      <c r="AH23" s="114" t="s">
        <v>387</v>
      </c>
      <c r="AI23" s="114" t="s">
        <v>387</v>
      </c>
      <c r="AJ23" s="114" t="s">
        <v>387</v>
      </c>
      <c r="AK23" s="114" t="s">
        <v>387</v>
      </c>
      <c r="AL23" s="114" t="s">
        <v>404</v>
      </c>
      <c r="AM23" s="114" t="s">
        <v>387</v>
      </c>
      <c r="AN23" s="113" t="s">
        <v>500</v>
      </c>
      <c r="AO23" s="100" t="s">
        <v>501</v>
      </c>
      <c r="AP23" s="113"/>
      <c r="AQ23" s="113"/>
      <c r="AR23" s="113"/>
      <c r="AS23" s="113"/>
      <c r="AT23" s="113"/>
      <c r="AU23" s="113"/>
      <c r="AV23" s="113"/>
      <c r="AW23" s="113"/>
      <c r="AX23" s="113"/>
      <c r="AY23" s="113"/>
      <c r="AZ23" s="113"/>
      <c r="BA23" s="113"/>
      <c r="BB23" s="113"/>
      <c r="BC23" s="113"/>
      <c r="BD23" s="113"/>
      <c r="BE23" s="113"/>
      <c r="BF23" s="113"/>
      <c r="BG23" s="113"/>
      <c r="BH23" s="113"/>
      <c r="BI23" s="113"/>
      <c r="BJ23" s="113"/>
      <c r="BK23" s="113"/>
      <c r="BL23" s="113"/>
      <c r="BM23" s="113"/>
    </row>
    <row r="24" spans="1:65" s="114" customFormat="1" ht="43.15">
      <c r="A24" s="100" t="s">
        <v>502</v>
      </c>
      <c r="B24" s="100">
        <v>902748920</v>
      </c>
      <c r="C24" s="100" t="s">
        <v>503</v>
      </c>
      <c r="D24" s="113">
        <v>8195</v>
      </c>
      <c r="E24" s="113" t="s">
        <v>502</v>
      </c>
      <c r="F24" s="114" t="s">
        <v>398</v>
      </c>
      <c r="G24" s="115">
        <v>45412</v>
      </c>
      <c r="H24" s="205"/>
      <c r="I24" s="205"/>
      <c r="J24" s="114" t="s">
        <v>504</v>
      </c>
      <c r="L24" s="114" t="s">
        <v>45</v>
      </c>
      <c r="M24" s="114" t="s">
        <v>387</v>
      </c>
      <c r="N24" s="114" t="s">
        <v>387</v>
      </c>
      <c r="O24" s="113" t="s">
        <v>387</v>
      </c>
      <c r="P24" s="114" t="s">
        <v>388</v>
      </c>
      <c r="Q24" s="114" t="s">
        <v>401</v>
      </c>
      <c r="R24" s="114">
        <v>1</v>
      </c>
      <c r="S24" s="114">
        <v>98</v>
      </c>
      <c r="T24" s="114">
        <v>220</v>
      </c>
      <c r="U24" s="114" t="s">
        <v>455</v>
      </c>
      <c r="V24" s="116">
        <v>44564</v>
      </c>
      <c r="W24" s="115">
        <v>44835</v>
      </c>
      <c r="X24" s="115">
        <v>45412</v>
      </c>
      <c r="Y24" s="117" t="s">
        <v>391</v>
      </c>
      <c r="Z24" s="118">
        <f>Table2[[#This Row],[Planned or Actual In-service Date]]-Table2[[#This Row],[Original In-service Date]]</f>
        <v>577</v>
      </c>
      <c r="AA24" s="119" t="str">
        <f>IF(Table2[[#This Row],[In-service Date Total Delay (Days)]]&gt;0,"Yes","No")</f>
        <v>Yes</v>
      </c>
      <c r="AB24" s="114" t="s">
        <v>403</v>
      </c>
      <c r="AC24" s="100" t="s">
        <v>235</v>
      </c>
      <c r="AD24" s="114" t="s">
        <v>265</v>
      </c>
      <c r="AE24" s="115" t="s">
        <v>387</v>
      </c>
      <c r="AF24" s="114" t="s">
        <v>387</v>
      </c>
      <c r="AG24" s="114" t="s">
        <v>387</v>
      </c>
      <c r="AH24" s="114" t="s">
        <v>387</v>
      </c>
      <c r="AI24" s="114" t="s">
        <v>387</v>
      </c>
      <c r="AJ24" s="114" t="s">
        <v>387</v>
      </c>
      <c r="AK24" s="114" t="s">
        <v>387</v>
      </c>
      <c r="AL24" s="114" t="s">
        <v>404</v>
      </c>
      <c r="AM24" s="114" t="s">
        <v>387</v>
      </c>
      <c r="AN24" s="113" t="s">
        <v>489</v>
      </c>
      <c r="AO24" s="100" t="s">
        <v>265</v>
      </c>
      <c r="AP24" s="113"/>
      <c r="AQ24" s="113"/>
      <c r="AR24" s="113"/>
      <c r="AS24" s="113"/>
      <c r="AT24" s="113"/>
      <c r="AU24" s="113"/>
      <c r="AV24" s="113"/>
      <c r="AW24" s="113"/>
      <c r="AX24" s="113"/>
      <c r="AY24" s="113"/>
      <c r="AZ24" s="113"/>
      <c r="BA24" s="113"/>
      <c r="BB24" s="113"/>
      <c r="BC24" s="113"/>
      <c r="BD24" s="113"/>
      <c r="BE24" s="113"/>
      <c r="BF24" s="113"/>
      <c r="BG24" s="113"/>
      <c r="BH24" s="113"/>
      <c r="BI24" s="113"/>
      <c r="BJ24" s="113"/>
      <c r="BK24" s="113"/>
      <c r="BL24" s="113"/>
      <c r="BM24" s="113"/>
    </row>
    <row r="25" spans="1:65" s="114" customFormat="1" ht="28.9">
      <c r="A25" s="100" t="s">
        <v>505</v>
      </c>
      <c r="B25" s="100" t="s">
        <v>382</v>
      </c>
      <c r="C25" s="100" t="s">
        <v>383</v>
      </c>
      <c r="D25" s="113">
        <v>8214</v>
      </c>
      <c r="E25" s="113" t="s">
        <v>505</v>
      </c>
      <c r="F25" s="114" t="s">
        <v>398</v>
      </c>
      <c r="G25" s="115">
        <v>45172</v>
      </c>
      <c r="H25" s="205"/>
      <c r="I25" s="205"/>
      <c r="J25" s="114" t="s">
        <v>453</v>
      </c>
      <c r="L25" s="114" t="s">
        <v>45</v>
      </c>
      <c r="M25" s="114" t="s">
        <v>387</v>
      </c>
      <c r="N25" s="114" t="s">
        <v>387</v>
      </c>
      <c r="O25" s="113" t="s">
        <v>387</v>
      </c>
      <c r="P25" s="114" t="s">
        <v>388</v>
      </c>
      <c r="Q25" s="114" t="s">
        <v>401</v>
      </c>
      <c r="R25" s="114">
        <v>3</v>
      </c>
      <c r="S25" s="114">
        <v>75.7</v>
      </c>
      <c r="T25" s="114">
        <v>220</v>
      </c>
      <c r="U25" s="114" t="s">
        <v>455</v>
      </c>
      <c r="V25" s="116">
        <v>44993</v>
      </c>
      <c r="W25" s="115">
        <v>44470</v>
      </c>
      <c r="X25" s="115">
        <v>45172</v>
      </c>
      <c r="Y25" s="117" t="s">
        <v>391</v>
      </c>
      <c r="Z25" s="118">
        <f>Table2[[#This Row],[Planned or Actual In-service Date]]-Table2[[#This Row],[Original In-service Date]]</f>
        <v>702</v>
      </c>
      <c r="AA25" s="119" t="str">
        <f>IF(Table2[[#This Row],[In-service Date Total Delay (Days)]]&gt;0,"Yes","No")</f>
        <v>Yes</v>
      </c>
      <c r="AB25" s="114" t="s">
        <v>403</v>
      </c>
      <c r="AC25" s="100" t="s">
        <v>235</v>
      </c>
      <c r="AD25" s="114" t="s">
        <v>265</v>
      </c>
      <c r="AE25" s="115" t="s">
        <v>387</v>
      </c>
      <c r="AF25" s="114" t="s">
        <v>387</v>
      </c>
      <c r="AG25" s="114" t="s">
        <v>387</v>
      </c>
      <c r="AH25" s="114" t="s">
        <v>387</v>
      </c>
      <c r="AI25" s="114" t="s">
        <v>387</v>
      </c>
      <c r="AJ25" s="114" t="s">
        <v>387</v>
      </c>
      <c r="AK25" s="114" t="s">
        <v>387</v>
      </c>
      <c r="AL25" s="114" t="s">
        <v>404</v>
      </c>
      <c r="AM25" s="114" t="s">
        <v>387</v>
      </c>
      <c r="AN25" s="113" t="s">
        <v>489</v>
      </c>
      <c r="AO25" s="100" t="s">
        <v>428</v>
      </c>
      <c r="AP25" s="113"/>
      <c r="AQ25" s="113"/>
      <c r="AR25" s="113"/>
      <c r="AS25" s="113"/>
      <c r="AT25" s="113"/>
      <c r="AU25" s="113"/>
      <c r="AV25" s="113"/>
      <c r="AW25" s="113"/>
      <c r="AX25" s="113"/>
      <c r="AY25" s="113"/>
      <c r="AZ25" s="113"/>
      <c r="BA25" s="113"/>
      <c r="BB25" s="113"/>
      <c r="BC25" s="113"/>
      <c r="BD25" s="113"/>
      <c r="BE25" s="113"/>
      <c r="BF25" s="113"/>
      <c r="BG25" s="113"/>
      <c r="BH25" s="113"/>
      <c r="BI25" s="113"/>
      <c r="BJ25" s="113"/>
      <c r="BK25" s="113"/>
      <c r="BL25" s="113"/>
      <c r="BM25" s="113"/>
    </row>
    <row r="26" spans="1:65" s="114" customFormat="1" ht="28.9">
      <c r="A26" s="100" t="s">
        <v>506</v>
      </c>
      <c r="B26" s="100">
        <v>902668204</v>
      </c>
      <c r="C26" s="100" t="s">
        <v>507</v>
      </c>
      <c r="D26" s="113">
        <v>8201</v>
      </c>
      <c r="E26" s="113" t="s">
        <v>506</v>
      </c>
      <c r="F26" s="114" t="s">
        <v>398</v>
      </c>
      <c r="G26" s="115">
        <v>45373</v>
      </c>
      <c r="H26" s="205"/>
      <c r="I26" s="205"/>
      <c r="J26" s="114" t="s">
        <v>508</v>
      </c>
      <c r="L26" s="114" t="s">
        <v>45</v>
      </c>
      <c r="M26" s="114" t="s">
        <v>387</v>
      </c>
      <c r="N26" s="114" t="s">
        <v>387</v>
      </c>
      <c r="O26" s="113" t="s">
        <v>387</v>
      </c>
      <c r="P26" s="114" t="s">
        <v>388</v>
      </c>
      <c r="Q26" s="114" t="s">
        <v>401</v>
      </c>
      <c r="R26" s="114">
        <v>7.2</v>
      </c>
      <c r="S26" s="114" t="s">
        <v>387</v>
      </c>
      <c r="T26" s="114">
        <v>220</v>
      </c>
      <c r="U26" s="114" t="s">
        <v>387</v>
      </c>
      <c r="V26" s="116">
        <v>45313</v>
      </c>
      <c r="W26" s="115">
        <v>44621</v>
      </c>
      <c r="X26" s="115">
        <v>45373</v>
      </c>
      <c r="Y26" s="117" t="s">
        <v>391</v>
      </c>
      <c r="Z26" s="118">
        <f>Table2[[#This Row],[Planned or Actual In-service Date]]-Table2[[#This Row],[Original In-service Date]]</f>
        <v>752</v>
      </c>
      <c r="AA26" s="119" t="str">
        <f>IF(Table2[[#This Row],[In-service Date Total Delay (Days)]]&gt;0,"Yes","No")</f>
        <v>Yes</v>
      </c>
      <c r="AB26" s="114" t="s">
        <v>96</v>
      </c>
      <c r="AC26" s="100" t="s">
        <v>265</v>
      </c>
      <c r="AD26" s="114" t="s">
        <v>265</v>
      </c>
      <c r="AE26" s="115" t="s">
        <v>387</v>
      </c>
      <c r="AF26" s="114" t="s">
        <v>387</v>
      </c>
      <c r="AG26" s="114" t="s">
        <v>387</v>
      </c>
      <c r="AH26" s="114" t="s">
        <v>387</v>
      </c>
      <c r="AI26" s="114" t="s">
        <v>387</v>
      </c>
      <c r="AJ26" s="114" t="s">
        <v>387</v>
      </c>
      <c r="AK26" s="114" t="s">
        <v>387</v>
      </c>
      <c r="AL26" s="114" t="s">
        <v>404</v>
      </c>
      <c r="AM26" s="114" t="s">
        <v>387</v>
      </c>
      <c r="AN26" s="113"/>
      <c r="AO26" s="100" t="s">
        <v>395</v>
      </c>
      <c r="AP26" s="113" t="s">
        <v>509</v>
      </c>
      <c r="AQ26" s="113"/>
      <c r="AR26" s="113"/>
      <c r="AS26" s="113"/>
      <c r="AT26" s="113"/>
      <c r="AU26" s="113"/>
      <c r="AV26" s="113"/>
      <c r="AW26" s="113"/>
      <c r="AX26" s="113"/>
      <c r="AY26" s="113"/>
      <c r="AZ26" s="113"/>
      <c r="BA26" s="113"/>
      <c r="BB26" s="113"/>
      <c r="BC26" s="113"/>
      <c r="BD26" s="113"/>
      <c r="BE26" s="113"/>
      <c r="BF26" s="113"/>
      <c r="BG26" s="113"/>
      <c r="BH26" s="113"/>
      <c r="BI26" s="113"/>
      <c r="BJ26" s="113"/>
      <c r="BK26" s="113"/>
      <c r="BL26" s="113"/>
      <c r="BM26" s="113"/>
    </row>
    <row r="27" spans="1:65" s="114" customFormat="1" ht="28.9">
      <c r="A27" s="100" t="s">
        <v>510</v>
      </c>
      <c r="B27" s="100" t="s">
        <v>382</v>
      </c>
      <c r="C27" s="100" t="s">
        <v>383</v>
      </c>
      <c r="D27" s="113">
        <v>8220</v>
      </c>
      <c r="E27" s="113" t="s">
        <v>510</v>
      </c>
      <c r="F27" s="114" t="s">
        <v>398</v>
      </c>
      <c r="G27" s="115">
        <v>44477</v>
      </c>
      <c r="H27" s="205"/>
      <c r="I27" s="205"/>
      <c r="J27" s="114" t="s">
        <v>453</v>
      </c>
      <c r="L27" s="114" t="s">
        <v>45</v>
      </c>
      <c r="M27" s="114" t="s">
        <v>387</v>
      </c>
      <c r="N27" s="114" t="s">
        <v>511</v>
      </c>
      <c r="O27" s="113" t="s">
        <v>511</v>
      </c>
      <c r="P27" s="114" t="s">
        <v>388</v>
      </c>
      <c r="Q27" s="114" t="s">
        <v>401</v>
      </c>
      <c r="R27" s="114">
        <v>1</v>
      </c>
      <c r="S27" s="114">
        <v>75.7</v>
      </c>
      <c r="T27" s="114">
        <v>220</v>
      </c>
      <c r="U27" s="114" t="s">
        <v>455</v>
      </c>
      <c r="V27" s="116">
        <v>44151</v>
      </c>
      <c r="W27" s="115">
        <v>44408</v>
      </c>
      <c r="X27" s="115">
        <v>44477</v>
      </c>
      <c r="Y27" s="117" t="s">
        <v>391</v>
      </c>
      <c r="Z27" s="118">
        <f>Table2[[#This Row],[Planned or Actual In-service Date]]-Table2[[#This Row],[Original In-service Date]]</f>
        <v>69</v>
      </c>
      <c r="AA27" s="119" t="str">
        <f>IF(Table2[[#This Row],[In-service Date Total Delay (Days)]]&gt;0,"Yes","No")</f>
        <v>Yes</v>
      </c>
      <c r="AB27" s="114" t="s">
        <v>265</v>
      </c>
      <c r="AC27" s="100" t="s">
        <v>265</v>
      </c>
      <c r="AD27" s="114" t="s">
        <v>265</v>
      </c>
      <c r="AE27" s="115" t="s">
        <v>387</v>
      </c>
      <c r="AF27" s="114" t="s">
        <v>387</v>
      </c>
      <c r="AG27" s="114" t="s">
        <v>387</v>
      </c>
      <c r="AH27" s="114" t="s">
        <v>387</v>
      </c>
      <c r="AI27" s="114" t="s">
        <v>387</v>
      </c>
      <c r="AJ27" s="114" t="s">
        <v>387</v>
      </c>
      <c r="AK27" s="114" t="s">
        <v>387</v>
      </c>
      <c r="AL27" s="114" t="s">
        <v>404</v>
      </c>
      <c r="AM27" s="114" t="s">
        <v>387</v>
      </c>
      <c r="AN27" s="113"/>
      <c r="AO27" s="100" t="s">
        <v>265</v>
      </c>
      <c r="AP27" s="113" t="s">
        <v>456</v>
      </c>
      <c r="AQ27" s="113"/>
      <c r="AR27" s="113"/>
      <c r="AS27" s="113"/>
      <c r="AT27" s="113"/>
      <c r="AU27" s="113"/>
      <c r="AV27" s="113"/>
      <c r="AW27" s="113"/>
      <c r="AX27" s="113"/>
      <c r="AY27" s="113"/>
      <c r="AZ27" s="113"/>
      <c r="BA27" s="113"/>
      <c r="BB27" s="113"/>
      <c r="BC27" s="113"/>
      <c r="BD27" s="113"/>
      <c r="BE27" s="113"/>
      <c r="BF27" s="113"/>
      <c r="BG27" s="113"/>
      <c r="BH27" s="113"/>
      <c r="BI27" s="113"/>
      <c r="BJ27" s="113"/>
      <c r="BK27" s="113"/>
      <c r="BL27" s="113"/>
      <c r="BM27" s="113"/>
    </row>
    <row r="28" spans="1:65" s="114" customFormat="1" ht="44.25" customHeight="1">
      <c r="A28" s="100" t="s">
        <v>512</v>
      </c>
      <c r="B28" s="100">
        <v>902342409</v>
      </c>
      <c r="C28" s="100" t="s">
        <v>513</v>
      </c>
      <c r="D28" s="113">
        <v>8107</v>
      </c>
      <c r="E28" s="113" t="s">
        <v>512</v>
      </c>
      <c r="F28" s="114" t="s">
        <v>423</v>
      </c>
      <c r="G28" s="115">
        <v>45962</v>
      </c>
      <c r="H28" s="205"/>
      <c r="I28" s="205"/>
      <c r="J28" s="114" t="s">
        <v>514</v>
      </c>
      <c r="L28" s="114" t="s">
        <v>45</v>
      </c>
      <c r="M28" s="114" t="s">
        <v>387</v>
      </c>
      <c r="N28" s="114" t="s">
        <v>387</v>
      </c>
      <c r="O28" s="113" t="s">
        <v>387</v>
      </c>
      <c r="P28" s="114" t="s">
        <v>388</v>
      </c>
      <c r="Q28" s="114" t="s">
        <v>401</v>
      </c>
      <c r="R28" s="114">
        <v>5</v>
      </c>
      <c r="S28" s="114">
        <v>20.6</v>
      </c>
      <c r="T28" s="114">
        <v>220</v>
      </c>
      <c r="U28" s="114" t="s">
        <v>455</v>
      </c>
      <c r="V28" s="116">
        <v>44747</v>
      </c>
      <c r="W28" s="115">
        <v>43983</v>
      </c>
      <c r="X28" s="115">
        <v>45962</v>
      </c>
      <c r="Y28" s="117" t="s">
        <v>391</v>
      </c>
      <c r="Z28" s="118">
        <f>Table2[[#This Row],[Planned or Actual In-service Date]]-Table2[[#This Row],[Original In-service Date]]</f>
        <v>1979</v>
      </c>
      <c r="AA28" s="119" t="str">
        <f>IF(Table2[[#This Row],[In-service Date Total Delay (Days)]]&gt;0,"Yes","No")</f>
        <v>Yes</v>
      </c>
      <c r="AB28" s="114" t="s">
        <v>96</v>
      </c>
      <c r="AC28" s="100" t="s">
        <v>265</v>
      </c>
      <c r="AD28" s="114" t="s">
        <v>265</v>
      </c>
      <c r="AE28" s="115" t="s">
        <v>387</v>
      </c>
      <c r="AF28" s="114" t="s">
        <v>387</v>
      </c>
      <c r="AG28" s="114" t="s">
        <v>387</v>
      </c>
      <c r="AH28" s="114" t="s">
        <v>387</v>
      </c>
      <c r="AI28" s="114" t="s">
        <v>387</v>
      </c>
      <c r="AJ28" s="114" t="s">
        <v>387</v>
      </c>
      <c r="AK28" s="114" t="s">
        <v>387</v>
      </c>
      <c r="AL28" s="114" t="s">
        <v>404</v>
      </c>
      <c r="AM28" s="114" t="s">
        <v>387</v>
      </c>
      <c r="AN28" s="113"/>
      <c r="AO28" s="100" t="s">
        <v>395</v>
      </c>
      <c r="AP28" s="113" t="s">
        <v>515</v>
      </c>
      <c r="AQ28" s="113"/>
      <c r="AR28" s="113"/>
      <c r="AS28" s="113"/>
      <c r="AT28" s="113"/>
      <c r="AU28" s="113"/>
      <c r="AV28" s="113"/>
      <c r="AW28" s="113"/>
      <c r="AX28" s="113"/>
      <c r="AY28" s="113"/>
      <c r="AZ28" s="113"/>
      <c r="BA28" s="113"/>
      <c r="BB28" s="113"/>
      <c r="BC28" s="113"/>
      <c r="BD28" s="113"/>
      <c r="BE28" s="113"/>
      <c r="BF28" s="113"/>
      <c r="BG28" s="113"/>
      <c r="BH28" s="113"/>
      <c r="BI28" s="113"/>
      <c r="BJ28" s="113"/>
      <c r="BK28" s="113"/>
      <c r="BL28" s="113"/>
      <c r="BM28" s="113"/>
    </row>
    <row r="29" spans="1:65" s="114" customFormat="1" ht="38.25" customHeight="1">
      <c r="A29" s="100" t="s">
        <v>516</v>
      </c>
      <c r="B29" s="100">
        <v>903115822</v>
      </c>
      <c r="C29" s="100" t="s">
        <v>517</v>
      </c>
      <c r="D29" s="113">
        <v>8269</v>
      </c>
      <c r="E29" s="113" t="s">
        <v>516</v>
      </c>
      <c r="F29" s="114" t="s">
        <v>518</v>
      </c>
      <c r="G29" s="115">
        <v>45777</v>
      </c>
      <c r="H29" s="205"/>
      <c r="I29" s="205"/>
      <c r="J29" s="114" t="s">
        <v>519</v>
      </c>
      <c r="L29" s="114" t="s">
        <v>45</v>
      </c>
      <c r="M29" s="114" t="s">
        <v>387</v>
      </c>
      <c r="N29" s="114" t="s">
        <v>387</v>
      </c>
      <c r="O29" s="113" t="s">
        <v>387</v>
      </c>
      <c r="P29" s="114" t="s">
        <v>413</v>
      </c>
      <c r="Q29" s="114" t="s">
        <v>401</v>
      </c>
      <c r="R29" s="114" t="s">
        <v>387</v>
      </c>
      <c r="S29" s="114">
        <v>92</v>
      </c>
      <c r="T29" s="114" t="s">
        <v>387</v>
      </c>
      <c r="U29" s="114" t="s">
        <v>520</v>
      </c>
      <c r="V29" s="116">
        <v>45554</v>
      </c>
      <c r="W29" s="115">
        <v>45519</v>
      </c>
      <c r="X29" s="115">
        <v>45777</v>
      </c>
      <c r="Y29" s="117" t="s">
        <v>391</v>
      </c>
      <c r="Z29" s="118">
        <f>Table2[[#This Row],[Planned or Actual In-service Date]]-Table2[[#This Row],[Original In-service Date]]</f>
        <v>258</v>
      </c>
      <c r="AA29" s="119" t="str">
        <f>IF(Table2[[#This Row],[In-service Date Total Delay (Days)]]&gt;0,"Yes","No")</f>
        <v>Yes</v>
      </c>
      <c r="AB29" s="114" t="s">
        <v>96</v>
      </c>
      <c r="AC29" s="100" t="s">
        <v>265</v>
      </c>
      <c r="AD29" s="114" t="s">
        <v>265</v>
      </c>
      <c r="AE29" s="115" t="s">
        <v>387</v>
      </c>
      <c r="AF29" s="114" t="s">
        <v>108</v>
      </c>
      <c r="AG29" s="114" t="s">
        <v>387</v>
      </c>
      <c r="AH29" s="114" t="s">
        <v>387</v>
      </c>
      <c r="AI29" s="114" t="s">
        <v>387</v>
      </c>
      <c r="AJ29" s="114" t="s">
        <v>387</v>
      </c>
      <c r="AK29" s="114" t="s">
        <v>387</v>
      </c>
      <c r="AL29" s="114" t="s">
        <v>404</v>
      </c>
      <c r="AM29" s="114" t="s">
        <v>387</v>
      </c>
      <c r="AN29" s="113"/>
      <c r="AO29" s="100" t="s">
        <v>395</v>
      </c>
      <c r="AP29" s="113"/>
      <c r="AQ29" s="113"/>
      <c r="AR29" s="113"/>
      <c r="AS29" s="113"/>
      <c r="AT29" s="113"/>
      <c r="AU29" s="113"/>
      <c r="AV29" s="113"/>
      <c r="AW29" s="113"/>
      <c r="AX29" s="113"/>
      <c r="AY29" s="113"/>
      <c r="AZ29" s="113"/>
      <c r="BA29" s="113"/>
      <c r="BB29" s="113"/>
      <c r="BC29" s="113"/>
      <c r="BD29" s="113"/>
      <c r="BE29" s="113"/>
      <c r="BF29" s="113"/>
      <c r="BG29" s="113"/>
      <c r="BH29" s="113"/>
      <c r="BI29" s="113"/>
      <c r="BJ29" s="113"/>
      <c r="BK29" s="113"/>
      <c r="BL29" s="113"/>
      <c r="BM29" s="113"/>
    </row>
    <row r="30" spans="1:65" s="114" customFormat="1" ht="28.9">
      <c r="A30" s="100" t="s">
        <v>521</v>
      </c>
      <c r="B30" s="100" t="s">
        <v>382</v>
      </c>
      <c r="C30" s="100" t="s">
        <v>383</v>
      </c>
      <c r="D30" s="113">
        <v>8284</v>
      </c>
      <c r="E30" s="113" t="s">
        <v>521</v>
      </c>
      <c r="F30" s="114" t="s">
        <v>398</v>
      </c>
      <c r="G30" s="115">
        <v>45391</v>
      </c>
      <c r="H30" s="205"/>
      <c r="I30" s="205"/>
      <c r="J30" s="114" t="s">
        <v>522</v>
      </c>
      <c r="L30" s="114" t="s">
        <v>45</v>
      </c>
      <c r="M30" s="114" t="s">
        <v>387</v>
      </c>
      <c r="N30" s="114" t="s">
        <v>387</v>
      </c>
      <c r="O30" s="113" t="s">
        <v>387</v>
      </c>
      <c r="P30" s="114" t="s">
        <v>413</v>
      </c>
      <c r="Q30" s="114" t="s">
        <v>401</v>
      </c>
      <c r="R30" s="114" t="s">
        <v>387</v>
      </c>
      <c r="S30" s="114" t="s">
        <v>387</v>
      </c>
      <c r="T30" s="114" t="s">
        <v>387</v>
      </c>
      <c r="U30" s="114" t="s">
        <v>387</v>
      </c>
      <c r="V30" s="116">
        <v>44466</v>
      </c>
      <c r="W30" s="115">
        <v>44925</v>
      </c>
      <c r="X30" s="115">
        <v>45391</v>
      </c>
      <c r="Y30" s="117" t="s">
        <v>391</v>
      </c>
      <c r="Z30" s="118">
        <f>Table2[[#This Row],[Planned or Actual In-service Date]]-Table2[[#This Row],[Original In-service Date]]</f>
        <v>466</v>
      </c>
      <c r="AA30" s="119" t="str">
        <f>IF(Table2[[#This Row],[In-service Date Total Delay (Days)]]&gt;0,"Yes","No")</f>
        <v>Yes</v>
      </c>
      <c r="AB30" s="114" t="s">
        <v>403</v>
      </c>
      <c r="AC30" s="100" t="s">
        <v>199</v>
      </c>
      <c r="AD30" s="114" t="s">
        <v>265</v>
      </c>
      <c r="AE30" s="115" t="s">
        <v>387</v>
      </c>
      <c r="AF30" s="114" t="s">
        <v>387</v>
      </c>
      <c r="AG30" s="114" t="s">
        <v>387</v>
      </c>
      <c r="AH30" s="114" t="s">
        <v>387</v>
      </c>
      <c r="AI30" s="114" t="s">
        <v>387</v>
      </c>
      <c r="AJ30" s="114" t="s">
        <v>387</v>
      </c>
      <c r="AK30" s="114" t="s">
        <v>387</v>
      </c>
      <c r="AL30" s="114" t="s">
        <v>404</v>
      </c>
      <c r="AM30" s="114" t="s">
        <v>387</v>
      </c>
      <c r="AN30" s="113"/>
      <c r="AO30" s="100"/>
      <c r="AP30" s="113" t="s">
        <v>456</v>
      </c>
      <c r="AQ30" s="113" t="s">
        <v>432</v>
      </c>
      <c r="AR30" s="113"/>
      <c r="AS30" s="113"/>
      <c r="AT30" s="113"/>
      <c r="AU30" s="113"/>
      <c r="AV30" s="113"/>
      <c r="AW30" s="113"/>
      <c r="AX30" s="113"/>
      <c r="AY30" s="113"/>
      <c r="AZ30" s="113"/>
      <c r="BA30" s="113"/>
      <c r="BB30" s="113"/>
      <c r="BC30" s="113"/>
      <c r="BD30" s="113"/>
      <c r="BE30" s="113"/>
      <c r="BF30" s="113"/>
      <c r="BG30" s="113"/>
      <c r="BH30" s="113"/>
      <c r="BI30" s="113"/>
      <c r="BJ30" s="113"/>
      <c r="BK30" s="113"/>
      <c r="BL30" s="113"/>
      <c r="BM30" s="113"/>
    </row>
    <row r="31" spans="1:65" s="114" customFormat="1" ht="28.9">
      <c r="A31" s="100" t="s">
        <v>523</v>
      </c>
      <c r="B31" s="100">
        <v>902460358</v>
      </c>
      <c r="C31" s="100" t="s">
        <v>524</v>
      </c>
      <c r="D31" s="113">
        <v>8171</v>
      </c>
      <c r="E31" s="113" t="s">
        <v>523</v>
      </c>
      <c r="F31" s="114" t="s">
        <v>398</v>
      </c>
      <c r="G31" s="115">
        <v>45404</v>
      </c>
      <c r="H31" s="205"/>
      <c r="I31" s="205"/>
      <c r="J31" s="114" t="s">
        <v>525</v>
      </c>
      <c r="L31" s="114" t="s">
        <v>45</v>
      </c>
      <c r="M31" s="114" t="s">
        <v>387</v>
      </c>
      <c r="N31" s="114" t="s">
        <v>526</v>
      </c>
      <c r="O31" s="113" t="s">
        <v>526</v>
      </c>
      <c r="P31" s="114" t="s">
        <v>388</v>
      </c>
      <c r="Q31" s="114" t="s">
        <v>401</v>
      </c>
      <c r="R31" s="114">
        <v>1</v>
      </c>
      <c r="S31" s="114">
        <v>86.7</v>
      </c>
      <c r="T31" s="114">
        <v>230</v>
      </c>
      <c r="U31" s="114" t="s">
        <v>414</v>
      </c>
      <c r="V31" s="116">
        <v>45015</v>
      </c>
      <c r="W31" s="115">
        <v>44268</v>
      </c>
      <c r="X31" s="115">
        <v>45404</v>
      </c>
      <c r="Y31" s="117" t="s">
        <v>391</v>
      </c>
      <c r="Z31" s="118">
        <f>Table2[[#This Row],[Planned or Actual In-service Date]]-Table2[[#This Row],[Original In-service Date]]</f>
        <v>1136</v>
      </c>
      <c r="AA31" s="119" t="str">
        <f>IF(Table2[[#This Row],[In-service Date Total Delay (Days)]]&gt;0,"Yes","No")</f>
        <v>Yes</v>
      </c>
      <c r="AB31" s="114" t="s">
        <v>403</v>
      </c>
      <c r="AC31" s="100" t="s">
        <v>235</v>
      </c>
      <c r="AD31" s="114" t="s">
        <v>265</v>
      </c>
      <c r="AE31" s="115" t="s">
        <v>387</v>
      </c>
      <c r="AF31" s="114" t="s">
        <v>387</v>
      </c>
      <c r="AG31" s="114" t="s">
        <v>387</v>
      </c>
      <c r="AH31" s="114" t="s">
        <v>387</v>
      </c>
      <c r="AI31" s="114" t="s">
        <v>387</v>
      </c>
      <c r="AJ31" s="114" t="s">
        <v>387</v>
      </c>
      <c r="AK31" s="114" t="s">
        <v>387</v>
      </c>
      <c r="AL31" s="114" t="s">
        <v>404</v>
      </c>
      <c r="AM31" s="114" t="s">
        <v>387</v>
      </c>
      <c r="AN31" s="113"/>
      <c r="AO31" s="100" t="s">
        <v>395</v>
      </c>
      <c r="AP31" s="113" t="s">
        <v>527</v>
      </c>
      <c r="AQ31" s="113"/>
      <c r="AR31" s="113"/>
      <c r="AS31" s="113"/>
      <c r="AT31" s="113"/>
      <c r="AU31" s="113"/>
      <c r="AV31" s="113"/>
      <c r="AW31" s="113"/>
      <c r="AX31" s="113"/>
      <c r="AY31" s="113"/>
      <c r="AZ31" s="113"/>
      <c r="BA31" s="113"/>
      <c r="BB31" s="113"/>
      <c r="BC31" s="113"/>
      <c r="BD31" s="113"/>
      <c r="BE31" s="113"/>
      <c r="BF31" s="113"/>
      <c r="BG31" s="113"/>
      <c r="BH31" s="113"/>
      <c r="BI31" s="113"/>
      <c r="BJ31" s="113"/>
      <c r="BK31" s="113"/>
      <c r="BL31" s="113"/>
      <c r="BM31" s="113"/>
    </row>
    <row r="32" spans="1:65" s="114" customFormat="1" ht="33.75" customHeight="1">
      <c r="A32" s="100" t="s">
        <v>528</v>
      </c>
      <c r="B32" s="100" t="s">
        <v>382</v>
      </c>
      <c r="C32" s="100" t="s">
        <v>383</v>
      </c>
      <c r="D32" s="113">
        <v>7733</v>
      </c>
      <c r="E32" s="113" t="s">
        <v>528</v>
      </c>
      <c r="F32" s="114" t="s">
        <v>398</v>
      </c>
      <c r="G32" s="115">
        <v>44075</v>
      </c>
      <c r="H32" s="205"/>
      <c r="I32" s="205"/>
      <c r="J32" s="114" t="s">
        <v>519</v>
      </c>
      <c r="L32" s="114" t="s">
        <v>45</v>
      </c>
      <c r="M32" s="114" t="s">
        <v>387</v>
      </c>
      <c r="N32" s="114" t="s">
        <v>387</v>
      </c>
      <c r="O32" s="113" t="s">
        <v>387</v>
      </c>
      <c r="P32" s="114" t="s">
        <v>388</v>
      </c>
      <c r="Q32" s="114" t="s">
        <v>401</v>
      </c>
      <c r="R32" s="114">
        <v>2.4</v>
      </c>
      <c r="S32" s="114">
        <v>92</v>
      </c>
      <c r="T32" s="114">
        <v>220</v>
      </c>
      <c r="U32" s="114" t="s">
        <v>529</v>
      </c>
      <c r="V32" s="116">
        <v>43826</v>
      </c>
      <c r="W32" s="115">
        <v>42675</v>
      </c>
      <c r="X32" s="115">
        <v>44075</v>
      </c>
      <c r="Y32" s="117" t="s">
        <v>391</v>
      </c>
      <c r="Z32" s="118">
        <f>Table2[[#This Row],[Planned or Actual In-service Date]]-Table2[[#This Row],[Original In-service Date]]</f>
        <v>1400</v>
      </c>
      <c r="AA32" s="119" t="str">
        <f>IF(Table2[[#This Row],[In-service Date Total Delay (Days)]]&gt;0,"Yes","No")</f>
        <v>Yes</v>
      </c>
      <c r="AB32" s="114" t="s">
        <v>403</v>
      </c>
      <c r="AC32" s="100" t="s">
        <v>235</v>
      </c>
      <c r="AD32" s="114" t="s">
        <v>265</v>
      </c>
      <c r="AE32" s="115" t="s">
        <v>387</v>
      </c>
      <c r="AF32" s="114" t="s">
        <v>387</v>
      </c>
      <c r="AG32" s="114" t="s">
        <v>387</v>
      </c>
      <c r="AH32" s="114" t="s">
        <v>387</v>
      </c>
      <c r="AI32" s="114" t="s">
        <v>387</v>
      </c>
      <c r="AJ32" s="114" t="s">
        <v>387</v>
      </c>
      <c r="AK32" s="114" t="s">
        <v>387</v>
      </c>
      <c r="AL32" s="114" t="s">
        <v>404</v>
      </c>
      <c r="AM32" s="114" t="s">
        <v>387</v>
      </c>
      <c r="AN32" s="113" t="s">
        <v>489</v>
      </c>
      <c r="AO32" s="100" t="s">
        <v>265</v>
      </c>
      <c r="AP32" s="113"/>
      <c r="AQ32" s="113"/>
      <c r="AR32" s="113"/>
      <c r="AS32" s="113"/>
      <c r="AT32" s="113"/>
      <c r="AU32" s="113"/>
      <c r="AV32" s="113"/>
      <c r="AW32" s="113"/>
      <c r="AX32" s="113"/>
      <c r="AY32" s="113"/>
      <c r="AZ32" s="113"/>
      <c r="BA32" s="113"/>
      <c r="BB32" s="113"/>
      <c r="BC32" s="113"/>
      <c r="BD32" s="113"/>
      <c r="BE32" s="113"/>
      <c r="BF32" s="113"/>
      <c r="BG32" s="113"/>
      <c r="BH32" s="113"/>
      <c r="BI32" s="113"/>
      <c r="BJ32" s="113"/>
      <c r="BK32" s="113"/>
      <c r="BL32" s="113"/>
      <c r="BM32" s="113"/>
    </row>
    <row r="33" spans="1:65" s="114" customFormat="1" ht="35.25" customHeight="1">
      <c r="A33" s="100" t="s">
        <v>530</v>
      </c>
      <c r="B33" s="100">
        <v>903099017</v>
      </c>
      <c r="C33" s="100" t="s">
        <v>531</v>
      </c>
      <c r="D33" s="113">
        <v>8285</v>
      </c>
      <c r="E33" s="113" t="s">
        <v>530</v>
      </c>
      <c r="F33" s="114" t="s">
        <v>407</v>
      </c>
      <c r="G33" s="115">
        <v>46112</v>
      </c>
      <c r="H33" s="205"/>
      <c r="I33" s="205"/>
      <c r="J33" s="114" t="s">
        <v>519</v>
      </c>
      <c r="L33" s="114" t="s">
        <v>45</v>
      </c>
      <c r="M33" s="114" t="s">
        <v>387</v>
      </c>
      <c r="N33" s="114" t="s">
        <v>532</v>
      </c>
      <c r="O33" s="113" t="s">
        <v>532</v>
      </c>
      <c r="P33" s="114" t="s">
        <v>388</v>
      </c>
      <c r="Q33" s="114" t="s">
        <v>401</v>
      </c>
      <c r="R33" s="114">
        <v>6</v>
      </c>
      <c r="S33" s="114">
        <v>92</v>
      </c>
      <c r="T33" s="114">
        <v>220</v>
      </c>
      <c r="U33" s="114" t="s">
        <v>455</v>
      </c>
      <c r="V33" s="116">
        <v>46055</v>
      </c>
      <c r="W33" s="115">
        <v>44652</v>
      </c>
      <c r="X33" s="115">
        <v>46112</v>
      </c>
      <c r="Y33" s="117" t="s">
        <v>391</v>
      </c>
      <c r="Z33" s="118">
        <f>Table2[[#This Row],[Planned or Actual In-service Date]]-Table2[[#This Row],[Original In-service Date]]</f>
        <v>1460</v>
      </c>
      <c r="AA33" s="119" t="str">
        <f>IF(Table2[[#This Row],[In-service Date Total Delay (Days)]]&gt;0,"Yes","No")</f>
        <v>Yes</v>
      </c>
      <c r="AB33" s="114" t="s">
        <v>403</v>
      </c>
      <c r="AC33" s="100" t="s">
        <v>428</v>
      </c>
      <c r="AD33" s="114" t="s">
        <v>265</v>
      </c>
      <c r="AE33" s="115" t="s">
        <v>387</v>
      </c>
      <c r="AF33" s="114" t="s">
        <v>387</v>
      </c>
      <c r="AG33" s="114" t="s">
        <v>387</v>
      </c>
      <c r="AH33" s="114" t="s">
        <v>387</v>
      </c>
      <c r="AI33" s="114" t="s">
        <v>387</v>
      </c>
      <c r="AJ33" s="114" t="s">
        <v>387</v>
      </c>
      <c r="AK33" s="114" t="s">
        <v>387</v>
      </c>
      <c r="AL33" s="114" t="s">
        <v>404</v>
      </c>
      <c r="AM33" s="114" t="s">
        <v>387</v>
      </c>
      <c r="AN33" s="113"/>
      <c r="AO33" s="100" t="s">
        <v>395</v>
      </c>
      <c r="AP33" s="113" t="s">
        <v>533</v>
      </c>
      <c r="AQ33" s="113"/>
      <c r="AR33" s="113"/>
      <c r="AS33" s="113"/>
      <c r="AT33" s="113"/>
      <c r="AU33" s="113"/>
      <c r="AV33" s="113"/>
      <c r="AW33" s="113"/>
      <c r="AX33" s="113"/>
      <c r="AY33" s="113"/>
      <c r="AZ33" s="113"/>
      <c r="BA33" s="113"/>
      <c r="BB33" s="113"/>
      <c r="BC33" s="113"/>
      <c r="BD33" s="113"/>
      <c r="BE33" s="113"/>
      <c r="BF33" s="113"/>
      <c r="BG33" s="113"/>
      <c r="BH33" s="113"/>
      <c r="BI33" s="113"/>
      <c r="BJ33" s="113"/>
      <c r="BK33" s="113"/>
      <c r="BL33" s="113"/>
      <c r="BM33" s="113"/>
    </row>
    <row r="34" spans="1:65" s="114" customFormat="1" ht="43.15">
      <c r="A34" s="100" t="s">
        <v>534</v>
      </c>
      <c r="B34" s="100">
        <v>900346247</v>
      </c>
      <c r="C34" s="100" t="s">
        <v>535</v>
      </c>
      <c r="D34" s="113">
        <v>7059</v>
      </c>
      <c r="E34" s="113" t="s">
        <v>534</v>
      </c>
      <c r="F34" s="114" t="s">
        <v>398</v>
      </c>
      <c r="G34" s="115">
        <v>44195</v>
      </c>
      <c r="H34" s="205"/>
      <c r="I34" s="205"/>
      <c r="J34" s="114" t="s">
        <v>453</v>
      </c>
      <c r="L34" s="114" t="s">
        <v>45</v>
      </c>
      <c r="M34" s="114" t="s">
        <v>387</v>
      </c>
      <c r="N34" s="114" t="s">
        <v>387</v>
      </c>
      <c r="O34" s="113" t="s">
        <v>387</v>
      </c>
      <c r="P34" s="114" t="s">
        <v>388</v>
      </c>
      <c r="Q34" s="114" t="s">
        <v>401</v>
      </c>
      <c r="R34" s="114" t="s">
        <v>387</v>
      </c>
      <c r="S34" s="114" t="s">
        <v>387</v>
      </c>
      <c r="T34" s="114" t="s">
        <v>387</v>
      </c>
      <c r="U34" s="114" t="s">
        <v>387</v>
      </c>
      <c r="V34" s="116">
        <v>43745</v>
      </c>
      <c r="W34" s="115">
        <v>44229</v>
      </c>
      <c r="X34" s="115">
        <v>44195</v>
      </c>
      <c r="Y34" s="117" t="s">
        <v>391</v>
      </c>
      <c r="Z34" s="118">
        <f>Table2[[#This Row],[Planned or Actual In-service Date]]-Table2[[#This Row],[Original In-service Date]]</f>
        <v>-34</v>
      </c>
      <c r="AA34" s="119" t="str">
        <f>IF(Table2[[#This Row],[In-service Date Total Delay (Days)]]&gt;0,"Yes","No")</f>
        <v>No</v>
      </c>
      <c r="AB34" s="114" t="s">
        <v>265</v>
      </c>
      <c r="AC34" s="100" t="s">
        <v>265</v>
      </c>
      <c r="AD34" s="114" t="s">
        <v>265</v>
      </c>
      <c r="AE34" s="115" t="s">
        <v>387</v>
      </c>
      <c r="AF34" s="114" t="s">
        <v>387</v>
      </c>
      <c r="AG34" s="114" t="s">
        <v>387</v>
      </c>
      <c r="AH34" s="114" t="s">
        <v>387</v>
      </c>
      <c r="AI34" s="114" t="s">
        <v>387</v>
      </c>
      <c r="AJ34" s="114" t="s">
        <v>387</v>
      </c>
      <c r="AK34" s="114" t="s">
        <v>387</v>
      </c>
      <c r="AL34" s="114" t="s">
        <v>404</v>
      </c>
      <c r="AM34" s="114" t="s">
        <v>387</v>
      </c>
      <c r="AN34" s="113"/>
      <c r="AO34" s="100" t="s">
        <v>265</v>
      </c>
      <c r="AP34" s="113"/>
      <c r="AQ34" s="113"/>
      <c r="AR34" s="113"/>
      <c r="AS34" s="113"/>
      <c r="AT34" s="113"/>
      <c r="AU34" s="113"/>
      <c r="AV34" s="113"/>
      <c r="AW34" s="113"/>
      <c r="AX34" s="113"/>
      <c r="AY34" s="113"/>
      <c r="AZ34" s="113"/>
      <c r="BA34" s="113"/>
      <c r="BB34" s="113"/>
      <c r="BC34" s="113"/>
      <c r="BD34" s="113"/>
      <c r="BE34" s="113"/>
      <c r="BF34" s="113"/>
      <c r="BG34" s="113"/>
      <c r="BH34" s="113"/>
      <c r="BI34" s="113"/>
      <c r="BJ34" s="113"/>
      <c r="BK34" s="113"/>
      <c r="BL34" s="113"/>
      <c r="BM34" s="113"/>
    </row>
    <row r="35" spans="1:65" s="114" customFormat="1" ht="28.9">
      <c r="A35" s="100" t="s">
        <v>536</v>
      </c>
      <c r="B35" s="100" t="s">
        <v>382</v>
      </c>
      <c r="C35" s="100" t="s">
        <v>383</v>
      </c>
      <c r="D35" s="113">
        <v>8019</v>
      </c>
      <c r="E35" s="113" t="s">
        <v>536</v>
      </c>
      <c r="F35" s="114" t="s">
        <v>398</v>
      </c>
      <c r="G35" s="115">
        <v>45001</v>
      </c>
      <c r="H35" s="205"/>
      <c r="I35" s="205"/>
      <c r="J35" s="114" t="s">
        <v>537</v>
      </c>
      <c r="L35" s="114" t="s">
        <v>386</v>
      </c>
      <c r="M35" s="114" t="s">
        <v>387</v>
      </c>
      <c r="N35" s="114" t="s">
        <v>387</v>
      </c>
      <c r="O35" s="113" t="s">
        <v>387</v>
      </c>
      <c r="P35" s="114" t="s">
        <v>58</v>
      </c>
      <c r="Q35" s="114" t="s">
        <v>409</v>
      </c>
      <c r="R35" s="114">
        <v>66.73</v>
      </c>
      <c r="S35" s="114" t="s">
        <v>387</v>
      </c>
      <c r="T35" s="114">
        <v>55</v>
      </c>
      <c r="U35" s="114" t="s">
        <v>387</v>
      </c>
      <c r="V35" s="116">
        <v>43773</v>
      </c>
      <c r="W35" s="115">
        <v>43374</v>
      </c>
      <c r="X35" s="115">
        <v>45001</v>
      </c>
      <c r="Y35" s="117" t="s">
        <v>391</v>
      </c>
      <c r="Z35" s="118">
        <f>Table2[[#This Row],[Planned or Actual In-service Date]]-Table2[[#This Row],[Original In-service Date]]</f>
        <v>1627</v>
      </c>
      <c r="AA35" s="119" t="str">
        <f>IF(Table2[[#This Row],[In-service Date Total Delay (Days)]]&gt;0,"Yes","No")</f>
        <v>Yes</v>
      </c>
      <c r="AB35" s="114" t="s">
        <v>265</v>
      </c>
      <c r="AC35" s="100" t="s">
        <v>247</v>
      </c>
      <c r="AD35" s="114" t="s">
        <v>265</v>
      </c>
      <c r="AE35" s="115" t="s">
        <v>387</v>
      </c>
      <c r="AF35" s="114" t="s">
        <v>387</v>
      </c>
      <c r="AG35" s="114" t="s">
        <v>387</v>
      </c>
      <c r="AH35" s="114" t="s">
        <v>387</v>
      </c>
      <c r="AI35" s="114" t="s">
        <v>387</v>
      </c>
      <c r="AJ35" s="114" t="s">
        <v>387</v>
      </c>
      <c r="AK35" s="114" t="s">
        <v>387</v>
      </c>
      <c r="AL35" s="114" t="s">
        <v>404</v>
      </c>
      <c r="AM35" s="114" t="s">
        <v>387</v>
      </c>
      <c r="AN35" s="113" t="s">
        <v>538</v>
      </c>
      <c r="AO35" s="100" t="s">
        <v>501</v>
      </c>
      <c r="AP35" s="113"/>
      <c r="AQ35" s="113"/>
      <c r="AR35" s="113"/>
      <c r="AS35" s="113"/>
      <c r="AT35" s="113"/>
      <c r="AU35" s="113"/>
      <c r="AV35" s="113"/>
      <c r="AW35" s="113"/>
      <c r="AX35" s="113"/>
      <c r="AY35" s="113"/>
      <c r="AZ35" s="113"/>
      <c r="BA35" s="113"/>
      <c r="BB35" s="113"/>
      <c r="BC35" s="113"/>
      <c r="BD35" s="113"/>
      <c r="BE35" s="113"/>
      <c r="BF35" s="113"/>
      <c r="BG35" s="113"/>
      <c r="BH35" s="113"/>
      <c r="BI35" s="113"/>
      <c r="BJ35" s="113"/>
      <c r="BK35" s="113"/>
      <c r="BL35" s="113"/>
      <c r="BM35" s="113"/>
    </row>
    <row r="36" spans="1:65" s="114" customFormat="1" ht="41.25" customHeight="1">
      <c r="A36" s="100" t="s">
        <v>539</v>
      </c>
      <c r="B36" s="100" t="s">
        <v>382</v>
      </c>
      <c r="C36" s="100" t="s">
        <v>383</v>
      </c>
      <c r="D36" s="113">
        <v>8294</v>
      </c>
      <c r="E36" s="113" t="s">
        <v>539</v>
      </c>
      <c r="F36" s="114" t="s">
        <v>518</v>
      </c>
      <c r="G36" s="115">
        <v>47270</v>
      </c>
      <c r="H36" s="205"/>
      <c r="I36" s="205"/>
      <c r="J36" s="114" t="s">
        <v>540</v>
      </c>
      <c r="L36" s="114" t="s">
        <v>386</v>
      </c>
      <c r="M36" s="114" t="s">
        <v>387</v>
      </c>
      <c r="N36" s="114" t="s">
        <v>387</v>
      </c>
      <c r="O36" s="113" t="s">
        <v>387</v>
      </c>
      <c r="P36" s="114" t="s">
        <v>58</v>
      </c>
      <c r="Q36" s="114" t="s">
        <v>466</v>
      </c>
      <c r="R36" s="114">
        <v>11.5</v>
      </c>
      <c r="S36" s="114" t="s">
        <v>387</v>
      </c>
      <c r="T36" s="114">
        <v>220</v>
      </c>
      <c r="U36" s="114" t="s">
        <v>387</v>
      </c>
      <c r="V36" s="116">
        <v>44805</v>
      </c>
      <c r="W36" s="115">
        <v>45078</v>
      </c>
      <c r="X36" s="115">
        <v>47270</v>
      </c>
      <c r="Y36" s="117" t="s">
        <v>391</v>
      </c>
      <c r="Z36" s="118">
        <f>Table2[[#This Row],[Planned or Actual In-service Date]]-Table2[[#This Row],[Original In-service Date]]</f>
        <v>2192</v>
      </c>
      <c r="AA36" s="119" t="str">
        <f>IF(Table2[[#This Row],[In-service Date Total Delay (Days)]]&gt;0,"Yes","No")</f>
        <v>Yes</v>
      </c>
      <c r="AB36" s="114" t="s">
        <v>403</v>
      </c>
      <c r="AC36" s="100" t="s">
        <v>235</v>
      </c>
      <c r="AD36" s="114" t="s">
        <v>265</v>
      </c>
      <c r="AE36" s="115" t="s">
        <v>387</v>
      </c>
      <c r="AF36" s="114" t="s">
        <v>387</v>
      </c>
      <c r="AG36" s="114" t="s">
        <v>387</v>
      </c>
      <c r="AH36" s="114" t="s">
        <v>387</v>
      </c>
      <c r="AI36" s="114" t="s">
        <v>387</v>
      </c>
      <c r="AJ36" s="114" t="s">
        <v>387</v>
      </c>
      <c r="AK36" s="114" t="s">
        <v>387</v>
      </c>
      <c r="AL36" s="114" t="s">
        <v>404</v>
      </c>
      <c r="AM36" s="114" t="s">
        <v>387</v>
      </c>
      <c r="AN36" s="113" t="s">
        <v>489</v>
      </c>
      <c r="AO36" s="100" t="s">
        <v>428</v>
      </c>
      <c r="AP36" s="113"/>
      <c r="AQ36" s="113"/>
      <c r="AR36" s="113"/>
      <c r="AS36" s="113"/>
      <c r="AT36" s="113"/>
      <c r="AU36" s="113"/>
      <c r="AV36" s="113"/>
      <c r="AW36" s="113"/>
      <c r="AX36" s="113"/>
      <c r="AY36" s="113"/>
      <c r="AZ36" s="113"/>
      <c r="BA36" s="113"/>
      <c r="BB36" s="113"/>
      <c r="BC36" s="113"/>
      <c r="BD36" s="113"/>
      <c r="BE36" s="113"/>
      <c r="BF36" s="113"/>
      <c r="BG36" s="113"/>
      <c r="BH36" s="113"/>
      <c r="BI36" s="113"/>
      <c r="BJ36" s="113"/>
      <c r="BK36" s="113"/>
      <c r="BL36" s="113"/>
      <c r="BM36" s="113"/>
    </row>
    <row r="37" spans="1:65" s="114" customFormat="1" ht="40.5" customHeight="1">
      <c r="A37" s="100" t="s">
        <v>541</v>
      </c>
      <c r="B37" s="100" t="s">
        <v>382</v>
      </c>
      <c r="C37" s="100" t="s">
        <v>383</v>
      </c>
      <c r="D37" s="113">
        <v>8298</v>
      </c>
      <c r="E37" s="113" t="s">
        <v>541</v>
      </c>
      <c r="F37" s="114" t="s">
        <v>423</v>
      </c>
      <c r="G37" s="115">
        <v>45856</v>
      </c>
      <c r="H37" s="205"/>
      <c r="I37" s="205"/>
      <c r="J37" s="114" t="s">
        <v>542</v>
      </c>
      <c r="L37" s="114" t="s">
        <v>45</v>
      </c>
      <c r="M37" s="114" t="s">
        <v>387</v>
      </c>
      <c r="N37" s="114" t="s">
        <v>532</v>
      </c>
      <c r="O37" s="113" t="s">
        <v>532</v>
      </c>
      <c r="P37" s="114" t="s">
        <v>388</v>
      </c>
      <c r="Q37" s="114" t="s">
        <v>401</v>
      </c>
      <c r="R37" s="114">
        <v>14</v>
      </c>
      <c r="S37" s="114" t="s">
        <v>543</v>
      </c>
      <c r="T37" s="114">
        <v>220</v>
      </c>
      <c r="U37" s="114" t="s">
        <v>455</v>
      </c>
      <c r="V37" s="116">
        <v>45413</v>
      </c>
      <c r="W37" s="115">
        <v>44849</v>
      </c>
      <c r="X37" s="115">
        <v>45856</v>
      </c>
      <c r="Y37" s="117" t="s">
        <v>391</v>
      </c>
      <c r="Z37" s="118">
        <f>Table2[[#This Row],[Planned or Actual In-service Date]]-Table2[[#This Row],[Original In-service Date]]</f>
        <v>1007</v>
      </c>
      <c r="AA37" s="119" t="str">
        <f>IF(Table2[[#This Row],[In-service Date Total Delay (Days)]]&gt;0,"Yes","No")</f>
        <v>Yes</v>
      </c>
      <c r="AB37" s="114" t="s">
        <v>96</v>
      </c>
      <c r="AC37" s="100" t="s">
        <v>265</v>
      </c>
      <c r="AD37" s="114" t="s">
        <v>265</v>
      </c>
      <c r="AE37" s="115" t="s">
        <v>387</v>
      </c>
      <c r="AF37" s="114" t="s">
        <v>387</v>
      </c>
      <c r="AG37" s="114" t="s">
        <v>387</v>
      </c>
      <c r="AH37" s="114" t="s">
        <v>387</v>
      </c>
      <c r="AI37" s="114" t="s">
        <v>387</v>
      </c>
      <c r="AJ37" s="114" t="s">
        <v>387</v>
      </c>
      <c r="AK37" s="114" t="s">
        <v>387</v>
      </c>
      <c r="AL37" s="114" t="s">
        <v>404</v>
      </c>
      <c r="AM37" s="114" t="s">
        <v>387</v>
      </c>
      <c r="AN37" s="113"/>
      <c r="AO37" s="100" t="s">
        <v>395</v>
      </c>
      <c r="AP37" s="113" t="s">
        <v>544</v>
      </c>
      <c r="AQ37" s="113"/>
      <c r="AR37" s="113"/>
      <c r="AS37" s="113"/>
      <c r="AT37" s="113"/>
      <c r="AU37" s="113"/>
      <c r="AV37" s="113"/>
      <c r="AW37" s="113"/>
      <c r="AX37" s="113"/>
      <c r="AY37" s="113"/>
      <c r="AZ37" s="113"/>
      <c r="BA37" s="113"/>
      <c r="BB37" s="113"/>
      <c r="BC37" s="113"/>
      <c r="BD37" s="113"/>
      <c r="BE37" s="113"/>
      <c r="BF37" s="113"/>
      <c r="BG37" s="113"/>
      <c r="BH37" s="113"/>
      <c r="BI37" s="113"/>
      <c r="BJ37" s="113"/>
      <c r="BK37" s="113"/>
      <c r="BL37" s="113"/>
      <c r="BM37" s="113"/>
    </row>
    <row r="38" spans="1:65" s="114" customFormat="1" ht="43.15">
      <c r="A38" s="100" t="s">
        <v>545</v>
      </c>
      <c r="B38" s="100" t="s">
        <v>382</v>
      </c>
      <c r="C38" s="100" t="s">
        <v>383</v>
      </c>
      <c r="D38" s="113">
        <v>7727</v>
      </c>
      <c r="E38" s="113" t="s">
        <v>545</v>
      </c>
      <c r="F38" s="114" t="s">
        <v>398</v>
      </c>
      <c r="G38" s="115">
        <v>45380</v>
      </c>
      <c r="H38" s="205"/>
      <c r="I38" s="205"/>
      <c r="J38" s="114" t="s">
        <v>546</v>
      </c>
      <c r="L38" s="114" t="s">
        <v>386</v>
      </c>
      <c r="M38" s="114" t="s">
        <v>387</v>
      </c>
      <c r="N38" s="114" t="s">
        <v>387</v>
      </c>
      <c r="O38" s="113" t="s">
        <v>387</v>
      </c>
      <c r="P38" s="114" t="s">
        <v>58</v>
      </c>
      <c r="Q38" s="114" t="s">
        <v>401</v>
      </c>
      <c r="R38" s="114" t="s">
        <v>387</v>
      </c>
      <c r="S38" s="114" t="s">
        <v>387</v>
      </c>
      <c r="T38" s="114" t="s">
        <v>387</v>
      </c>
      <c r="U38" s="114" t="s">
        <v>387</v>
      </c>
      <c r="V38" s="116">
        <v>44466</v>
      </c>
      <c r="W38" s="115">
        <v>42735</v>
      </c>
      <c r="X38" s="115">
        <v>45380</v>
      </c>
      <c r="Y38" s="117" t="s">
        <v>391</v>
      </c>
      <c r="Z38" s="118">
        <f>Table2[[#This Row],[Planned or Actual In-service Date]]-Table2[[#This Row],[Original In-service Date]]</f>
        <v>2645</v>
      </c>
      <c r="AA38" s="119" t="str">
        <f>IF(Table2[[#This Row],[In-service Date Total Delay (Days)]]&gt;0,"Yes","No")</f>
        <v>Yes</v>
      </c>
      <c r="AB38" s="114" t="s">
        <v>403</v>
      </c>
      <c r="AC38" s="100" t="s">
        <v>199</v>
      </c>
      <c r="AD38" s="114" t="s">
        <v>265</v>
      </c>
      <c r="AE38" s="115" t="s">
        <v>387</v>
      </c>
      <c r="AF38" s="114" t="s">
        <v>387</v>
      </c>
      <c r="AG38" s="114" t="s">
        <v>387</v>
      </c>
      <c r="AH38" s="114" t="s">
        <v>387</v>
      </c>
      <c r="AI38" s="114" t="s">
        <v>387</v>
      </c>
      <c r="AJ38" s="114" t="s">
        <v>387</v>
      </c>
      <c r="AK38" s="114" t="s">
        <v>387</v>
      </c>
      <c r="AL38" s="114" t="s">
        <v>404</v>
      </c>
      <c r="AM38" s="114" t="s">
        <v>387</v>
      </c>
      <c r="AN38" s="113"/>
      <c r="AO38" s="100"/>
      <c r="AP38" s="113"/>
      <c r="AQ38" s="113"/>
      <c r="AR38" s="113"/>
      <c r="AS38" s="113"/>
      <c r="AT38" s="113"/>
      <c r="AU38" s="113"/>
      <c r="AV38" s="113"/>
      <c r="AW38" s="113"/>
      <c r="AX38" s="113"/>
      <c r="AY38" s="113"/>
      <c r="AZ38" s="113"/>
      <c r="BA38" s="113"/>
      <c r="BB38" s="113"/>
      <c r="BC38" s="113"/>
      <c r="BD38" s="113"/>
      <c r="BE38" s="113"/>
      <c r="BF38" s="113"/>
      <c r="BG38" s="113"/>
      <c r="BH38" s="113"/>
      <c r="BI38" s="113"/>
      <c r="BJ38" s="113"/>
      <c r="BK38" s="113"/>
      <c r="BL38" s="113"/>
      <c r="BM38" s="113"/>
    </row>
    <row r="39" spans="1:65" s="114" customFormat="1" ht="28.9">
      <c r="A39" s="100" t="s">
        <v>547</v>
      </c>
      <c r="B39" s="100" t="s">
        <v>382</v>
      </c>
      <c r="C39" s="100" t="s">
        <v>548</v>
      </c>
      <c r="D39" s="113">
        <v>8216</v>
      </c>
      <c r="E39" s="113" t="s">
        <v>547</v>
      </c>
      <c r="F39" s="114" t="s">
        <v>398</v>
      </c>
      <c r="G39" s="115">
        <v>44683</v>
      </c>
      <c r="H39" s="205"/>
      <c r="I39" s="205"/>
      <c r="J39" s="114" t="s">
        <v>399</v>
      </c>
      <c r="L39" s="114" t="s">
        <v>45</v>
      </c>
      <c r="M39" s="114" t="s">
        <v>387</v>
      </c>
      <c r="N39" s="114" t="s">
        <v>511</v>
      </c>
      <c r="O39" s="113" t="s">
        <v>511</v>
      </c>
      <c r="P39" s="114" t="s">
        <v>388</v>
      </c>
      <c r="Q39" s="114" t="s">
        <v>401</v>
      </c>
      <c r="R39" s="114">
        <v>1</v>
      </c>
      <c r="S39" s="114">
        <v>77</v>
      </c>
      <c r="T39" s="114">
        <v>220</v>
      </c>
      <c r="U39" s="114" t="s">
        <v>455</v>
      </c>
      <c r="V39" s="116">
        <v>44305</v>
      </c>
      <c r="W39" s="115">
        <v>44287</v>
      </c>
      <c r="X39" s="115">
        <v>44683</v>
      </c>
      <c r="Y39" s="117" t="s">
        <v>391</v>
      </c>
      <c r="Z39" s="118">
        <f>Table2[[#This Row],[Planned or Actual In-service Date]]-Table2[[#This Row],[Original In-service Date]]</f>
        <v>396</v>
      </c>
      <c r="AA39" s="119" t="str">
        <f>IF(Table2[[#This Row],[In-service Date Total Delay (Days)]]&gt;0,"Yes","No")</f>
        <v>Yes</v>
      </c>
      <c r="AB39" s="114" t="s">
        <v>403</v>
      </c>
      <c r="AC39" s="100" t="s">
        <v>199</v>
      </c>
      <c r="AD39" s="114" t="s">
        <v>265</v>
      </c>
      <c r="AE39" s="115" t="s">
        <v>387</v>
      </c>
      <c r="AF39" s="114" t="s">
        <v>387</v>
      </c>
      <c r="AG39" s="114" t="s">
        <v>387</v>
      </c>
      <c r="AH39" s="114" t="s">
        <v>387</v>
      </c>
      <c r="AI39" s="114" t="s">
        <v>387</v>
      </c>
      <c r="AJ39" s="114" t="s">
        <v>387</v>
      </c>
      <c r="AK39" s="114" t="s">
        <v>387</v>
      </c>
      <c r="AL39" s="114" t="s">
        <v>404</v>
      </c>
      <c r="AM39" s="114" t="s">
        <v>387</v>
      </c>
      <c r="AN39" s="113"/>
      <c r="AO39" s="100"/>
      <c r="AP39" s="113"/>
      <c r="AQ39" s="113"/>
      <c r="AR39" s="113"/>
      <c r="AS39" s="113"/>
      <c r="AT39" s="113"/>
      <c r="AU39" s="113"/>
      <c r="AV39" s="113"/>
      <c r="AW39" s="113"/>
      <c r="AX39" s="113"/>
      <c r="AY39" s="113"/>
      <c r="AZ39" s="113"/>
      <c r="BA39" s="113"/>
      <c r="BB39" s="113"/>
      <c r="BC39" s="113"/>
      <c r="BD39" s="113"/>
      <c r="BE39" s="113"/>
      <c r="BF39" s="113"/>
      <c r="BG39" s="113"/>
      <c r="BH39" s="113"/>
      <c r="BI39" s="113"/>
      <c r="BJ39" s="113"/>
      <c r="BK39" s="113"/>
      <c r="BL39" s="113"/>
      <c r="BM39" s="113"/>
    </row>
    <row r="40" spans="1:65" s="114" customFormat="1" ht="28.9">
      <c r="A40" s="100" t="s">
        <v>549</v>
      </c>
      <c r="B40" s="100" t="s">
        <v>382</v>
      </c>
      <c r="C40" s="100" t="s">
        <v>383</v>
      </c>
      <c r="D40" s="113">
        <v>8320</v>
      </c>
      <c r="E40" s="113" t="s">
        <v>549</v>
      </c>
      <c r="F40" s="114" t="s">
        <v>423</v>
      </c>
      <c r="G40" s="115">
        <v>46010</v>
      </c>
      <c r="H40" s="205"/>
      <c r="I40" s="205"/>
      <c r="J40" s="114" t="s">
        <v>550</v>
      </c>
      <c r="L40" s="114" t="s">
        <v>45</v>
      </c>
      <c r="M40" s="114" t="s">
        <v>387</v>
      </c>
      <c r="N40" s="114" t="s">
        <v>387</v>
      </c>
      <c r="O40" s="113" t="s">
        <v>387</v>
      </c>
      <c r="P40" s="114" t="s">
        <v>413</v>
      </c>
      <c r="Q40" s="114" t="s">
        <v>401</v>
      </c>
      <c r="R40" s="114">
        <v>0.7</v>
      </c>
      <c r="S40" s="114">
        <v>48.96</v>
      </c>
      <c r="T40" s="114" t="s">
        <v>551</v>
      </c>
      <c r="U40" s="114" t="s">
        <v>552</v>
      </c>
      <c r="V40" s="116">
        <v>45078</v>
      </c>
      <c r="W40" s="115">
        <v>44849</v>
      </c>
      <c r="X40" s="115">
        <v>46010</v>
      </c>
      <c r="Y40" s="117" t="s">
        <v>391</v>
      </c>
      <c r="Z40" s="118">
        <f>Table2[[#This Row],[Planned or Actual In-service Date]]-Table2[[#This Row],[Original In-service Date]]</f>
        <v>1161</v>
      </c>
      <c r="AA40" s="119" t="str">
        <f>IF(Table2[[#This Row],[In-service Date Total Delay (Days)]]&gt;0,"Yes","No")</f>
        <v>Yes</v>
      </c>
      <c r="AB40" s="114" t="s">
        <v>403</v>
      </c>
      <c r="AC40" s="100" t="s">
        <v>235</v>
      </c>
      <c r="AD40" s="114" t="s">
        <v>265</v>
      </c>
      <c r="AE40" s="115" t="s">
        <v>387</v>
      </c>
      <c r="AF40" s="114" t="s">
        <v>387</v>
      </c>
      <c r="AG40" s="114" t="s">
        <v>387</v>
      </c>
      <c r="AH40" s="114" t="s">
        <v>387</v>
      </c>
      <c r="AI40" s="114" t="s">
        <v>387</v>
      </c>
      <c r="AJ40" s="114" t="s">
        <v>387</v>
      </c>
      <c r="AK40" s="114" t="s">
        <v>387</v>
      </c>
      <c r="AL40" s="114" t="s">
        <v>404</v>
      </c>
      <c r="AM40" s="114" t="s">
        <v>387</v>
      </c>
      <c r="AN40" s="113" t="s">
        <v>489</v>
      </c>
      <c r="AO40" s="100" t="s">
        <v>428</v>
      </c>
      <c r="AP40" s="113" t="s">
        <v>553</v>
      </c>
      <c r="AQ40" s="113"/>
      <c r="AR40" s="113"/>
      <c r="AS40" s="113"/>
      <c r="AT40" s="113"/>
      <c r="AU40" s="113"/>
      <c r="AV40" s="113"/>
      <c r="AW40" s="113"/>
      <c r="AX40" s="113"/>
      <c r="AY40" s="113"/>
      <c r="AZ40" s="113"/>
      <c r="BA40" s="113"/>
      <c r="BB40" s="113"/>
      <c r="BC40" s="113"/>
      <c r="BD40" s="113"/>
      <c r="BE40" s="113"/>
      <c r="BF40" s="113"/>
      <c r="BG40" s="113"/>
      <c r="BH40" s="113"/>
      <c r="BI40" s="113"/>
      <c r="BJ40" s="113"/>
      <c r="BK40" s="113"/>
      <c r="BL40" s="113"/>
      <c r="BM40" s="113"/>
    </row>
    <row r="41" spans="1:65" s="114" customFormat="1" ht="28.9">
      <c r="A41" s="100" t="s">
        <v>554</v>
      </c>
      <c r="B41" s="100" t="s">
        <v>382</v>
      </c>
      <c r="C41" s="100" t="s">
        <v>383</v>
      </c>
      <c r="D41" s="113">
        <v>8326</v>
      </c>
      <c r="E41" s="113" t="s">
        <v>554</v>
      </c>
      <c r="F41" s="114" t="s">
        <v>407</v>
      </c>
      <c r="G41" s="115">
        <v>46813</v>
      </c>
      <c r="H41" s="205"/>
      <c r="I41" s="205"/>
      <c r="J41" s="114" t="s">
        <v>555</v>
      </c>
      <c r="L41" s="114" t="s">
        <v>45</v>
      </c>
      <c r="M41" s="114" t="s">
        <v>387</v>
      </c>
      <c r="N41" s="114" t="s">
        <v>526</v>
      </c>
      <c r="O41" s="113" t="s">
        <v>526</v>
      </c>
      <c r="P41" s="114" t="s">
        <v>413</v>
      </c>
      <c r="Q41" s="114" t="s">
        <v>401</v>
      </c>
      <c r="R41" s="114" t="s">
        <v>387</v>
      </c>
      <c r="S41" s="114">
        <v>11.5</v>
      </c>
      <c r="T41" s="114" t="s">
        <v>387</v>
      </c>
      <c r="U41" s="114" t="s">
        <v>556</v>
      </c>
      <c r="V41" s="116">
        <v>46372</v>
      </c>
      <c r="W41" s="115">
        <v>45505</v>
      </c>
      <c r="X41" s="115">
        <v>46813</v>
      </c>
      <c r="Y41" s="117" t="s">
        <v>391</v>
      </c>
      <c r="Z41" s="118">
        <f>Table2[[#This Row],[Planned or Actual In-service Date]]-Table2[[#This Row],[Original In-service Date]]</f>
        <v>1308</v>
      </c>
      <c r="AA41" s="119" t="str">
        <f>IF(Table2[[#This Row],[In-service Date Total Delay (Days)]]&gt;0,"Yes","No")</f>
        <v>Yes</v>
      </c>
      <c r="AB41" s="114" t="s">
        <v>96</v>
      </c>
      <c r="AC41" s="100" t="s">
        <v>265</v>
      </c>
      <c r="AD41" s="114" t="s">
        <v>265</v>
      </c>
      <c r="AE41" s="115" t="s">
        <v>387</v>
      </c>
      <c r="AF41" s="114" t="s">
        <v>387</v>
      </c>
      <c r="AG41" s="114" t="s">
        <v>387</v>
      </c>
      <c r="AH41" s="114" t="s">
        <v>387</v>
      </c>
      <c r="AI41" s="114" t="s">
        <v>387</v>
      </c>
      <c r="AJ41" s="114" t="s">
        <v>387</v>
      </c>
      <c r="AK41" s="114" t="s">
        <v>387</v>
      </c>
      <c r="AL41" s="114" t="s">
        <v>404</v>
      </c>
      <c r="AM41" s="114" t="s">
        <v>387</v>
      </c>
      <c r="AN41" s="113"/>
      <c r="AO41" s="100" t="s">
        <v>395</v>
      </c>
      <c r="AP41" s="113" t="s">
        <v>429</v>
      </c>
      <c r="AQ41" s="113"/>
      <c r="AR41" s="113"/>
      <c r="AS41" s="113"/>
      <c r="AT41" s="113"/>
      <c r="AU41" s="113"/>
      <c r="AV41" s="113"/>
      <c r="AW41" s="113"/>
      <c r="AX41" s="113"/>
      <c r="AY41" s="113"/>
      <c r="AZ41" s="113"/>
      <c r="BA41" s="113"/>
      <c r="BB41" s="113"/>
      <c r="BC41" s="113"/>
      <c r="BD41" s="113"/>
      <c r="BE41" s="113"/>
      <c r="BF41" s="113"/>
      <c r="BG41" s="113"/>
      <c r="BH41" s="113"/>
      <c r="BI41" s="113"/>
      <c r="BJ41" s="113"/>
      <c r="BK41" s="113"/>
      <c r="BL41" s="113"/>
      <c r="BM41" s="113"/>
    </row>
    <row r="42" spans="1:65" s="114" customFormat="1" ht="28.9">
      <c r="A42" s="100" t="s">
        <v>557</v>
      </c>
      <c r="B42" s="100" t="s">
        <v>382</v>
      </c>
      <c r="C42" s="100" t="s">
        <v>558</v>
      </c>
      <c r="D42" s="113">
        <v>8342</v>
      </c>
      <c r="E42" s="113" t="s">
        <v>557</v>
      </c>
      <c r="F42" s="114" t="s">
        <v>407</v>
      </c>
      <c r="G42" s="115">
        <v>46170</v>
      </c>
      <c r="H42" s="205"/>
      <c r="I42" s="205"/>
      <c r="J42" s="114" t="s">
        <v>542</v>
      </c>
      <c r="L42" s="114" t="s">
        <v>45</v>
      </c>
      <c r="M42" s="114" t="s">
        <v>387</v>
      </c>
      <c r="N42" s="114" t="s">
        <v>387</v>
      </c>
      <c r="O42" s="113" t="s">
        <v>387</v>
      </c>
      <c r="P42" s="114" t="s">
        <v>413</v>
      </c>
      <c r="Q42" s="114" t="s">
        <v>401</v>
      </c>
      <c r="R42" s="114">
        <v>0.4</v>
      </c>
      <c r="S42" s="114">
        <v>59.2</v>
      </c>
      <c r="T42" s="114">
        <v>500</v>
      </c>
      <c r="U42" s="114" t="s">
        <v>520</v>
      </c>
      <c r="V42" s="116">
        <v>38626</v>
      </c>
      <c r="W42" s="115">
        <v>45762</v>
      </c>
      <c r="X42" s="115">
        <v>46170</v>
      </c>
      <c r="Y42" s="117" t="s">
        <v>391</v>
      </c>
      <c r="Z42" s="118">
        <f>Table2[[#This Row],[Planned or Actual In-service Date]]-Table2[[#This Row],[Original In-service Date]]</f>
        <v>408</v>
      </c>
      <c r="AA42" s="119" t="str">
        <f>IF(Table2[[#This Row],[In-service Date Total Delay (Days)]]&gt;0,"Yes","No")</f>
        <v>Yes</v>
      </c>
      <c r="AB42" s="114" t="s">
        <v>96</v>
      </c>
      <c r="AC42" s="100" t="s">
        <v>265</v>
      </c>
      <c r="AD42" s="114" t="s">
        <v>392</v>
      </c>
      <c r="AE42" s="115">
        <v>45370</v>
      </c>
      <c r="AF42" s="114" t="s">
        <v>108</v>
      </c>
      <c r="AG42" s="114" t="s">
        <v>387</v>
      </c>
      <c r="AH42" s="114" t="s">
        <v>559</v>
      </c>
      <c r="AI42" s="114" t="s">
        <v>387</v>
      </c>
      <c r="AJ42" s="114" t="s">
        <v>560</v>
      </c>
      <c r="AK42" s="114">
        <v>45763</v>
      </c>
      <c r="AL42" s="114" t="s">
        <v>126</v>
      </c>
      <c r="AM42" s="114">
        <v>2025</v>
      </c>
      <c r="AN42" s="113"/>
      <c r="AO42" s="100" t="s">
        <v>395</v>
      </c>
      <c r="AP42" s="113" t="s">
        <v>561</v>
      </c>
      <c r="AQ42" s="113"/>
      <c r="AR42" s="113"/>
      <c r="AS42" s="113"/>
      <c r="AT42" s="113"/>
      <c r="AU42" s="113"/>
      <c r="AV42" s="113"/>
      <c r="AW42" s="113"/>
      <c r="AX42" s="113"/>
      <c r="AY42" s="113"/>
      <c r="AZ42" s="113"/>
      <c r="BA42" s="113"/>
      <c r="BB42" s="113"/>
      <c r="BC42" s="113"/>
      <c r="BD42" s="113"/>
      <c r="BE42" s="113"/>
      <c r="BF42" s="113"/>
      <c r="BG42" s="113"/>
      <c r="BH42" s="113"/>
      <c r="BI42" s="113"/>
      <c r="BJ42" s="113"/>
      <c r="BK42" s="113"/>
      <c r="BL42" s="113"/>
      <c r="BM42" s="113"/>
    </row>
    <row r="43" spans="1:65" s="114" customFormat="1" ht="28.9">
      <c r="A43" s="100" t="s">
        <v>562</v>
      </c>
      <c r="B43" s="100" t="s">
        <v>382</v>
      </c>
      <c r="C43" s="100" t="s">
        <v>383</v>
      </c>
      <c r="D43" s="113">
        <v>8345</v>
      </c>
      <c r="E43" s="113" t="s">
        <v>562</v>
      </c>
      <c r="F43" s="114" t="s">
        <v>407</v>
      </c>
      <c r="G43" s="115">
        <v>46934</v>
      </c>
      <c r="H43" s="205"/>
      <c r="I43" s="205"/>
      <c r="J43" s="114" t="s">
        <v>459</v>
      </c>
      <c r="L43" s="114" t="s">
        <v>45</v>
      </c>
      <c r="M43" s="114" t="s">
        <v>387</v>
      </c>
      <c r="N43" s="114" t="s">
        <v>563</v>
      </c>
      <c r="O43" s="113" t="s">
        <v>563</v>
      </c>
      <c r="P43" s="114" t="s">
        <v>58</v>
      </c>
      <c r="Q43" s="114" t="s">
        <v>401</v>
      </c>
      <c r="R43" s="114" t="s">
        <v>387</v>
      </c>
      <c r="S43" s="114" t="s">
        <v>387</v>
      </c>
      <c r="T43" s="114" t="s">
        <v>387</v>
      </c>
      <c r="U43" s="114" t="s">
        <v>387</v>
      </c>
      <c r="V43" s="116">
        <v>45807</v>
      </c>
      <c r="W43" s="115">
        <v>45473</v>
      </c>
      <c r="X43" s="115">
        <v>46934</v>
      </c>
      <c r="Y43" s="117" t="s">
        <v>391</v>
      </c>
      <c r="Z43" s="118">
        <f>Table2[[#This Row],[Planned or Actual In-service Date]]-Table2[[#This Row],[Original In-service Date]]</f>
        <v>1461</v>
      </c>
      <c r="AA43" s="119" t="str">
        <f>IF(Table2[[#This Row],[In-service Date Total Delay (Days)]]&gt;0,"Yes","No")</f>
        <v>Yes</v>
      </c>
      <c r="AB43" s="114" t="s">
        <v>403</v>
      </c>
      <c r="AC43" s="100" t="s">
        <v>199</v>
      </c>
      <c r="AD43" s="114" t="s">
        <v>265</v>
      </c>
      <c r="AE43" s="115" t="s">
        <v>387</v>
      </c>
      <c r="AF43" s="114" t="s">
        <v>387</v>
      </c>
      <c r="AG43" s="114" t="s">
        <v>387</v>
      </c>
      <c r="AH43" s="114" t="s">
        <v>387</v>
      </c>
      <c r="AI43" s="114" t="s">
        <v>387</v>
      </c>
      <c r="AJ43" s="114" t="s">
        <v>387</v>
      </c>
      <c r="AK43" s="114" t="s">
        <v>387</v>
      </c>
      <c r="AL43" s="114" t="s">
        <v>404</v>
      </c>
      <c r="AM43" s="114" t="s">
        <v>387</v>
      </c>
      <c r="AN43" s="113"/>
      <c r="AO43" s="100"/>
      <c r="AP43" s="113" t="s">
        <v>429</v>
      </c>
      <c r="AQ43" s="113" t="s">
        <v>430</v>
      </c>
      <c r="AR43" s="113"/>
      <c r="AS43" s="113"/>
      <c r="AT43" s="113"/>
      <c r="AU43" s="113"/>
      <c r="AV43" s="113"/>
      <c r="AW43" s="113"/>
      <c r="AX43" s="113"/>
      <c r="AY43" s="113"/>
      <c r="AZ43" s="113"/>
      <c r="BA43" s="113"/>
      <c r="BB43" s="113"/>
      <c r="BC43" s="113"/>
      <c r="BD43" s="113"/>
      <c r="BE43" s="113"/>
      <c r="BF43" s="113"/>
      <c r="BG43" s="113"/>
      <c r="BH43" s="113"/>
      <c r="BI43" s="113"/>
      <c r="BJ43" s="113"/>
      <c r="BK43" s="113"/>
      <c r="BL43" s="113"/>
      <c r="BM43" s="113"/>
    </row>
    <row r="44" spans="1:65" s="114" customFormat="1" ht="43.15">
      <c r="A44" s="100" t="s">
        <v>564</v>
      </c>
      <c r="B44" s="100" t="s">
        <v>382</v>
      </c>
      <c r="C44" s="100" t="s">
        <v>383</v>
      </c>
      <c r="D44" s="113">
        <v>8350</v>
      </c>
      <c r="E44" s="113" t="s">
        <v>564</v>
      </c>
      <c r="F44" s="114" t="s">
        <v>407</v>
      </c>
      <c r="G44" s="115">
        <v>46905</v>
      </c>
      <c r="H44" s="205"/>
      <c r="I44" s="205"/>
      <c r="J44" s="114" t="s">
        <v>387</v>
      </c>
      <c r="L44" s="114" t="s">
        <v>45</v>
      </c>
      <c r="M44" s="114" t="s">
        <v>387</v>
      </c>
      <c r="N44" s="114" t="s">
        <v>565</v>
      </c>
      <c r="O44" s="113" t="s">
        <v>565</v>
      </c>
      <c r="P44" s="114" t="s">
        <v>58</v>
      </c>
      <c r="Q44" s="114" t="s">
        <v>401</v>
      </c>
      <c r="R44" s="114" t="s">
        <v>387</v>
      </c>
      <c r="S44" s="114" t="s">
        <v>387</v>
      </c>
      <c r="T44" s="114" t="s">
        <v>387</v>
      </c>
      <c r="U44" s="114" t="s">
        <v>387</v>
      </c>
      <c r="V44" s="116">
        <v>46391</v>
      </c>
      <c r="W44" s="115">
        <v>45473</v>
      </c>
      <c r="X44" s="115">
        <v>46905</v>
      </c>
      <c r="Y44" s="117" t="s">
        <v>391</v>
      </c>
      <c r="Z44" s="118">
        <f>Table2[[#This Row],[Planned or Actual In-service Date]]-Table2[[#This Row],[Original In-service Date]]</f>
        <v>1432</v>
      </c>
      <c r="AA44" s="119" t="str">
        <f>IF(Table2[[#This Row],[In-service Date Total Delay (Days)]]&gt;0,"Yes","No")</f>
        <v>Yes</v>
      </c>
      <c r="AB44" s="114" t="s">
        <v>403</v>
      </c>
      <c r="AC44" s="100" t="s">
        <v>199</v>
      </c>
      <c r="AD44" s="114" t="s">
        <v>265</v>
      </c>
      <c r="AE44" s="115" t="s">
        <v>387</v>
      </c>
      <c r="AF44" s="114" t="s">
        <v>387</v>
      </c>
      <c r="AG44" s="114" t="s">
        <v>387</v>
      </c>
      <c r="AH44" s="114" t="s">
        <v>387</v>
      </c>
      <c r="AI44" s="114" t="s">
        <v>387</v>
      </c>
      <c r="AJ44" s="114" t="s">
        <v>387</v>
      </c>
      <c r="AK44" s="114" t="s">
        <v>387</v>
      </c>
      <c r="AL44" s="114" t="s">
        <v>404</v>
      </c>
      <c r="AM44" s="114" t="s">
        <v>387</v>
      </c>
      <c r="AN44" s="113"/>
      <c r="AO44" s="100"/>
      <c r="AP44" s="113" t="s">
        <v>566</v>
      </c>
      <c r="AQ44" s="113" t="s">
        <v>567</v>
      </c>
      <c r="AR44" s="113" t="s">
        <v>568</v>
      </c>
      <c r="AS44" s="113" t="s">
        <v>569</v>
      </c>
      <c r="AT44" s="113"/>
      <c r="AU44" s="113"/>
      <c r="AV44" s="113"/>
      <c r="AW44" s="113"/>
      <c r="AX44" s="113"/>
      <c r="AY44" s="113"/>
      <c r="AZ44" s="113"/>
      <c r="BA44" s="113"/>
      <c r="BB44" s="113"/>
      <c r="BC44" s="113"/>
      <c r="BD44" s="113"/>
      <c r="BE44" s="113"/>
      <c r="BF44" s="113"/>
      <c r="BG44" s="113"/>
      <c r="BH44" s="113"/>
      <c r="BI44" s="113"/>
      <c r="BJ44" s="113"/>
      <c r="BK44" s="113"/>
      <c r="BL44" s="113"/>
      <c r="BM44" s="113"/>
    </row>
    <row r="45" spans="1:65" s="114" customFormat="1" ht="28.9">
      <c r="A45" s="100" t="s">
        <v>570</v>
      </c>
      <c r="B45" s="100" t="s">
        <v>382</v>
      </c>
      <c r="C45" s="100" t="s">
        <v>383</v>
      </c>
      <c r="D45" s="113">
        <v>8355</v>
      </c>
      <c r="E45" s="113" t="s">
        <v>570</v>
      </c>
      <c r="F45" s="114" t="s">
        <v>407</v>
      </c>
      <c r="G45" s="115">
        <v>46112</v>
      </c>
      <c r="H45" s="205"/>
      <c r="I45" s="205"/>
      <c r="J45" s="114" t="s">
        <v>542</v>
      </c>
      <c r="L45" s="114" t="s">
        <v>45</v>
      </c>
      <c r="M45" s="114" t="s">
        <v>387</v>
      </c>
      <c r="N45" s="114" t="s">
        <v>571</v>
      </c>
      <c r="O45" s="113" t="s">
        <v>571</v>
      </c>
      <c r="P45" s="114" t="s">
        <v>413</v>
      </c>
      <c r="Q45" s="114" t="s">
        <v>401</v>
      </c>
      <c r="R45" s="114">
        <v>13</v>
      </c>
      <c r="S45" s="114">
        <v>59.2</v>
      </c>
      <c r="T45" s="114">
        <v>220</v>
      </c>
      <c r="U45" s="114" t="s">
        <v>455</v>
      </c>
      <c r="V45" s="116">
        <v>38626</v>
      </c>
      <c r="W45" s="115">
        <v>45352</v>
      </c>
      <c r="X45" s="115">
        <v>46112</v>
      </c>
      <c r="Y45" s="117" t="s">
        <v>391</v>
      </c>
      <c r="Z45" s="118">
        <f>Table2[[#This Row],[Planned or Actual In-service Date]]-Table2[[#This Row],[Original In-service Date]]</f>
        <v>760</v>
      </c>
      <c r="AA45" s="119" t="str">
        <f>IF(Table2[[#This Row],[In-service Date Total Delay (Days)]]&gt;0,"Yes","No")</f>
        <v>Yes</v>
      </c>
      <c r="AB45" s="114" t="s">
        <v>96</v>
      </c>
      <c r="AC45" s="100" t="s">
        <v>265</v>
      </c>
      <c r="AD45" s="114" t="s">
        <v>265</v>
      </c>
      <c r="AE45" s="115" t="s">
        <v>387</v>
      </c>
      <c r="AF45" s="114" t="s">
        <v>387</v>
      </c>
      <c r="AG45" s="114" t="s">
        <v>387</v>
      </c>
      <c r="AH45" s="114" t="s">
        <v>387</v>
      </c>
      <c r="AI45" s="114" t="s">
        <v>387</v>
      </c>
      <c r="AJ45" s="114" t="s">
        <v>387</v>
      </c>
      <c r="AK45" s="114" t="s">
        <v>387</v>
      </c>
      <c r="AL45" s="114" t="s">
        <v>404</v>
      </c>
      <c r="AM45" s="114" t="s">
        <v>387</v>
      </c>
      <c r="AN45" s="113"/>
      <c r="AO45" s="100" t="s">
        <v>395</v>
      </c>
      <c r="AP45" s="113"/>
      <c r="AQ45" s="113"/>
      <c r="AR45" s="113"/>
      <c r="AS45" s="113"/>
      <c r="AT45" s="113"/>
      <c r="AU45" s="113"/>
      <c r="AV45" s="113"/>
      <c r="AW45" s="113"/>
      <c r="AX45" s="113"/>
      <c r="AY45" s="113"/>
      <c r="AZ45" s="113"/>
      <c r="BA45" s="113"/>
      <c r="BB45" s="113"/>
      <c r="BC45" s="113"/>
      <c r="BD45" s="113"/>
      <c r="BE45" s="113"/>
      <c r="BF45" s="113"/>
      <c r="BG45" s="113"/>
      <c r="BH45" s="113"/>
      <c r="BI45" s="113"/>
      <c r="BJ45" s="113"/>
      <c r="BK45" s="113"/>
      <c r="BL45" s="113"/>
      <c r="BM45" s="113"/>
    </row>
    <row r="46" spans="1:65" s="114" customFormat="1" ht="28.9">
      <c r="A46" s="100" t="s">
        <v>572</v>
      </c>
      <c r="B46" s="100" t="s">
        <v>382</v>
      </c>
      <c r="C46" s="100" t="s">
        <v>383</v>
      </c>
      <c r="D46" s="113">
        <v>8358</v>
      </c>
      <c r="E46" s="113" t="s">
        <v>572</v>
      </c>
      <c r="F46" s="114" t="s">
        <v>423</v>
      </c>
      <c r="G46" s="115">
        <v>45890</v>
      </c>
      <c r="H46" s="205"/>
      <c r="I46" s="205"/>
      <c r="J46" s="114" t="s">
        <v>573</v>
      </c>
      <c r="L46" s="114" t="s">
        <v>45</v>
      </c>
      <c r="M46" s="114" t="s">
        <v>387</v>
      </c>
      <c r="N46" s="114" t="s">
        <v>526</v>
      </c>
      <c r="O46" s="113" t="s">
        <v>526</v>
      </c>
      <c r="P46" s="114" t="s">
        <v>413</v>
      </c>
      <c r="Q46" s="114" t="s">
        <v>401</v>
      </c>
      <c r="R46" s="114">
        <v>0.25</v>
      </c>
      <c r="S46" s="114">
        <v>86.7</v>
      </c>
      <c r="T46" s="114">
        <v>220</v>
      </c>
      <c r="U46" s="114" t="s">
        <v>455</v>
      </c>
      <c r="V46" s="116">
        <v>44970</v>
      </c>
      <c r="W46" s="115">
        <v>44984</v>
      </c>
      <c r="X46" s="115">
        <v>45890</v>
      </c>
      <c r="Y46" s="117" t="s">
        <v>391</v>
      </c>
      <c r="Z46" s="118">
        <f>Table2[[#This Row],[Planned or Actual In-service Date]]-Table2[[#This Row],[Original In-service Date]]</f>
        <v>906</v>
      </c>
      <c r="AA46" s="119" t="str">
        <f>IF(Table2[[#This Row],[In-service Date Total Delay (Days)]]&gt;0,"Yes","No")</f>
        <v>Yes</v>
      </c>
      <c r="AB46" s="114" t="s">
        <v>403</v>
      </c>
      <c r="AC46" s="100" t="s">
        <v>235</v>
      </c>
      <c r="AD46" s="114" t="s">
        <v>265</v>
      </c>
      <c r="AE46" s="115" t="s">
        <v>387</v>
      </c>
      <c r="AF46" s="114" t="s">
        <v>387</v>
      </c>
      <c r="AG46" s="114" t="s">
        <v>387</v>
      </c>
      <c r="AH46" s="114" t="s">
        <v>387</v>
      </c>
      <c r="AI46" s="114" t="s">
        <v>387</v>
      </c>
      <c r="AJ46" s="114" t="s">
        <v>387</v>
      </c>
      <c r="AK46" s="114" t="s">
        <v>387</v>
      </c>
      <c r="AL46" s="114" t="s">
        <v>404</v>
      </c>
      <c r="AM46" s="114" t="s">
        <v>387</v>
      </c>
      <c r="AN46" s="113" t="s">
        <v>489</v>
      </c>
      <c r="AO46" s="100" t="s">
        <v>265</v>
      </c>
      <c r="AP46" s="113"/>
      <c r="AQ46" s="113"/>
      <c r="AR46" s="113"/>
      <c r="AS46" s="113"/>
      <c r="AT46" s="113"/>
      <c r="AU46" s="113"/>
      <c r="AV46" s="113"/>
      <c r="AW46" s="113"/>
      <c r="AX46" s="113"/>
      <c r="AY46" s="113"/>
      <c r="AZ46" s="113"/>
      <c r="BA46" s="113"/>
      <c r="BB46" s="113"/>
      <c r="BC46" s="113"/>
      <c r="BD46" s="113"/>
      <c r="BE46" s="113"/>
      <c r="BF46" s="113"/>
      <c r="BG46" s="113"/>
      <c r="BH46" s="113"/>
      <c r="BI46" s="113"/>
      <c r="BJ46" s="113"/>
      <c r="BK46" s="113"/>
      <c r="BL46" s="113"/>
      <c r="BM46" s="113"/>
    </row>
    <row r="47" spans="1:65" s="114" customFormat="1" ht="28.9">
      <c r="A47" s="100" t="s">
        <v>574</v>
      </c>
      <c r="B47" s="100" t="s">
        <v>382</v>
      </c>
      <c r="C47" s="100" t="s">
        <v>575</v>
      </c>
      <c r="D47" s="113">
        <v>8380</v>
      </c>
      <c r="E47" s="113" t="s">
        <v>574</v>
      </c>
      <c r="F47" s="114" t="s">
        <v>384</v>
      </c>
      <c r="G47" s="115">
        <v>47116</v>
      </c>
      <c r="H47" s="205"/>
      <c r="I47" s="205"/>
      <c r="J47" s="114" t="s">
        <v>576</v>
      </c>
      <c r="L47" s="114" t="s">
        <v>45</v>
      </c>
      <c r="M47" s="114" t="s">
        <v>387</v>
      </c>
      <c r="N47" s="114" t="s">
        <v>577</v>
      </c>
      <c r="O47" s="113" t="s">
        <v>577</v>
      </c>
      <c r="P47" s="114" t="s">
        <v>388</v>
      </c>
      <c r="Q47" s="114" t="s">
        <v>401</v>
      </c>
      <c r="R47" s="114">
        <v>5</v>
      </c>
      <c r="S47" s="114">
        <v>20.6</v>
      </c>
      <c r="T47" s="114">
        <v>220</v>
      </c>
      <c r="U47" s="114" t="s">
        <v>455</v>
      </c>
      <c r="V47" s="116">
        <v>46295</v>
      </c>
      <c r="W47" s="115">
        <v>45505</v>
      </c>
      <c r="X47" s="115">
        <v>47116</v>
      </c>
      <c r="Y47" s="117" t="s">
        <v>391</v>
      </c>
      <c r="Z47" s="118">
        <f>Table2[[#This Row],[Planned or Actual In-service Date]]-Table2[[#This Row],[Original In-service Date]]</f>
        <v>1611</v>
      </c>
      <c r="AA47" s="119" t="str">
        <f>IF(Table2[[#This Row],[In-service Date Total Delay (Days)]]&gt;0,"Yes","No")</f>
        <v>Yes</v>
      </c>
      <c r="AB47" s="114" t="s">
        <v>96</v>
      </c>
      <c r="AC47" s="100" t="s">
        <v>265</v>
      </c>
      <c r="AD47" s="114" t="s">
        <v>265</v>
      </c>
      <c r="AE47" s="115" t="s">
        <v>387</v>
      </c>
      <c r="AF47" s="114" t="s">
        <v>387</v>
      </c>
      <c r="AG47" s="114" t="s">
        <v>387</v>
      </c>
      <c r="AH47" s="114" t="s">
        <v>387</v>
      </c>
      <c r="AI47" s="114" t="s">
        <v>387</v>
      </c>
      <c r="AJ47" s="114" t="s">
        <v>387</v>
      </c>
      <c r="AK47" s="114" t="s">
        <v>387</v>
      </c>
      <c r="AL47" s="114" t="s">
        <v>404</v>
      </c>
      <c r="AM47" s="114" t="s">
        <v>387</v>
      </c>
      <c r="AN47" s="113"/>
      <c r="AO47" s="100" t="s">
        <v>395</v>
      </c>
      <c r="AP47" s="113" t="s">
        <v>515</v>
      </c>
      <c r="AQ47" s="113"/>
      <c r="AR47" s="113"/>
      <c r="AS47" s="113"/>
      <c r="AT47" s="113"/>
      <c r="AU47" s="113"/>
      <c r="AV47" s="113"/>
      <c r="AW47" s="113"/>
      <c r="AX47" s="113"/>
      <c r="AY47" s="113"/>
      <c r="AZ47" s="113"/>
      <c r="BA47" s="113"/>
      <c r="BB47" s="113"/>
      <c r="BC47" s="113"/>
      <c r="BD47" s="113"/>
      <c r="BE47" s="113"/>
      <c r="BF47" s="113"/>
      <c r="BG47" s="113"/>
      <c r="BH47" s="113"/>
      <c r="BI47" s="113"/>
      <c r="BJ47" s="113"/>
      <c r="BK47" s="113"/>
      <c r="BL47" s="113"/>
      <c r="BM47" s="113"/>
    </row>
    <row r="48" spans="1:65" s="114" customFormat="1" ht="57.6">
      <c r="A48" s="100" t="s">
        <v>578</v>
      </c>
      <c r="B48" s="100" t="s">
        <v>382</v>
      </c>
      <c r="C48" s="100" t="s">
        <v>579</v>
      </c>
      <c r="D48" s="113">
        <v>8389</v>
      </c>
      <c r="E48" s="113" t="s">
        <v>578</v>
      </c>
      <c r="F48" s="114" t="s">
        <v>580</v>
      </c>
      <c r="G48" s="115">
        <v>46022</v>
      </c>
      <c r="H48" s="205"/>
      <c r="I48" s="205"/>
      <c r="J48" s="114" t="s">
        <v>469</v>
      </c>
      <c r="L48" s="114" t="s">
        <v>45</v>
      </c>
      <c r="M48" s="114" t="s">
        <v>387</v>
      </c>
      <c r="N48" s="114" t="s">
        <v>387</v>
      </c>
      <c r="O48" s="113" t="s">
        <v>387</v>
      </c>
      <c r="P48" s="114" t="s">
        <v>413</v>
      </c>
      <c r="Q48" s="114" t="s">
        <v>401</v>
      </c>
      <c r="R48" s="114" t="s">
        <v>387</v>
      </c>
      <c r="S48" s="114">
        <v>12.2</v>
      </c>
      <c r="T48" s="114" t="s">
        <v>387</v>
      </c>
      <c r="U48" s="114" t="s">
        <v>552</v>
      </c>
      <c r="V48" s="116">
        <v>45874</v>
      </c>
      <c r="W48" s="115">
        <v>45306</v>
      </c>
      <c r="X48" s="115">
        <v>46022</v>
      </c>
      <c r="Y48" s="117" t="s">
        <v>391</v>
      </c>
      <c r="Z48" s="118">
        <f>Table2[[#This Row],[Planned or Actual In-service Date]]-Table2[[#This Row],[Original In-service Date]]</f>
        <v>716</v>
      </c>
      <c r="AA48" s="119" t="str">
        <f>IF(Table2[[#This Row],[In-service Date Total Delay (Days)]]&gt;0,"Yes","No")</f>
        <v>Yes</v>
      </c>
      <c r="AB48" s="114" t="s">
        <v>403</v>
      </c>
      <c r="AC48" s="100" t="s">
        <v>243</v>
      </c>
      <c r="AD48" s="114" t="s">
        <v>265</v>
      </c>
      <c r="AE48" s="115" t="s">
        <v>387</v>
      </c>
      <c r="AF48" s="114" t="s">
        <v>387</v>
      </c>
      <c r="AG48" s="114" t="s">
        <v>387</v>
      </c>
      <c r="AH48" s="114" t="s">
        <v>387</v>
      </c>
      <c r="AI48" s="114" t="s">
        <v>387</v>
      </c>
      <c r="AJ48" s="114" t="s">
        <v>387</v>
      </c>
      <c r="AK48" s="114" t="s">
        <v>387</v>
      </c>
      <c r="AL48" s="114" t="s">
        <v>404</v>
      </c>
      <c r="AM48" s="114" t="s">
        <v>387</v>
      </c>
      <c r="AN48" s="113"/>
      <c r="AO48" s="100" t="s">
        <v>395</v>
      </c>
      <c r="AP48" s="113" t="s">
        <v>581</v>
      </c>
      <c r="AQ48" s="113"/>
      <c r="AR48" s="113"/>
      <c r="AS48" s="113"/>
      <c r="AT48" s="113"/>
      <c r="AU48" s="113"/>
      <c r="AV48" s="113"/>
      <c r="AW48" s="113"/>
      <c r="AX48" s="113"/>
      <c r="AY48" s="113"/>
      <c r="AZ48" s="113"/>
      <c r="BA48" s="113"/>
      <c r="BB48" s="113"/>
      <c r="BC48" s="113"/>
      <c r="BD48" s="113"/>
      <c r="BE48" s="113"/>
      <c r="BF48" s="113"/>
      <c r="BG48" s="113"/>
      <c r="BH48" s="113"/>
      <c r="BI48" s="113"/>
      <c r="BJ48" s="113"/>
      <c r="BK48" s="113"/>
      <c r="BL48" s="113"/>
      <c r="BM48" s="113"/>
    </row>
    <row r="49" spans="1:65" s="114" customFormat="1" ht="28.9">
      <c r="A49" s="100" t="s">
        <v>582</v>
      </c>
      <c r="B49" s="100" t="s">
        <v>382</v>
      </c>
      <c r="C49" s="100" t="s">
        <v>383</v>
      </c>
      <c r="D49" s="113">
        <v>8393</v>
      </c>
      <c r="E49" s="113" t="s">
        <v>582</v>
      </c>
      <c r="F49" s="114" t="s">
        <v>580</v>
      </c>
      <c r="G49" s="115">
        <v>46385</v>
      </c>
      <c r="H49" s="205"/>
      <c r="I49" s="205"/>
      <c r="J49" s="114" t="s">
        <v>583</v>
      </c>
      <c r="L49" s="114" t="s">
        <v>45</v>
      </c>
      <c r="M49" s="114" t="s">
        <v>387</v>
      </c>
      <c r="N49" s="114" t="s">
        <v>387</v>
      </c>
      <c r="O49" s="113" t="s">
        <v>387</v>
      </c>
      <c r="P49" s="114" t="s">
        <v>413</v>
      </c>
      <c r="Q49" s="114" t="s">
        <v>401</v>
      </c>
      <c r="R49" s="114" t="s">
        <v>387</v>
      </c>
      <c r="S49" s="114">
        <v>14.3</v>
      </c>
      <c r="T49" s="114" t="s">
        <v>387</v>
      </c>
      <c r="U49" s="114" t="s">
        <v>552</v>
      </c>
      <c r="V49" s="116">
        <v>45887</v>
      </c>
      <c r="W49" s="115">
        <v>45200</v>
      </c>
      <c r="X49" s="115">
        <v>46385</v>
      </c>
      <c r="Y49" s="117" t="s">
        <v>391</v>
      </c>
      <c r="Z49" s="118">
        <f>Table2[[#This Row],[Planned or Actual In-service Date]]-Table2[[#This Row],[Original In-service Date]]</f>
        <v>1185</v>
      </c>
      <c r="AA49" s="119" t="str">
        <f>IF(Table2[[#This Row],[In-service Date Total Delay (Days)]]&gt;0,"Yes","No")</f>
        <v>Yes</v>
      </c>
      <c r="AB49" s="114" t="s">
        <v>96</v>
      </c>
      <c r="AC49" s="100" t="s">
        <v>265</v>
      </c>
      <c r="AD49" s="114" t="s">
        <v>265</v>
      </c>
      <c r="AE49" s="115" t="s">
        <v>387</v>
      </c>
      <c r="AF49" s="114" t="s">
        <v>387</v>
      </c>
      <c r="AG49" s="114" t="s">
        <v>387</v>
      </c>
      <c r="AH49" s="114" t="s">
        <v>387</v>
      </c>
      <c r="AI49" s="114" t="s">
        <v>387</v>
      </c>
      <c r="AJ49" s="114" t="s">
        <v>387</v>
      </c>
      <c r="AK49" s="114" t="s">
        <v>387</v>
      </c>
      <c r="AL49" s="114" t="s">
        <v>404</v>
      </c>
      <c r="AM49" s="114" t="s">
        <v>387</v>
      </c>
      <c r="AN49" s="113"/>
      <c r="AO49" s="100" t="s">
        <v>395</v>
      </c>
      <c r="AP49" s="113" t="s">
        <v>584</v>
      </c>
      <c r="AQ49" s="113"/>
      <c r="AR49" s="113"/>
      <c r="AS49" s="113"/>
      <c r="AT49" s="113"/>
      <c r="AU49" s="113"/>
      <c r="AV49" s="113"/>
      <c r="AW49" s="113"/>
      <c r="AX49" s="113"/>
      <c r="AY49" s="113"/>
      <c r="AZ49" s="113"/>
      <c r="BA49" s="113"/>
      <c r="BB49" s="113"/>
      <c r="BC49" s="113"/>
      <c r="BD49" s="113"/>
      <c r="BE49" s="113"/>
      <c r="BF49" s="113"/>
      <c r="BG49" s="113"/>
      <c r="BH49" s="113"/>
      <c r="BI49" s="113"/>
      <c r="BJ49" s="113"/>
      <c r="BK49" s="113"/>
      <c r="BL49" s="113"/>
      <c r="BM49" s="113"/>
    </row>
    <row r="50" spans="1:65" s="114" customFormat="1" ht="28.9">
      <c r="A50" s="100" t="s">
        <v>585</v>
      </c>
      <c r="B50" s="100">
        <v>903516981</v>
      </c>
      <c r="C50" s="100" t="s">
        <v>586</v>
      </c>
      <c r="D50" s="113">
        <v>8394</v>
      </c>
      <c r="E50" s="113" t="s">
        <v>585</v>
      </c>
      <c r="F50" s="114" t="s">
        <v>580</v>
      </c>
      <c r="G50" s="115">
        <v>46680</v>
      </c>
      <c r="H50" s="205"/>
      <c r="I50" s="205"/>
      <c r="J50" s="114" t="s">
        <v>587</v>
      </c>
      <c r="L50" s="114" t="s">
        <v>45</v>
      </c>
      <c r="M50" s="114" t="s">
        <v>387</v>
      </c>
      <c r="N50" s="114" t="s">
        <v>387</v>
      </c>
      <c r="O50" s="113" t="s">
        <v>387</v>
      </c>
      <c r="P50" s="114" t="s">
        <v>413</v>
      </c>
      <c r="Q50" s="114" t="s">
        <v>401</v>
      </c>
      <c r="R50" s="114">
        <v>5</v>
      </c>
      <c r="S50" s="114">
        <v>46</v>
      </c>
      <c r="T50" s="114">
        <v>500</v>
      </c>
      <c r="U50" s="114" t="s">
        <v>520</v>
      </c>
      <c r="V50" s="116">
        <v>46539</v>
      </c>
      <c r="W50" s="115">
        <v>45214</v>
      </c>
      <c r="X50" s="115">
        <v>46680</v>
      </c>
      <c r="Y50" s="117" t="s">
        <v>391</v>
      </c>
      <c r="Z50" s="118">
        <f>Table2[[#This Row],[Planned or Actual In-service Date]]-Table2[[#This Row],[Original In-service Date]]</f>
        <v>1466</v>
      </c>
      <c r="AA50" s="119" t="str">
        <f>IF(Table2[[#This Row],[In-service Date Total Delay (Days)]]&gt;0,"Yes","No")</f>
        <v>Yes</v>
      </c>
      <c r="AB50" s="114" t="s">
        <v>588</v>
      </c>
      <c r="AC50" s="100" t="s">
        <v>231</v>
      </c>
      <c r="AD50" s="114" t="s">
        <v>265</v>
      </c>
      <c r="AE50" s="115" t="s">
        <v>387</v>
      </c>
      <c r="AF50" s="114" t="s">
        <v>387</v>
      </c>
      <c r="AG50" s="114" t="s">
        <v>387</v>
      </c>
      <c r="AH50" s="114" t="s">
        <v>387</v>
      </c>
      <c r="AI50" s="114" t="s">
        <v>387</v>
      </c>
      <c r="AJ50" s="114" t="s">
        <v>387</v>
      </c>
      <c r="AK50" s="114" t="s">
        <v>387</v>
      </c>
      <c r="AL50" s="114" t="s">
        <v>404</v>
      </c>
      <c r="AM50" s="114" t="s">
        <v>387</v>
      </c>
      <c r="AN50" s="113"/>
      <c r="AO50" s="100" t="s">
        <v>395</v>
      </c>
      <c r="AP50" s="113" t="s">
        <v>589</v>
      </c>
      <c r="AQ50" s="113"/>
      <c r="AR50" s="113"/>
      <c r="AS50" s="113"/>
      <c r="AT50" s="113"/>
      <c r="AU50" s="113"/>
      <c r="AV50" s="113"/>
      <c r="AW50" s="113"/>
      <c r="AX50" s="113"/>
      <c r="AY50" s="113"/>
      <c r="AZ50" s="113"/>
      <c r="BA50" s="113"/>
      <c r="BB50" s="113"/>
      <c r="BC50" s="113"/>
      <c r="BD50" s="113"/>
      <c r="BE50" s="113"/>
      <c r="BF50" s="113"/>
      <c r="BG50" s="113"/>
      <c r="BH50" s="113"/>
      <c r="BI50" s="113"/>
      <c r="BJ50" s="113"/>
      <c r="BK50" s="113"/>
      <c r="BL50" s="113"/>
      <c r="BM50" s="113"/>
    </row>
    <row r="51" spans="1:65" s="114" customFormat="1" ht="28.9">
      <c r="A51" s="100" t="s">
        <v>590</v>
      </c>
      <c r="B51" s="100" t="s">
        <v>382</v>
      </c>
      <c r="C51" s="100" t="s">
        <v>383</v>
      </c>
      <c r="D51" s="113">
        <v>8398</v>
      </c>
      <c r="E51" s="113" t="s">
        <v>590</v>
      </c>
      <c r="F51" s="114" t="s">
        <v>474</v>
      </c>
      <c r="G51" s="115">
        <v>46399</v>
      </c>
      <c r="H51" s="205"/>
      <c r="I51" s="205"/>
      <c r="J51" s="114" t="s">
        <v>591</v>
      </c>
      <c r="L51" s="114" t="s">
        <v>45</v>
      </c>
      <c r="M51" s="114" t="s">
        <v>387</v>
      </c>
      <c r="N51" s="114" t="s">
        <v>387</v>
      </c>
      <c r="O51" s="113" t="s">
        <v>387</v>
      </c>
      <c r="P51" s="114" t="s">
        <v>413</v>
      </c>
      <c r="Q51" s="114" t="s">
        <v>401</v>
      </c>
      <c r="R51" s="114" t="s">
        <v>387</v>
      </c>
      <c r="S51" s="114">
        <v>40</v>
      </c>
      <c r="T51" s="114" t="s">
        <v>387</v>
      </c>
      <c r="U51" s="114" t="s">
        <v>592</v>
      </c>
      <c r="V51" s="116">
        <v>45863</v>
      </c>
      <c r="W51" s="115">
        <v>45488</v>
      </c>
      <c r="X51" s="115">
        <v>46399</v>
      </c>
      <c r="Y51" s="117" t="s">
        <v>391</v>
      </c>
      <c r="Z51" s="118">
        <f>Table2[[#This Row],[Planned or Actual In-service Date]]-Table2[[#This Row],[Original In-service Date]]</f>
        <v>911</v>
      </c>
      <c r="AA51" s="119" t="str">
        <f>IF(Table2[[#This Row],[In-service Date Total Delay (Days)]]&gt;0,"Yes","No")</f>
        <v>Yes</v>
      </c>
      <c r="AB51" s="114" t="s">
        <v>96</v>
      </c>
      <c r="AC51" s="100" t="s">
        <v>265</v>
      </c>
      <c r="AD51" s="114" t="s">
        <v>265</v>
      </c>
      <c r="AE51" s="115" t="s">
        <v>387</v>
      </c>
      <c r="AF51" s="114" t="s">
        <v>387</v>
      </c>
      <c r="AG51" s="114" t="s">
        <v>387</v>
      </c>
      <c r="AH51" s="114" t="s">
        <v>387</v>
      </c>
      <c r="AI51" s="114" t="s">
        <v>387</v>
      </c>
      <c r="AJ51" s="114" t="s">
        <v>387</v>
      </c>
      <c r="AK51" s="114" t="s">
        <v>387</v>
      </c>
      <c r="AL51" s="114" t="s">
        <v>404</v>
      </c>
      <c r="AM51" s="114" t="s">
        <v>387</v>
      </c>
      <c r="AN51" s="113"/>
      <c r="AO51" s="100" t="s">
        <v>395</v>
      </c>
      <c r="AP51" s="113"/>
      <c r="AQ51" s="113"/>
      <c r="AR51" s="113"/>
      <c r="AS51" s="113"/>
      <c r="AT51" s="113"/>
      <c r="AU51" s="113"/>
      <c r="AV51" s="113"/>
      <c r="AW51" s="113"/>
      <c r="AX51" s="113"/>
      <c r="AY51" s="113"/>
      <c r="AZ51" s="113"/>
      <c r="BA51" s="113"/>
      <c r="BB51" s="113"/>
      <c r="BC51" s="113"/>
      <c r="BD51" s="113"/>
      <c r="BE51" s="113"/>
      <c r="BF51" s="113"/>
      <c r="BG51" s="113"/>
      <c r="BH51" s="113"/>
      <c r="BI51" s="113"/>
      <c r="BJ51" s="113"/>
      <c r="BK51" s="113"/>
      <c r="BL51" s="113"/>
      <c r="BM51" s="113"/>
    </row>
    <row r="52" spans="1:65" s="114" customFormat="1" ht="28.9">
      <c r="A52" s="100" t="s">
        <v>593</v>
      </c>
      <c r="B52" s="100" t="s">
        <v>382</v>
      </c>
      <c r="C52" s="100" t="s">
        <v>383</v>
      </c>
      <c r="D52" s="113">
        <v>8418</v>
      </c>
      <c r="E52" s="113" t="s">
        <v>593</v>
      </c>
      <c r="F52" s="114" t="s">
        <v>580</v>
      </c>
      <c r="G52" s="115">
        <v>46044</v>
      </c>
      <c r="H52" s="205"/>
      <c r="I52" s="205"/>
      <c r="J52" s="114" t="s">
        <v>594</v>
      </c>
      <c r="L52" s="114" t="s">
        <v>45</v>
      </c>
      <c r="M52" s="114" t="s">
        <v>387</v>
      </c>
      <c r="N52" s="114" t="s">
        <v>387</v>
      </c>
      <c r="O52" s="113" t="s">
        <v>387</v>
      </c>
      <c r="P52" s="114" t="s">
        <v>388</v>
      </c>
      <c r="Q52" s="114" t="s">
        <v>401</v>
      </c>
      <c r="R52" s="114">
        <v>1</v>
      </c>
      <c r="S52" s="114">
        <v>25.2</v>
      </c>
      <c r="T52" s="114">
        <v>220</v>
      </c>
      <c r="U52" s="114" t="s">
        <v>455</v>
      </c>
      <c r="V52" s="116">
        <v>45839</v>
      </c>
      <c r="W52" s="115">
        <v>45352</v>
      </c>
      <c r="X52" s="115">
        <v>46044</v>
      </c>
      <c r="Y52" s="117" t="s">
        <v>391</v>
      </c>
      <c r="Z52" s="118">
        <f>Table2[[#This Row],[Planned or Actual In-service Date]]-Table2[[#This Row],[Original In-service Date]]</f>
        <v>692</v>
      </c>
      <c r="AA52" s="119" t="str">
        <f>IF(Table2[[#This Row],[In-service Date Total Delay (Days)]]&gt;0,"Yes","No")</f>
        <v>Yes</v>
      </c>
      <c r="AB52" s="114" t="s">
        <v>403</v>
      </c>
      <c r="AC52" s="100" t="s">
        <v>428</v>
      </c>
      <c r="AD52" s="114" t="s">
        <v>265</v>
      </c>
      <c r="AE52" s="115" t="s">
        <v>387</v>
      </c>
      <c r="AF52" s="114" t="s">
        <v>387</v>
      </c>
      <c r="AG52" s="114" t="s">
        <v>387</v>
      </c>
      <c r="AH52" s="114" t="s">
        <v>387</v>
      </c>
      <c r="AI52" s="114" t="s">
        <v>387</v>
      </c>
      <c r="AJ52" s="114" t="s">
        <v>387</v>
      </c>
      <c r="AK52" s="114" t="s">
        <v>387</v>
      </c>
      <c r="AL52" s="114" t="s">
        <v>404</v>
      </c>
      <c r="AM52" s="114" t="s">
        <v>387</v>
      </c>
      <c r="AN52" s="113"/>
      <c r="AO52" s="100" t="s">
        <v>395</v>
      </c>
      <c r="AP52" s="113" t="s">
        <v>595</v>
      </c>
      <c r="AQ52" s="113"/>
      <c r="AR52" s="113"/>
      <c r="AS52" s="113"/>
      <c r="AT52" s="113"/>
      <c r="AU52" s="113"/>
      <c r="AV52" s="113"/>
      <c r="AW52" s="113"/>
      <c r="AX52" s="113"/>
      <c r="AY52" s="113"/>
      <c r="AZ52" s="113"/>
      <c r="BA52" s="113"/>
      <c r="BB52" s="113"/>
      <c r="BC52" s="113"/>
      <c r="BD52" s="113"/>
      <c r="BE52" s="113"/>
      <c r="BF52" s="113"/>
      <c r="BG52" s="113"/>
      <c r="BH52" s="113"/>
      <c r="BI52" s="113"/>
      <c r="BJ52" s="113"/>
      <c r="BK52" s="113"/>
      <c r="BL52" s="113"/>
      <c r="BM52" s="113"/>
    </row>
    <row r="53" spans="1:65" s="114" customFormat="1" ht="28.9">
      <c r="A53" s="100" t="s">
        <v>596</v>
      </c>
      <c r="B53" s="100">
        <v>903606178</v>
      </c>
      <c r="C53" s="100" t="s">
        <v>597</v>
      </c>
      <c r="D53" s="113">
        <v>8426</v>
      </c>
      <c r="E53" s="113" t="s">
        <v>596</v>
      </c>
      <c r="F53" s="114" t="s">
        <v>384</v>
      </c>
      <c r="G53" s="115">
        <v>46212</v>
      </c>
      <c r="H53" s="205"/>
      <c r="I53" s="205"/>
      <c r="J53" s="114" t="s">
        <v>598</v>
      </c>
      <c r="L53" s="114" t="s">
        <v>45</v>
      </c>
      <c r="M53" s="114" t="s">
        <v>387</v>
      </c>
      <c r="N53" s="114" t="s">
        <v>387</v>
      </c>
      <c r="O53" s="113" t="s">
        <v>387</v>
      </c>
      <c r="P53" s="114" t="s">
        <v>413</v>
      </c>
      <c r="Q53" s="114" t="s">
        <v>401</v>
      </c>
      <c r="R53" s="114">
        <v>5.4</v>
      </c>
      <c r="S53" s="114">
        <v>86.7</v>
      </c>
      <c r="T53" s="114">
        <v>220</v>
      </c>
      <c r="U53" s="114" t="s">
        <v>520</v>
      </c>
      <c r="V53" s="116">
        <v>46184</v>
      </c>
      <c r="W53" s="115">
        <v>45809</v>
      </c>
      <c r="X53" s="115">
        <v>46212</v>
      </c>
      <c r="Y53" s="117" t="s">
        <v>391</v>
      </c>
      <c r="Z53" s="118">
        <f>Table2[[#This Row],[Planned or Actual In-service Date]]-Table2[[#This Row],[Original In-service Date]]</f>
        <v>403</v>
      </c>
      <c r="AA53" s="119" t="str">
        <f>IF(Table2[[#This Row],[In-service Date Total Delay (Days)]]&gt;0,"Yes","No")</f>
        <v>Yes</v>
      </c>
      <c r="AB53" s="114" t="s">
        <v>403</v>
      </c>
      <c r="AC53" s="100" t="s">
        <v>199</v>
      </c>
      <c r="AD53" s="114" t="s">
        <v>265</v>
      </c>
      <c r="AE53" s="115" t="s">
        <v>387</v>
      </c>
      <c r="AF53" s="114" t="s">
        <v>387</v>
      </c>
      <c r="AG53" s="114" t="s">
        <v>387</v>
      </c>
      <c r="AH53" s="114" t="s">
        <v>387</v>
      </c>
      <c r="AI53" s="114" t="s">
        <v>387</v>
      </c>
      <c r="AJ53" s="114" t="s">
        <v>387</v>
      </c>
      <c r="AK53" s="114" t="s">
        <v>387</v>
      </c>
      <c r="AL53" s="114" t="s">
        <v>404</v>
      </c>
      <c r="AM53" s="114" t="s">
        <v>387</v>
      </c>
      <c r="AN53" s="113"/>
      <c r="AO53" s="100"/>
      <c r="AP53" s="113"/>
      <c r="AQ53" s="113"/>
      <c r="AR53" s="113"/>
      <c r="AS53" s="113"/>
      <c r="AT53" s="113"/>
      <c r="AU53" s="113"/>
      <c r="AV53" s="113"/>
      <c r="AW53" s="113"/>
      <c r="AX53" s="113"/>
      <c r="AY53" s="113"/>
      <c r="AZ53" s="113"/>
      <c r="BA53" s="113"/>
      <c r="BB53" s="113"/>
      <c r="BC53" s="113"/>
      <c r="BD53" s="113"/>
      <c r="BE53" s="113"/>
      <c r="BF53" s="113"/>
      <c r="BG53" s="113"/>
      <c r="BH53" s="113"/>
      <c r="BI53" s="113"/>
      <c r="BJ53" s="113"/>
      <c r="BK53" s="113"/>
      <c r="BL53" s="113"/>
      <c r="BM53" s="113"/>
    </row>
    <row r="54" spans="1:65" s="114" customFormat="1" ht="57.6">
      <c r="A54" s="100" t="s">
        <v>599</v>
      </c>
      <c r="B54" s="100" t="s">
        <v>382</v>
      </c>
      <c r="C54" s="100" t="s">
        <v>383</v>
      </c>
      <c r="D54" s="113">
        <v>8433</v>
      </c>
      <c r="E54" s="113" t="s">
        <v>599</v>
      </c>
      <c r="F54" s="114" t="s">
        <v>384</v>
      </c>
      <c r="G54" s="115">
        <v>46843</v>
      </c>
      <c r="H54" s="205"/>
      <c r="I54" s="205"/>
      <c r="J54" s="114" t="s">
        <v>600</v>
      </c>
      <c r="L54" s="114" t="s">
        <v>45</v>
      </c>
      <c r="M54" s="114" t="s">
        <v>387</v>
      </c>
      <c r="N54" s="114" t="s">
        <v>601</v>
      </c>
      <c r="O54" s="113" t="s">
        <v>601</v>
      </c>
      <c r="P54" s="114" t="s">
        <v>413</v>
      </c>
      <c r="Q54" s="114" t="s">
        <v>401</v>
      </c>
      <c r="R54" s="114">
        <v>5.07</v>
      </c>
      <c r="S54" s="114">
        <v>11.5</v>
      </c>
      <c r="T54" s="114">
        <v>500</v>
      </c>
      <c r="U54" s="114" t="s">
        <v>556</v>
      </c>
      <c r="V54" s="116">
        <v>46308</v>
      </c>
      <c r="W54" s="115">
        <v>45810</v>
      </c>
      <c r="X54" s="115">
        <v>46843</v>
      </c>
      <c r="Y54" s="117" t="s">
        <v>391</v>
      </c>
      <c r="Z54" s="118">
        <f>Table2[[#This Row],[Planned or Actual In-service Date]]-Table2[[#This Row],[Original In-service Date]]</f>
        <v>1033</v>
      </c>
      <c r="AA54" s="119" t="str">
        <f>IF(Table2[[#This Row],[In-service Date Total Delay (Days)]]&gt;0,"Yes","No")</f>
        <v>Yes</v>
      </c>
      <c r="AB54" s="114" t="s">
        <v>403</v>
      </c>
      <c r="AC54" s="100" t="s">
        <v>217</v>
      </c>
      <c r="AD54" s="114" t="s">
        <v>265</v>
      </c>
      <c r="AE54" s="115" t="s">
        <v>387</v>
      </c>
      <c r="AF54" s="114" t="s">
        <v>387</v>
      </c>
      <c r="AG54" s="114" t="s">
        <v>387</v>
      </c>
      <c r="AH54" s="114" t="s">
        <v>387</v>
      </c>
      <c r="AI54" s="114" t="s">
        <v>387</v>
      </c>
      <c r="AJ54" s="114" t="s">
        <v>387</v>
      </c>
      <c r="AK54" s="114" t="s">
        <v>387</v>
      </c>
      <c r="AL54" s="114" t="s">
        <v>404</v>
      </c>
      <c r="AM54" s="114" t="s">
        <v>387</v>
      </c>
      <c r="AN54" s="113" t="s">
        <v>602</v>
      </c>
      <c r="AO54" s="100" t="s">
        <v>501</v>
      </c>
      <c r="AP54" s="113" t="s">
        <v>430</v>
      </c>
      <c r="AQ54" s="113"/>
      <c r="AR54" s="113"/>
      <c r="AS54" s="113"/>
      <c r="AT54" s="113"/>
      <c r="AU54" s="113"/>
      <c r="AV54" s="113"/>
      <c r="AW54" s="113"/>
      <c r="AX54" s="113"/>
      <c r="AY54" s="113"/>
      <c r="AZ54" s="113"/>
      <c r="BA54" s="113"/>
      <c r="BB54" s="113"/>
      <c r="BC54" s="113"/>
      <c r="BD54" s="113"/>
      <c r="BE54" s="113"/>
      <c r="BF54" s="113"/>
      <c r="BG54" s="113"/>
      <c r="BH54" s="113"/>
      <c r="BI54" s="113"/>
      <c r="BJ54" s="113"/>
      <c r="BK54" s="113"/>
      <c r="BL54" s="113"/>
      <c r="BM54" s="113"/>
    </row>
    <row r="55" spans="1:65" s="114" customFormat="1" ht="28.9">
      <c r="A55" s="100" t="s">
        <v>603</v>
      </c>
      <c r="B55" s="100">
        <v>903659196</v>
      </c>
      <c r="C55" s="100" t="s">
        <v>604</v>
      </c>
      <c r="D55" s="113">
        <v>8434</v>
      </c>
      <c r="E55" s="113" t="s">
        <v>603</v>
      </c>
      <c r="F55" s="114" t="s">
        <v>407</v>
      </c>
      <c r="G55" s="115">
        <v>46597</v>
      </c>
      <c r="H55" s="205"/>
      <c r="I55" s="205"/>
      <c r="J55" s="114" t="s">
        <v>587</v>
      </c>
      <c r="L55" s="114" t="s">
        <v>45</v>
      </c>
      <c r="M55" s="114" t="s">
        <v>387</v>
      </c>
      <c r="N55" s="114" t="s">
        <v>387</v>
      </c>
      <c r="O55" s="113" t="s">
        <v>387</v>
      </c>
      <c r="P55" s="114" t="s">
        <v>413</v>
      </c>
      <c r="Q55" s="114" t="s">
        <v>401</v>
      </c>
      <c r="R55" s="114">
        <v>24.4</v>
      </c>
      <c r="S55" s="114">
        <v>55</v>
      </c>
      <c r="T55" s="114">
        <v>500</v>
      </c>
      <c r="U55" s="114" t="s">
        <v>556</v>
      </c>
      <c r="V55" s="116">
        <v>46569</v>
      </c>
      <c r="W55" s="115">
        <v>46113</v>
      </c>
      <c r="X55" s="115">
        <v>46597</v>
      </c>
      <c r="Y55" s="117" t="s">
        <v>391</v>
      </c>
      <c r="Z55" s="118">
        <f>Table2[[#This Row],[Planned or Actual In-service Date]]-Table2[[#This Row],[Original In-service Date]]</f>
        <v>484</v>
      </c>
      <c r="AA55" s="119" t="str">
        <f>IF(Table2[[#This Row],[In-service Date Total Delay (Days)]]&gt;0,"Yes","No")</f>
        <v>Yes</v>
      </c>
      <c r="AB55" s="114" t="s">
        <v>403</v>
      </c>
      <c r="AC55" s="100" t="s">
        <v>428</v>
      </c>
      <c r="AD55" s="114" t="s">
        <v>265</v>
      </c>
      <c r="AE55" s="115" t="s">
        <v>387</v>
      </c>
      <c r="AF55" s="114" t="s">
        <v>387</v>
      </c>
      <c r="AG55" s="114" t="s">
        <v>387</v>
      </c>
      <c r="AH55" s="114" t="s">
        <v>387</v>
      </c>
      <c r="AI55" s="114" t="s">
        <v>387</v>
      </c>
      <c r="AJ55" s="114" t="s">
        <v>387</v>
      </c>
      <c r="AK55" s="114" t="s">
        <v>387</v>
      </c>
      <c r="AL55" s="114" t="s">
        <v>404</v>
      </c>
      <c r="AM55" s="114" t="s">
        <v>387</v>
      </c>
      <c r="AN55" s="113"/>
      <c r="AO55" s="100" t="s">
        <v>395</v>
      </c>
      <c r="AP55" s="113" t="s">
        <v>605</v>
      </c>
      <c r="AQ55" s="113"/>
      <c r="AR55" s="113"/>
      <c r="AS55" s="113"/>
      <c r="AT55" s="113"/>
      <c r="AU55" s="113"/>
      <c r="AV55" s="113"/>
      <c r="AW55" s="113"/>
      <c r="AX55" s="113"/>
      <c r="AY55" s="113"/>
      <c r="AZ55" s="113"/>
      <c r="BA55" s="113"/>
      <c r="BB55" s="113"/>
      <c r="BC55" s="113"/>
      <c r="BD55" s="113"/>
      <c r="BE55" s="113"/>
      <c r="BF55" s="113"/>
      <c r="BG55" s="113"/>
      <c r="BH55" s="113"/>
      <c r="BI55" s="113"/>
      <c r="BJ55" s="113"/>
      <c r="BK55" s="113"/>
      <c r="BL55" s="113"/>
      <c r="BM55" s="113"/>
    </row>
    <row r="56" spans="1:65" s="114" customFormat="1" ht="43.15">
      <c r="A56" s="100" t="s">
        <v>606</v>
      </c>
      <c r="B56" s="100" t="s">
        <v>382</v>
      </c>
      <c r="C56" s="100" t="s">
        <v>383</v>
      </c>
      <c r="D56" s="113">
        <v>8448</v>
      </c>
      <c r="E56" s="113" t="s">
        <v>606</v>
      </c>
      <c r="F56" s="114" t="s">
        <v>518</v>
      </c>
      <c r="G56" s="115">
        <v>45810</v>
      </c>
      <c r="H56" s="205"/>
      <c r="I56" s="205"/>
      <c r="J56" s="114" t="s">
        <v>607</v>
      </c>
      <c r="L56" s="114" t="s">
        <v>386</v>
      </c>
      <c r="M56" s="114" t="s">
        <v>387</v>
      </c>
      <c r="N56" s="114" t="s">
        <v>387</v>
      </c>
      <c r="O56" s="113" t="s">
        <v>387</v>
      </c>
      <c r="P56" s="114" t="s">
        <v>486</v>
      </c>
      <c r="Q56" s="114" t="s">
        <v>608</v>
      </c>
      <c r="R56" s="114">
        <v>5</v>
      </c>
      <c r="S56" s="114" t="s">
        <v>387</v>
      </c>
      <c r="T56" s="114">
        <v>220</v>
      </c>
      <c r="U56" s="114" t="s">
        <v>387</v>
      </c>
      <c r="V56" s="116">
        <v>45054</v>
      </c>
      <c r="W56" s="115">
        <v>45291</v>
      </c>
      <c r="X56" s="115">
        <v>45810</v>
      </c>
      <c r="Y56" s="117" t="s">
        <v>391</v>
      </c>
      <c r="Z56" s="118">
        <f>Table2[[#This Row],[Planned or Actual In-service Date]]-Table2[[#This Row],[Original In-service Date]]</f>
        <v>519</v>
      </c>
      <c r="AA56" s="119" t="str">
        <f>IF(Table2[[#This Row],[In-service Date Total Delay (Days)]]&gt;0,"Yes","No")</f>
        <v>Yes</v>
      </c>
      <c r="AB56" s="114" t="s">
        <v>609</v>
      </c>
      <c r="AC56" s="100" t="s">
        <v>223</v>
      </c>
      <c r="AD56" s="114" t="s">
        <v>265</v>
      </c>
      <c r="AE56" s="115" t="s">
        <v>387</v>
      </c>
      <c r="AF56" s="114" t="s">
        <v>387</v>
      </c>
      <c r="AG56" s="114" t="s">
        <v>387</v>
      </c>
      <c r="AH56" s="114" t="s">
        <v>387</v>
      </c>
      <c r="AI56" s="114" t="s">
        <v>387</v>
      </c>
      <c r="AJ56" s="114" t="s">
        <v>387</v>
      </c>
      <c r="AK56" s="114" t="s">
        <v>387</v>
      </c>
      <c r="AL56" s="114" t="s">
        <v>404</v>
      </c>
      <c r="AM56" s="114" t="s">
        <v>387</v>
      </c>
      <c r="AN56" s="113"/>
      <c r="AO56" s="100" t="s">
        <v>265</v>
      </c>
      <c r="AP56" s="113"/>
      <c r="AQ56" s="113"/>
      <c r="AR56" s="113"/>
      <c r="AS56" s="113"/>
      <c r="AT56" s="113"/>
      <c r="AU56" s="113"/>
      <c r="AV56" s="113"/>
      <c r="AW56" s="113"/>
      <c r="AX56" s="113"/>
      <c r="AY56" s="113"/>
      <c r="AZ56" s="113"/>
      <c r="BA56" s="113"/>
      <c r="BB56" s="113"/>
      <c r="BC56" s="113"/>
      <c r="BD56" s="113"/>
      <c r="BE56" s="113"/>
      <c r="BF56" s="113"/>
      <c r="BG56" s="113"/>
      <c r="BH56" s="113"/>
      <c r="BI56" s="113"/>
      <c r="BJ56" s="113"/>
      <c r="BK56" s="113"/>
      <c r="BL56" s="113"/>
      <c r="BM56" s="113"/>
    </row>
    <row r="57" spans="1:65" s="114" customFormat="1" ht="28.9">
      <c r="A57" s="100" t="s">
        <v>610</v>
      </c>
      <c r="B57" s="100" t="s">
        <v>382</v>
      </c>
      <c r="C57" s="100" t="s">
        <v>383</v>
      </c>
      <c r="D57" s="113">
        <v>8456</v>
      </c>
      <c r="E57" s="113" t="s">
        <v>610</v>
      </c>
      <c r="F57" s="114" t="s">
        <v>474</v>
      </c>
      <c r="G57" s="115">
        <v>45985</v>
      </c>
      <c r="H57" s="205"/>
      <c r="I57" s="205"/>
      <c r="J57" s="114" t="s">
        <v>591</v>
      </c>
      <c r="L57" s="114" t="s">
        <v>45</v>
      </c>
      <c r="M57" s="114" t="s">
        <v>387</v>
      </c>
      <c r="N57" s="114" t="s">
        <v>387</v>
      </c>
      <c r="O57" s="113" t="s">
        <v>387</v>
      </c>
      <c r="P57" s="114" t="s">
        <v>413</v>
      </c>
      <c r="Q57" s="114" t="s">
        <v>401</v>
      </c>
      <c r="R57" s="114">
        <v>1</v>
      </c>
      <c r="S57" s="114" t="s">
        <v>387</v>
      </c>
      <c r="T57" s="114">
        <v>220</v>
      </c>
      <c r="U57" s="114" t="s">
        <v>387</v>
      </c>
      <c r="V57" s="116" t="s">
        <v>387</v>
      </c>
      <c r="W57" s="115">
        <v>44693</v>
      </c>
      <c r="X57" s="115">
        <v>45985</v>
      </c>
      <c r="Y57" s="117" t="s">
        <v>391</v>
      </c>
      <c r="Z57" s="118">
        <f>Table2[[#This Row],[Planned or Actual In-service Date]]-Table2[[#This Row],[Original In-service Date]]</f>
        <v>1292</v>
      </c>
      <c r="AA57" s="119" t="str">
        <f>IF(Table2[[#This Row],[In-service Date Total Delay (Days)]]&gt;0,"Yes","No")</f>
        <v>Yes</v>
      </c>
      <c r="AB57" s="114" t="s">
        <v>96</v>
      </c>
      <c r="AC57" s="100" t="s">
        <v>265</v>
      </c>
      <c r="AD57" s="114" t="s">
        <v>265</v>
      </c>
      <c r="AE57" s="115" t="s">
        <v>387</v>
      </c>
      <c r="AF57" s="114" t="s">
        <v>387</v>
      </c>
      <c r="AG57" s="114" t="s">
        <v>387</v>
      </c>
      <c r="AH57" s="114" t="s">
        <v>387</v>
      </c>
      <c r="AI57" s="114" t="s">
        <v>387</v>
      </c>
      <c r="AJ57" s="114" t="s">
        <v>387</v>
      </c>
      <c r="AK57" s="114" t="s">
        <v>387</v>
      </c>
      <c r="AL57" s="114" t="s">
        <v>404</v>
      </c>
      <c r="AM57" s="114" t="s">
        <v>387</v>
      </c>
      <c r="AN57" s="113"/>
      <c r="AO57" s="100" t="s">
        <v>395</v>
      </c>
      <c r="AP57" s="113" t="s">
        <v>430</v>
      </c>
      <c r="AQ57" s="113"/>
      <c r="AR57" s="113"/>
      <c r="AS57" s="113"/>
      <c r="AT57" s="113"/>
      <c r="AU57" s="113"/>
      <c r="AV57" s="113"/>
      <c r="AW57" s="113"/>
      <c r="AX57" s="113"/>
      <c r="AY57" s="113"/>
      <c r="AZ57" s="113"/>
      <c r="BA57" s="113"/>
      <c r="BB57" s="113"/>
      <c r="BC57" s="113"/>
      <c r="BD57" s="113"/>
      <c r="BE57" s="113"/>
      <c r="BF57" s="113"/>
      <c r="BG57" s="113"/>
      <c r="BH57" s="113"/>
      <c r="BI57" s="113"/>
      <c r="BJ57" s="113"/>
      <c r="BK57" s="113"/>
      <c r="BL57" s="113"/>
      <c r="BM57" s="113"/>
    </row>
    <row r="58" spans="1:65" s="114" customFormat="1" ht="28.9">
      <c r="A58" s="100" t="s">
        <v>611</v>
      </c>
      <c r="B58" s="100" t="s">
        <v>382</v>
      </c>
      <c r="C58" s="100" t="s">
        <v>383</v>
      </c>
      <c r="D58" s="113">
        <v>8457</v>
      </c>
      <c r="E58" s="113" t="s">
        <v>611</v>
      </c>
      <c r="F58" s="114" t="s">
        <v>384</v>
      </c>
      <c r="G58" s="115">
        <v>47382</v>
      </c>
      <c r="H58" s="205"/>
      <c r="I58" s="205"/>
      <c r="J58" s="114" t="s">
        <v>453</v>
      </c>
      <c r="L58" s="114" t="s">
        <v>45</v>
      </c>
      <c r="M58" s="114" t="s">
        <v>387</v>
      </c>
      <c r="N58" s="114" t="s">
        <v>387</v>
      </c>
      <c r="O58" s="113" t="s">
        <v>387</v>
      </c>
      <c r="P58" s="114" t="s">
        <v>413</v>
      </c>
      <c r="Q58" s="114" t="s">
        <v>401</v>
      </c>
      <c r="R58" s="114">
        <v>1.9</v>
      </c>
      <c r="S58" s="114">
        <v>75.7</v>
      </c>
      <c r="T58" s="114">
        <v>500</v>
      </c>
      <c r="U58" s="114" t="s">
        <v>612</v>
      </c>
      <c r="V58" s="116">
        <v>46412</v>
      </c>
      <c r="W58" s="115">
        <v>45945</v>
      </c>
      <c r="X58" s="115">
        <v>47382</v>
      </c>
      <c r="Y58" s="117" t="s">
        <v>391</v>
      </c>
      <c r="Z58" s="118">
        <f>Table2[[#This Row],[Planned or Actual In-service Date]]-Table2[[#This Row],[Original In-service Date]]</f>
        <v>1437</v>
      </c>
      <c r="AA58" s="119" t="str">
        <f>IF(Table2[[#This Row],[In-service Date Total Delay (Days)]]&gt;0,"Yes","No")</f>
        <v>Yes</v>
      </c>
      <c r="AB58" s="114" t="s">
        <v>96</v>
      </c>
      <c r="AC58" s="100" t="s">
        <v>265</v>
      </c>
      <c r="AD58" s="114" t="s">
        <v>265</v>
      </c>
      <c r="AE58" s="115" t="s">
        <v>387</v>
      </c>
      <c r="AF58" s="114" t="s">
        <v>387</v>
      </c>
      <c r="AG58" s="114" t="s">
        <v>387</v>
      </c>
      <c r="AH58" s="114" t="s">
        <v>387</v>
      </c>
      <c r="AI58" s="114" t="s">
        <v>387</v>
      </c>
      <c r="AJ58" s="114" t="s">
        <v>387</v>
      </c>
      <c r="AK58" s="114" t="s">
        <v>387</v>
      </c>
      <c r="AL58" s="114" t="s">
        <v>404</v>
      </c>
      <c r="AM58" s="114" t="s">
        <v>387</v>
      </c>
      <c r="AN58" s="113"/>
      <c r="AO58" s="100" t="s">
        <v>395</v>
      </c>
      <c r="AP58" s="113" t="s">
        <v>433</v>
      </c>
      <c r="AQ58" s="113"/>
      <c r="AR58" s="113"/>
      <c r="AS58" s="113"/>
      <c r="AT58" s="113"/>
      <c r="AU58" s="113"/>
      <c r="AV58" s="113"/>
      <c r="AW58" s="113"/>
      <c r="AX58" s="113"/>
      <c r="AY58" s="113"/>
      <c r="AZ58" s="113"/>
      <c r="BA58" s="113"/>
      <c r="BB58" s="113"/>
      <c r="BC58" s="113"/>
      <c r="BD58" s="113"/>
      <c r="BE58" s="113"/>
      <c r="BF58" s="113"/>
      <c r="BG58" s="113"/>
      <c r="BH58" s="113"/>
      <c r="BI58" s="113"/>
      <c r="BJ58" s="113"/>
      <c r="BK58" s="113"/>
      <c r="BL58" s="113"/>
      <c r="BM58" s="113"/>
    </row>
    <row r="59" spans="1:65" s="114" customFormat="1" ht="28.9">
      <c r="A59" s="100" t="s">
        <v>613</v>
      </c>
      <c r="B59" s="100">
        <v>903901445</v>
      </c>
      <c r="C59" s="100" t="s">
        <v>614</v>
      </c>
      <c r="D59" s="113">
        <v>8376</v>
      </c>
      <c r="E59" s="113" t="s">
        <v>613</v>
      </c>
      <c r="F59" s="114" t="s">
        <v>398</v>
      </c>
      <c r="G59" s="115">
        <v>45373</v>
      </c>
      <c r="H59" s="205"/>
      <c r="I59" s="205"/>
      <c r="J59" s="114" t="s">
        <v>615</v>
      </c>
      <c r="L59" s="114" t="s">
        <v>45</v>
      </c>
      <c r="M59" s="114" t="s">
        <v>387</v>
      </c>
      <c r="N59" s="114" t="s">
        <v>387</v>
      </c>
      <c r="O59" s="113" t="s">
        <v>387</v>
      </c>
      <c r="P59" s="114" t="s">
        <v>58</v>
      </c>
      <c r="Q59" s="114" t="s">
        <v>616</v>
      </c>
      <c r="R59" s="114" t="s">
        <v>387</v>
      </c>
      <c r="S59" s="114">
        <v>29.6</v>
      </c>
      <c r="T59" s="114" t="s">
        <v>387</v>
      </c>
      <c r="U59" s="114" t="s">
        <v>617</v>
      </c>
      <c r="V59" s="116">
        <v>45343</v>
      </c>
      <c r="W59" s="115">
        <v>45366</v>
      </c>
      <c r="X59" s="115">
        <v>45373</v>
      </c>
      <c r="Y59" s="117" t="s">
        <v>391</v>
      </c>
      <c r="Z59" s="118">
        <f>Table2[[#This Row],[Planned or Actual In-service Date]]-Table2[[#This Row],[Original In-service Date]]</f>
        <v>7</v>
      </c>
      <c r="AA59" s="119" t="str">
        <f>IF(Table2[[#This Row],[In-service Date Total Delay (Days)]]&gt;0,"Yes","No")</f>
        <v>Yes</v>
      </c>
      <c r="AB59" s="114" t="s">
        <v>265</v>
      </c>
      <c r="AC59" s="100" t="s">
        <v>265</v>
      </c>
      <c r="AD59" s="114" t="s">
        <v>265</v>
      </c>
      <c r="AE59" s="115" t="s">
        <v>387</v>
      </c>
      <c r="AF59" s="114" t="s">
        <v>387</v>
      </c>
      <c r="AG59" s="114" t="s">
        <v>387</v>
      </c>
      <c r="AH59" s="114" t="s">
        <v>387</v>
      </c>
      <c r="AI59" s="114" t="s">
        <v>387</v>
      </c>
      <c r="AJ59" s="114" t="s">
        <v>387</v>
      </c>
      <c r="AK59" s="114" t="s">
        <v>387</v>
      </c>
      <c r="AL59" s="114" t="s">
        <v>404</v>
      </c>
      <c r="AM59" s="114" t="s">
        <v>387</v>
      </c>
      <c r="AN59" s="113"/>
      <c r="AO59" s="100" t="s">
        <v>265</v>
      </c>
      <c r="AP59" s="113"/>
      <c r="AQ59" s="113"/>
      <c r="AR59" s="113"/>
      <c r="AS59" s="113"/>
      <c r="AT59" s="113"/>
      <c r="AU59" s="113"/>
      <c r="AV59" s="113"/>
      <c r="AW59" s="113"/>
      <c r="AX59" s="113"/>
      <c r="AY59" s="113"/>
      <c r="AZ59" s="113"/>
      <c r="BA59" s="113"/>
      <c r="BB59" s="113"/>
      <c r="BC59" s="113"/>
      <c r="BD59" s="113"/>
      <c r="BE59" s="113"/>
      <c r="BF59" s="113"/>
      <c r="BG59" s="113"/>
      <c r="BH59" s="113"/>
      <c r="BI59" s="113"/>
      <c r="BJ59" s="113"/>
      <c r="BK59" s="113"/>
      <c r="BL59" s="113"/>
      <c r="BM59" s="113"/>
    </row>
    <row r="60" spans="1:65" s="114" customFormat="1" ht="28.9">
      <c r="A60" s="100" t="s">
        <v>618</v>
      </c>
      <c r="B60" s="100" t="s">
        <v>382</v>
      </c>
      <c r="C60" s="100" t="s">
        <v>383</v>
      </c>
      <c r="D60" s="113">
        <v>8430</v>
      </c>
      <c r="E60" s="113" t="s">
        <v>618</v>
      </c>
      <c r="F60" s="114" t="s">
        <v>398</v>
      </c>
      <c r="G60" s="115">
        <v>45503</v>
      </c>
      <c r="H60" s="205"/>
      <c r="I60" s="205"/>
      <c r="J60" s="114" t="s">
        <v>619</v>
      </c>
      <c r="L60" s="114" t="s">
        <v>45</v>
      </c>
      <c r="M60" s="114" t="s">
        <v>387</v>
      </c>
      <c r="N60" s="114" t="s">
        <v>387</v>
      </c>
      <c r="O60" s="113" t="s">
        <v>387</v>
      </c>
      <c r="P60" s="114" t="s">
        <v>413</v>
      </c>
      <c r="Q60" s="114" t="s">
        <v>401</v>
      </c>
      <c r="R60" s="114">
        <v>0.75</v>
      </c>
      <c r="S60" s="114" t="s">
        <v>387</v>
      </c>
      <c r="T60" s="114">
        <v>500</v>
      </c>
      <c r="U60" s="114" t="s">
        <v>387</v>
      </c>
      <c r="V60" s="116">
        <v>45351</v>
      </c>
      <c r="W60" s="115">
        <v>45352</v>
      </c>
      <c r="X60" s="115">
        <v>45503</v>
      </c>
      <c r="Y60" s="117" t="s">
        <v>391</v>
      </c>
      <c r="Z60" s="118">
        <f>Table2[[#This Row],[Planned or Actual In-service Date]]-Table2[[#This Row],[Original In-service Date]]</f>
        <v>151</v>
      </c>
      <c r="AA60" s="119" t="str">
        <f>IF(Table2[[#This Row],[In-service Date Total Delay (Days)]]&gt;0,"Yes","No")</f>
        <v>Yes</v>
      </c>
      <c r="AB60" s="114" t="s">
        <v>265</v>
      </c>
      <c r="AC60" s="100" t="s">
        <v>265</v>
      </c>
      <c r="AD60" s="114" t="s">
        <v>265</v>
      </c>
      <c r="AE60" s="115" t="s">
        <v>387</v>
      </c>
      <c r="AF60" s="114" t="s">
        <v>387</v>
      </c>
      <c r="AG60" s="114" t="s">
        <v>387</v>
      </c>
      <c r="AH60" s="114" t="s">
        <v>387</v>
      </c>
      <c r="AI60" s="114" t="s">
        <v>387</v>
      </c>
      <c r="AJ60" s="114" t="s">
        <v>387</v>
      </c>
      <c r="AK60" s="114" t="s">
        <v>387</v>
      </c>
      <c r="AL60" s="114" t="s">
        <v>404</v>
      </c>
      <c r="AM60" s="114" t="s">
        <v>387</v>
      </c>
      <c r="AN60" s="113"/>
      <c r="AO60" s="100" t="s">
        <v>265</v>
      </c>
      <c r="AP60" s="113" t="s">
        <v>620</v>
      </c>
      <c r="AQ60" s="113"/>
      <c r="AR60" s="113"/>
      <c r="AS60" s="113"/>
      <c r="AT60" s="113"/>
      <c r="AU60" s="113"/>
      <c r="AV60" s="113"/>
      <c r="AW60" s="113"/>
      <c r="AX60" s="113"/>
      <c r="AY60" s="113"/>
      <c r="AZ60" s="113"/>
      <c r="BA60" s="113"/>
      <c r="BB60" s="113"/>
      <c r="BC60" s="113"/>
      <c r="BD60" s="113"/>
      <c r="BE60" s="113"/>
      <c r="BF60" s="113"/>
      <c r="BG60" s="113"/>
      <c r="BH60" s="113"/>
      <c r="BI60" s="113"/>
      <c r="BJ60" s="113"/>
      <c r="BK60" s="113"/>
      <c r="BL60" s="113"/>
      <c r="BM60" s="113"/>
    </row>
    <row r="61" spans="1:65" s="114" customFormat="1" ht="28.9">
      <c r="A61" s="100" t="s">
        <v>621</v>
      </c>
      <c r="B61" s="100" t="s">
        <v>382</v>
      </c>
      <c r="C61" s="100" t="s">
        <v>622</v>
      </c>
      <c r="D61" s="113">
        <v>8473</v>
      </c>
      <c r="E61" s="113" t="s">
        <v>621</v>
      </c>
      <c r="F61" s="114" t="s">
        <v>407</v>
      </c>
      <c r="G61" s="115">
        <v>46519</v>
      </c>
      <c r="H61" s="205"/>
      <c r="I61" s="205"/>
      <c r="J61" s="114" t="s">
        <v>623</v>
      </c>
      <c r="L61" s="114" t="s">
        <v>386</v>
      </c>
      <c r="M61" s="114" t="s">
        <v>387</v>
      </c>
      <c r="N61" s="114" t="s">
        <v>387</v>
      </c>
      <c r="O61" s="113" t="s">
        <v>387</v>
      </c>
      <c r="P61" s="114" t="s">
        <v>58</v>
      </c>
      <c r="Q61" s="114" t="s">
        <v>466</v>
      </c>
      <c r="R61" s="114" t="s">
        <v>387</v>
      </c>
      <c r="S61" s="114">
        <v>98</v>
      </c>
      <c r="T61" s="114" t="s">
        <v>387</v>
      </c>
      <c r="U61" s="114" t="s">
        <v>455</v>
      </c>
      <c r="V61" s="116">
        <v>45455</v>
      </c>
      <c r="W61" s="115">
        <v>45444</v>
      </c>
      <c r="X61" s="115">
        <v>46519</v>
      </c>
      <c r="Y61" s="117" t="s">
        <v>391</v>
      </c>
      <c r="Z61" s="118">
        <f>Table2[[#This Row],[Planned or Actual In-service Date]]-Table2[[#This Row],[Original In-service Date]]</f>
        <v>1075</v>
      </c>
      <c r="AA61" s="119" t="str">
        <f>IF(Table2[[#This Row],[In-service Date Total Delay (Days)]]&gt;0,"Yes","No")</f>
        <v>Yes</v>
      </c>
      <c r="AB61" s="114" t="s">
        <v>403</v>
      </c>
      <c r="AC61" s="100" t="s">
        <v>199</v>
      </c>
      <c r="AD61" s="114" t="s">
        <v>265</v>
      </c>
      <c r="AE61" s="115" t="s">
        <v>387</v>
      </c>
      <c r="AF61" s="114" t="s">
        <v>387</v>
      </c>
      <c r="AG61" s="114" t="s">
        <v>387</v>
      </c>
      <c r="AH61" s="114" t="s">
        <v>387</v>
      </c>
      <c r="AI61" s="114" t="s">
        <v>387</v>
      </c>
      <c r="AJ61" s="114" t="s">
        <v>387</v>
      </c>
      <c r="AK61" s="114" t="s">
        <v>387</v>
      </c>
      <c r="AL61" s="114" t="s">
        <v>404</v>
      </c>
      <c r="AM61" s="114" t="s">
        <v>387</v>
      </c>
      <c r="AN61" s="113"/>
      <c r="AO61" s="100"/>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row>
    <row r="62" spans="1:65" s="114" customFormat="1" ht="28.9">
      <c r="A62" s="100" t="s">
        <v>624</v>
      </c>
      <c r="B62" s="100" t="s">
        <v>382</v>
      </c>
      <c r="C62" s="100" t="s">
        <v>383</v>
      </c>
      <c r="D62" s="113">
        <v>8474</v>
      </c>
      <c r="E62" s="113" t="s">
        <v>624</v>
      </c>
      <c r="F62" s="114" t="s">
        <v>423</v>
      </c>
      <c r="G62" s="115">
        <v>46022</v>
      </c>
      <c r="H62" s="205"/>
      <c r="I62" s="205"/>
      <c r="J62" s="114" t="s">
        <v>625</v>
      </c>
      <c r="L62" s="114" t="s">
        <v>386</v>
      </c>
      <c r="M62" s="114" t="s">
        <v>387</v>
      </c>
      <c r="N62" s="114" t="s">
        <v>387</v>
      </c>
      <c r="O62" s="113" t="s">
        <v>387</v>
      </c>
      <c r="P62" s="114" t="s">
        <v>447</v>
      </c>
      <c r="Q62" s="114" t="s">
        <v>626</v>
      </c>
      <c r="R62" s="114" t="s">
        <v>387</v>
      </c>
      <c r="S62" s="114">
        <v>73</v>
      </c>
      <c r="T62" s="114" t="s">
        <v>387</v>
      </c>
      <c r="U62" s="114" t="s">
        <v>483</v>
      </c>
      <c r="V62" s="116">
        <v>45572</v>
      </c>
      <c r="W62" s="115">
        <v>46022</v>
      </c>
      <c r="X62" s="115">
        <v>46022</v>
      </c>
      <c r="Y62" s="117" t="s">
        <v>391</v>
      </c>
      <c r="Z62" s="118">
        <f>Table2[[#This Row],[Planned or Actual In-service Date]]-Table2[[#This Row],[Original In-service Date]]</f>
        <v>0</v>
      </c>
      <c r="AA62" s="119" t="str">
        <f>IF(Table2[[#This Row],[In-service Date Total Delay (Days)]]&gt;0,"Yes","No")</f>
        <v>No</v>
      </c>
      <c r="AB62" s="114" t="s">
        <v>265</v>
      </c>
      <c r="AC62" s="100" t="s">
        <v>265</v>
      </c>
      <c r="AD62" s="114" t="s">
        <v>265</v>
      </c>
      <c r="AE62" s="115" t="s">
        <v>387</v>
      </c>
      <c r="AF62" s="114" t="s">
        <v>387</v>
      </c>
      <c r="AG62" s="114" t="s">
        <v>387</v>
      </c>
      <c r="AH62" s="114" t="s">
        <v>387</v>
      </c>
      <c r="AI62" s="114" t="s">
        <v>387</v>
      </c>
      <c r="AJ62" s="114" t="s">
        <v>387</v>
      </c>
      <c r="AK62" s="114" t="s">
        <v>387</v>
      </c>
      <c r="AL62" s="114" t="s">
        <v>404</v>
      </c>
      <c r="AM62" s="114" t="s">
        <v>387</v>
      </c>
      <c r="AN62" s="113"/>
      <c r="AO62" s="100" t="s">
        <v>265</v>
      </c>
      <c r="AP62" s="113"/>
      <c r="AQ62" s="113"/>
      <c r="AR62" s="113"/>
      <c r="AS62" s="113"/>
      <c r="AT62" s="113"/>
      <c r="AU62" s="113"/>
      <c r="AV62" s="113"/>
      <c r="AW62" s="113"/>
      <c r="AX62" s="113"/>
      <c r="AY62" s="113"/>
      <c r="AZ62" s="113"/>
      <c r="BA62" s="113"/>
      <c r="BB62" s="113"/>
      <c r="BC62" s="113"/>
      <c r="BD62" s="113"/>
      <c r="BE62" s="113"/>
      <c r="BF62" s="113"/>
      <c r="BG62" s="113"/>
      <c r="BH62" s="113"/>
      <c r="BI62" s="113"/>
      <c r="BJ62" s="113"/>
      <c r="BK62" s="113"/>
      <c r="BL62" s="113"/>
      <c r="BM62" s="113"/>
    </row>
    <row r="63" spans="1:65" s="114" customFormat="1" ht="28.9">
      <c r="A63" s="100" t="s">
        <v>627</v>
      </c>
      <c r="B63" s="100" t="s">
        <v>382</v>
      </c>
      <c r="C63" s="100" t="s">
        <v>628</v>
      </c>
      <c r="D63" s="113">
        <v>8483</v>
      </c>
      <c r="E63" s="113" t="s">
        <v>627</v>
      </c>
      <c r="F63" s="114" t="s">
        <v>629</v>
      </c>
      <c r="G63" s="115">
        <v>46923</v>
      </c>
      <c r="H63" s="205"/>
      <c r="I63" s="205"/>
      <c r="J63" s="114" t="s">
        <v>519</v>
      </c>
      <c r="L63" s="114" t="s">
        <v>45</v>
      </c>
      <c r="M63" s="114" t="s">
        <v>387</v>
      </c>
      <c r="N63" s="114" t="s">
        <v>387</v>
      </c>
      <c r="O63" s="113" t="s">
        <v>387</v>
      </c>
      <c r="P63" s="114" t="s">
        <v>413</v>
      </c>
      <c r="Q63" s="114" t="s">
        <v>401</v>
      </c>
      <c r="R63" s="114">
        <v>2</v>
      </c>
      <c r="S63" s="114">
        <v>92</v>
      </c>
      <c r="T63" s="114">
        <v>220</v>
      </c>
      <c r="U63" s="114" t="s">
        <v>455</v>
      </c>
      <c r="V63" s="116">
        <v>46539</v>
      </c>
      <c r="W63" s="115">
        <v>46127</v>
      </c>
      <c r="X63" s="115">
        <v>46923</v>
      </c>
      <c r="Y63" s="117" t="s">
        <v>391</v>
      </c>
      <c r="Z63" s="118">
        <f>Table2[[#This Row],[Planned or Actual In-service Date]]-Table2[[#This Row],[Original In-service Date]]</f>
        <v>796</v>
      </c>
      <c r="AA63" s="119" t="str">
        <f>IF(Table2[[#This Row],[In-service Date Total Delay (Days)]]&gt;0,"Yes","No")</f>
        <v>Yes</v>
      </c>
      <c r="AB63" s="114" t="s">
        <v>403</v>
      </c>
      <c r="AC63" s="100" t="s">
        <v>428</v>
      </c>
      <c r="AD63" s="114" t="s">
        <v>265</v>
      </c>
      <c r="AE63" s="115" t="s">
        <v>387</v>
      </c>
      <c r="AF63" s="114" t="s">
        <v>387</v>
      </c>
      <c r="AG63" s="114" t="s">
        <v>387</v>
      </c>
      <c r="AH63" s="114" t="s">
        <v>387</v>
      </c>
      <c r="AI63" s="114" t="s">
        <v>387</v>
      </c>
      <c r="AJ63" s="114" t="s">
        <v>387</v>
      </c>
      <c r="AK63" s="114" t="s">
        <v>387</v>
      </c>
      <c r="AL63" s="114" t="s">
        <v>404</v>
      </c>
      <c r="AM63" s="114" t="s">
        <v>387</v>
      </c>
      <c r="AN63" s="113"/>
      <c r="AO63" s="100" t="s">
        <v>265</v>
      </c>
      <c r="AP63" s="113" t="s">
        <v>630</v>
      </c>
      <c r="AQ63" s="113"/>
      <c r="AR63" s="113"/>
      <c r="AS63" s="113"/>
      <c r="AT63" s="113"/>
      <c r="AU63" s="113"/>
      <c r="AV63" s="113"/>
      <c r="AW63" s="113"/>
      <c r="AX63" s="113"/>
      <c r="AY63" s="113"/>
      <c r="AZ63" s="113"/>
      <c r="BA63" s="113"/>
      <c r="BB63" s="113"/>
      <c r="BC63" s="113"/>
      <c r="BD63" s="113"/>
      <c r="BE63" s="113"/>
      <c r="BF63" s="113"/>
      <c r="BG63" s="113"/>
      <c r="BH63" s="113"/>
      <c r="BI63" s="113"/>
      <c r="BJ63" s="113"/>
      <c r="BK63" s="113"/>
      <c r="BL63" s="113"/>
      <c r="BM63" s="113"/>
    </row>
    <row r="64" spans="1:65" s="114" customFormat="1" ht="28.9">
      <c r="A64" s="100" t="s">
        <v>631</v>
      </c>
      <c r="B64" s="100" t="s">
        <v>382</v>
      </c>
      <c r="C64" s="100" t="s">
        <v>632</v>
      </c>
      <c r="D64" s="113">
        <v>8498</v>
      </c>
      <c r="E64" s="113" t="s">
        <v>631</v>
      </c>
      <c r="F64" s="114" t="s">
        <v>629</v>
      </c>
      <c r="G64" s="115">
        <v>46421</v>
      </c>
      <c r="H64" s="205"/>
      <c r="I64" s="205"/>
      <c r="J64" s="114" t="s">
        <v>525</v>
      </c>
      <c r="L64" s="114" t="s">
        <v>45</v>
      </c>
      <c r="M64" s="114" t="s">
        <v>387</v>
      </c>
      <c r="N64" s="114" t="s">
        <v>387</v>
      </c>
      <c r="O64" s="113" t="s">
        <v>387</v>
      </c>
      <c r="P64" s="114" t="s">
        <v>413</v>
      </c>
      <c r="Q64" s="114" t="s">
        <v>401</v>
      </c>
      <c r="R64" s="114">
        <v>4</v>
      </c>
      <c r="S64" s="114">
        <v>86.7</v>
      </c>
      <c r="T64" s="114">
        <v>220</v>
      </c>
      <c r="U64" s="114" t="s">
        <v>455</v>
      </c>
      <c r="V64" s="116">
        <v>46241</v>
      </c>
      <c r="W64" s="115">
        <v>46054</v>
      </c>
      <c r="X64" s="115">
        <v>46421</v>
      </c>
      <c r="Y64" s="117" t="s">
        <v>391</v>
      </c>
      <c r="Z64" s="118">
        <f>Table2[[#This Row],[Planned or Actual In-service Date]]-Table2[[#This Row],[Original In-service Date]]</f>
        <v>367</v>
      </c>
      <c r="AA64" s="119" t="str">
        <f>IF(Table2[[#This Row],[In-service Date Total Delay (Days)]]&gt;0,"Yes","No")</f>
        <v>Yes</v>
      </c>
      <c r="AB64" s="114" t="s">
        <v>403</v>
      </c>
      <c r="AC64" s="100" t="s">
        <v>428</v>
      </c>
      <c r="AD64" s="114" t="s">
        <v>265</v>
      </c>
      <c r="AE64" s="115" t="s">
        <v>387</v>
      </c>
      <c r="AF64" s="114" t="s">
        <v>387</v>
      </c>
      <c r="AG64" s="114" t="s">
        <v>387</v>
      </c>
      <c r="AH64" s="114" t="s">
        <v>387</v>
      </c>
      <c r="AI64" s="114" t="s">
        <v>387</v>
      </c>
      <c r="AJ64" s="114" t="s">
        <v>387</v>
      </c>
      <c r="AK64" s="114" t="s">
        <v>387</v>
      </c>
      <c r="AL64" s="114" t="s">
        <v>404</v>
      </c>
      <c r="AM64" s="114" t="s">
        <v>387</v>
      </c>
      <c r="AN64" s="113"/>
      <c r="AO64" s="100" t="s">
        <v>265</v>
      </c>
      <c r="AP64" s="113" t="s">
        <v>441</v>
      </c>
      <c r="AQ64" s="113"/>
      <c r="AR64" s="113"/>
      <c r="AS64" s="113"/>
      <c r="AT64" s="113"/>
      <c r="AU64" s="113"/>
      <c r="AV64" s="113"/>
      <c r="AW64" s="113"/>
      <c r="AX64" s="113"/>
      <c r="AY64" s="113"/>
      <c r="AZ64" s="113"/>
      <c r="BA64" s="113"/>
      <c r="BB64" s="113"/>
      <c r="BC64" s="113"/>
      <c r="BD64" s="113"/>
      <c r="BE64" s="113"/>
      <c r="BF64" s="113"/>
      <c r="BG64" s="113"/>
      <c r="BH64" s="113"/>
      <c r="BI64" s="113"/>
      <c r="BJ64" s="113"/>
      <c r="BK64" s="113"/>
      <c r="BL64" s="113"/>
      <c r="BM64" s="113"/>
    </row>
    <row r="65" spans="1:65" s="114" customFormat="1" ht="28.9">
      <c r="A65" s="100" t="s">
        <v>633</v>
      </c>
      <c r="B65" s="100">
        <v>903911198</v>
      </c>
      <c r="C65" s="100" t="s">
        <v>634</v>
      </c>
      <c r="D65" s="113">
        <v>8506</v>
      </c>
      <c r="E65" s="113" t="s">
        <v>633</v>
      </c>
      <c r="F65" s="114" t="s">
        <v>635</v>
      </c>
      <c r="G65" s="115">
        <v>46539</v>
      </c>
      <c r="H65" s="205"/>
      <c r="I65" s="205"/>
      <c r="J65" s="114" t="s">
        <v>636</v>
      </c>
      <c r="L65" s="114" t="s">
        <v>386</v>
      </c>
      <c r="M65" s="114" t="s">
        <v>387</v>
      </c>
      <c r="N65" s="114" t="s">
        <v>387</v>
      </c>
      <c r="O65" s="113" t="s">
        <v>387</v>
      </c>
      <c r="P65" s="114" t="s">
        <v>58</v>
      </c>
      <c r="Q65" s="114" t="s">
        <v>466</v>
      </c>
      <c r="R65" s="114" t="s">
        <v>387</v>
      </c>
      <c r="S65" s="114" t="s">
        <v>387</v>
      </c>
      <c r="T65" s="114" t="s">
        <v>387</v>
      </c>
      <c r="U65" s="114" t="s">
        <v>387</v>
      </c>
      <c r="V65" s="116">
        <v>46288</v>
      </c>
      <c r="W65" s="115">
        <v>45809</v>
      </c>
      <c r="X65" s="115">
        <v>46539</v>
      </c>
      <c r="Y65" s="117" t="s">
        <v>391</v>
      </c>
      <c r="Z65" s="118">
        <f>Table2[[#This Row],[Planned or Actual In-service Date]]-Table2[[#This Row],[Original In-service Date]]</f>
        <v>730</v>
      </c>
      <c r="AA65" s="119" t="str">
        <f>IF(Table2[[#This Row],[In-service Date Total Delay (Days)]]&gt;0,"Yes","No")</f>
        <v>Yes</v>
      </c>
      <c r="AB65" s="114" t="s">
        <v>403</v>
      </c>
      <c r="AC65" s="100" t="s">
        <v>428</v>
      </c>
      <c r="AD65" s="114" t="s">
        <v>265</v>
      </c>
      <c r="AE65" s="115" t="s">
        <v>387</v>
      </c>
      <c r="AF65" s="114" t="s">
        <v>387</v>
      </c>
      <c r="AG65" s="114" t="s">
        <v>387</v>
      </c>
      <c r="AH65" s="114" t="s">
        <v>387</v>
      </c>
      <c r="AI65" s="114" t="s">
        <v>387</v>
      </c>
      <c r="AJ65" s="114" t="s">
        <v>387</v>
      </c>
      <c r="AK65" s="114" t="s">
        <v>387</v>
      </c>
      <c r="AL65" s="114" t="s">
        <v>404</v>
      </c>
      <c r="AM65" s="114" t="s">
        <v>387</v>
      </c>
      <c r="AN65" s="113"/>
      <c r="AO65" s="100" t="s">
        <v>265</v>
      </c>
      <c r="AP65" s="113"/>
      <c r="AQ65" s="113"/>
      <c r="AR65" s="113"/>
      <c r="AS65" s="113"/>
      <c r="AT65" s="113"/>
      <c r="AU65" s="113"/>
      <c r="AV65" s="113"/>
      <c r="AW65" s="113"/>
      <c r="AX65" s="113"/>
      <c r="AY65" s="113"/>
      <c r="AZ65" s="113"/>
      <c r="BA65" s="113"/>
      <c r="BB65" s="113"/>
      <c r="BC65" s="113"/>
      <c r="BD65" s="113"/>
      <c r="BE65" s="113"/>
      <c r="BF65" s="113"/>
      <c r="BG65" s="113"/>
      <c r="BH65" s="113"/>
      <c r="BI65" s="113"/>
      <c r="BJ65" s="113"/>
      <c r="BK65" s="113"/>
      <c r="BL65" s="113"/>
      <c r="BM65" s="113"/>
    </row>
    <row r="66" spans="1:65" s="114" customFormat="1" ht="43.15">
      <c r="A66" s="100" t="s">
        <v>637</v>
      </c>
      <c r="B66" s="100" t="s">
        <v>382</v>
      </c>
      <c r="C66" s="100" t="s">
        <v>383</v>
      </c>
      <c r="D66" s="113">
        <v>8519</v>
      </c>
      <c r="E66" s="113" t="s">
        <v>637</v>
      </c>
      <c r="F66" s="114" t="s">
        <v>407</v>
      </c>
      <c r="G66" s="115">
        <v>46199</v>
      </c>
      <c r="H66" s="205"/>
      <c r="I66" s="205"/>
      <c r="J66" s="114" t="s">
        <v>638</v>
      </c>
      <c r="L66" s="114" t="s">
        <v>386</v>
      </c>
      <c r="M66" s="114" t="s">
        <v>387</v>
      </c>
      <c r="N66" s="114" t="s">
        <v>387</v>
      </c>
      <c r="O66" s="113" t="s">
        <v>387</v>
      </c>
      <c r="P66" s="114" t="s">
        <v>58</v>
      </c>
      <c r="Q66" s="114" t="s">
        <v>466</v>
      </c>
      <c r="R66" s="114" t="s">
        <v>387</v>
      </c>
      <c r="S66" s="114">
        <v>18.600000000000001</v>
      </c>
      <c r="T66" s="114" t="s">
        <v>387</v>
      </c>
      <c r="U66" s="114" t="s">
        <v>639</v>
      </c>
      <c r="V66" s="116">
        <v>45873</v>
      </c>
      <c r="W66" s="115">
        <v>46203</v>
      </c>
      <c r="X66" s="115">
        <v>46199</v>
      </c>
      <c r="Y66" s="117" t="s">
        <v>391</v>
      </c>
      <c r="Z66" s="118">
        <f>Table2[[#This Row],[Planned or Actual In-service Date]]-Table2[[#This Row],[Original In-service Date]]</f>
        <v>-4</v>
      </c>
      <c r="AA66" s="119" t="str">
        <f>IF(Table2[[#This Row],[In-service Date Total Delay (Days)]]&gt;0,"Yes","No")</f>
        <v>No</v>
      </c>
      <c r="AB66" s="114" t="s">
        <v>265</v>
      </c>
      <c r="AC66" s="100" t="s">
        <v>265</v>
      </c>
      <c r="AD66" s="114" t="s">
        <v>265</v>
      </c>
      <c r="AE66" s="115" t="s">
        <v>387</v>
      </c>
      <c r="AF66" s="114" t="s">
        <v>387</v>
      </c>
      <c r="AG66" s="114" t="s">
        <v>387</v>
      </c>
      <c r="AH66" s="114" t="s">
        <v>387</v>
      </c>
      <c r="AI66" s="114" t="s">
        <v>387</v>
      </c>
      <c r="AJ66" s="114" t="s">
        <v>387</v>
      </c>
      <c r="AK66" s="114" t="s">
        <v>387</v>
      </c>
      <c r="AL66" s="114" t="s">
        <v>404</v>
      </c>
      <c r="AM66" s="114" t="s">
        <v>387</v>
      </c>
      <c r="AN66" s="113"/>
      <c r="AO66" s="100" t="s">
        <v>265</v>
      </c>
      <c r="AP66" s="113"/>
      <c r="AQ66" s="113"/>
      <c r="AR66" s="113"/>
      <c r="AS66" s="113"/>
      <c r="AT66" s="113"/>
      <c r="AU66" s="113"/>
      <c r="AV66" s="113"/>
      <c r="AW66" s="113"/>
      <c r="AX66" s="113"/>
      <c r="AY66" s="113"/>
      <c r="AZ66" s="113"/>
      <c r="BA66" s="113"/>
      <c r="BB66" s="113"/>
      <c r="BC66" s="113"/>
      <c r="BD66" s="113"/>
      <c r="BE66" s="113"/>
      <c r="BF66" s="113"/>
      <c r="BG66" s="113"/>
      <c r="BH66" s="113"/>
      <c r="BI66" s="113"/>
      <c r="BJ66" s="113"/>
      <c r="BK66" s="113"/>
      <c r="BL66" s="113"/>
      <c r="BM66" s="113"/>
    </row>
    <row r="67" spans="1:65" s="114" customFormat="1" ht="28.9">
      <c r="A67" s="100" t="s">
        <v>640</v>
      </c>
      <c r="B67" s="100" t="s">
        <v>382</v>
      </c>
      <c r="C67" s="100" t="s">
        <v>632</v>
      </c>
      <c r="D67" s="113">
        <v>8525</v>
      </c>
      <c r="E67" s="113" t="s">
        <v>640</v>
      </c>
      <c r="F67" s="114" t="s">
        <v>407</v>
      </c>
      <c r="G67" s="115">
        <v>46414</v>
      </c>
      <c r="H67" s="205"/>
      <c r="I67" s="205"/>
      <c r="J67" s="114" t="s">
        <v>641</v>
      </c>
      <c r="L67" s="114" t="s">
        <v>45</v>
      </c>
      <c r="M67" s="114" t="s">
        <v>387</v>
      </c>
      <c r="N67" s="114" t="s">
        <v>387</v>
      </c>
      <c r="O67" s="113" t="s">
        <v>387</v>
      </c>
      <c r="P67" s="114" t="s">
        <v>413</v>
      </c>
      <c r="Q67" s="114" t="s">
        <v>401</v>
      </c>
      <c r="R67" s="114">
        <v>9.5000000000000001E-2</v>
      </c>
      <c r="S67" s="114">
        <v>102.1</v>
      </c>
      <c r="T67" s="114">
        <v>230</v>
      </c>
      <c r="U67" s="114" t="s">
        <v>455</v>
      </c>
      <c r="V67" s="116">
        <v>46238</v>
      </c>
      <c r="W67" s="115">
        <v>45992</v>
      </c>
      <c r="X67" s="115">
        <v>46414</v>
      </c>
      <c r="Y67" s="117" t="s">
        <v>391</v>
      </c>
      <c r="Z67" s="118">
        <f>Table2[[#This Row],[Planned or Actual In-service Date]]-Table2[[#This Row],[Original In-service Date]]</f>
        <v>422</v>
      </c>
      <c r="AA67" s="119" t="str">
        <f>IF(Table2[[#This Row],[In-service Date Total Delay (Days)]]&gt;0,"Yes","No")</f>
        <v>Yes</v>
      </c>
      <c r="AB67" s="114" t="s">
        <v>403</v>
      </c>
      <c r="AC67" s="100" t="s">
        <v>428</v>
      </c>
      <c r="AD67" s="114" t="s">
        <v>265</v>
      </c>
      <c r="AE67" s="115" t="s">
        <v>387</v>
      </c>
      <c r="AF67" s="114" t="s">
        <v>387</v>
      </c>
      <c r="AG67" s="114" t="s">
        <v>387</v>
      </c>
      <c r="AH67" s="114" t="s">
        <v>387</v>
      </c>
      <c r="AI67" s="114" t="s">
        <v>387</v>
      </c>
      <c r="AJ67" s="114" t="s">
        <v>387</v>
      </c>
      <c r="AK67" s="114" t="s">
        <v>387</v>
      </c>
      <c r="AL67" s="114" t="s">
        <v>404</v>
      </c>
      <c r="AM67" s="114" t="s">
        <v>387</v>
      </c>
      <c r="AN67" s="113"/>
      <c r="AO67" s="100" t="s">
        <v>265</v>
      </c>
      <c r="AP67" s="113" t="s">
        <v>440</v>
      </c>
      <c r="AQ67" s="113"/>
      <c r="AR67" s="113"/>
      <c r="AS67" s="113"/>
      <c r="AT67" s="113"/>
      <c r="AU67" s="113"/>
      <c r="AV67" s="113"/>
      <c r="AW67" s="113"/>
      <c r="AX67" s="113"/>
      <c r="AY67" s="113"/>
      <c r="AZ67" s="113"/>
      <c r="BA67" s="113"/>
      <c r="BB67" s="113"/>
      <c r="BC67" s="113"/>
      <c r="BD67" s="113"/>
      <c r="BE67" s="113"/>
      <c r="BF67" s="113"/>
      <c r="BG67" s="113"/>
      <c r="BH67" s="113"/>
      <c r="BI67" s="113"/>
      <c r="BJ67" s="113"/>
      <c r="BK67" s="113"/>
      <c r="BL67" s="113"/>
      <c r="BM67" s="113"/>
    </row>
    <row r="68" spans="1:65" s="114" customFormat="1" ht="28.9">
      <c r="A68" s="100" t="s">
        <v>642</v>
      </c>
      <c r="B68" s="100" t="s">
        <v>382</v>
      </c>
      <c r="C68" s="100" t="s">
        <v>643</v>
      </c>
      <c r="D68" s="113">
        <v>8545</v>
      </c>
      <c r="E68" s="113" t="s">
        <v>642</v>
      </c>
      <c r="F68" s="114" t="s">
        <v>635</v>
      </c>
      <c r="G68" s="115">
        <v>47483</v>
      </c>
      <c r="H68" s="205"/>
      <c r="I68" s="205"/>
      <c r="J68" s="114" t="s">
        <v>525</v>
      </c>
      <c r="L68" s="114" t="s">
        <v>386</v>
      </c>
      <c r="M68" s="114" t="s">
        <v>387</v>
      </c>
      <c r="N68" s="114" t="s">
        <v>387</v>
      </c>
      <c r="O68" s="113" t="s">
        <v>387</v>
      </c>
      <c r="P68" s="114" t="s">
        <v>644</v>
      </c>
      <c r="Q68" s="114" t="s">
        <v>409</v>
      </c>
      <c r="R68" s="114" t="s">
        <v>387</v>
      </c>
      <c r="S68" s="114">
        <v>89.6</v>
      </c>
      <c r="T68" s="114" t="s">
        <v>387</v>
      </c>
      <c r="U68" s="114" t="s">
        <v>414</v>
      </c>
      <c r="V68" s="116">
        <v>47141</v>
      </c>
      <c r="W68" s="115">
        <v>47483</v>
      </c>
      <c r="X68" s="115">
        <v>47483</v>
      </c>
      <c r="Y68" s="117" t="s">
        <v>391</v>
      </c>
      <c r="Z68" s="118">
        <f>Table2[[#This Row],[Planned or Actual In-service Date]]-Table2[[#This Row],[Original In-service Date]]</f>
        <v>0</v>
      </c>
      <c r="AA68" s="119" t="str">
        <f>IF(Table2[[#This Row],[In-service Date Total Delay (Days)]]&gt;0,"Yes","No")</f>
        <v>No</v>
      </c>
      <c r="AB68" s="114" t="s">
        <v>265</v>
      </c>
      <c r="AC68" s="100" t="s">
        <v>265</v>
      </c>
      <c r="AD68" s="114" t="s">
        <v>265</v>
      </c>
      <c r="AE68" s="115" t="s">
        <v>387</v>
      </c>
      <c r="AF68" s="114" t="s">
        <v>387</v>
      </c>
      <c r="AG68" s="114" t="s">
        <v>387</v>
      </c>
      <c r="AH68" s="114" t="s">
        <v>387</v>
      </c>
      <c r="AI68" s="114" t="s">
        <v>387</v>
      </c>
      <c r="AJ68" s="114" t="s">
        <v>387</v>
      </c>
      <c r="AK68" s="114" t="s">
        <v>387</v>
      </c>
      <c r="AL68" s="114" t="s">
        <v>404</v>
      </c>
      <c r="AM68" s="114" t="s">
        <v>387</v>
      </c>
      <c r="AN68" s="113"/>
      <c r="AO68" s="100" t="s">
        <v>265</v>
      </c>
      <c r="AP68" s="113"/>
      <c r="AQ68" s="113"/>
      <c r="AR68" s="113"/>
      <c r="AS68" s="113"/>
      <c r="AT68" s="113"/>
      <c r="AU68" s="113"/>
      <c r="AV68" s="113"/>
      <c r="AW68" s="113"/>
      <c r="AX68" s="113"/>
      <c r="AY68" s="113"/>
      <c r="AZ68" s="113"/>
      <c r="BA68" s="113"/>
      <c r="BB68" s="113"/>
      <c r="BC68" s="113"/>
      <c r="BD68" s="113"/>
      <c r="BE68" s="113"/>
      <c r="BF68" s="113"/>
      <c r="BG68" s="113"/>
      <c r="BH68" s="113"/>
      <c r="BI68" s="113"/>
      <c r="BJ68" s="113"/>
      <c r="BK68" s="113"/>
      <c r="BL68" s="113"/>
      <c r="BM68" s="113"/>
    </row>
    <row r="69" spans="1:65" s="114" customFormat="1" ht="72">
      <c r="A69" s="100" t="s">
        <v>645</v>
      </c>
      <c r="B69" s="100" t="s">
        <v>382</v>
      </c>
      <c r="C69" s="100" t="s">
        <v>634</v>
      </c>
      <c r="D69" s="113">
        <v>8546</v>
      </c>
      <c r="E69" s="113" t="s">
        <v>645</v>
      </c>
      <c r="F69" s="114" t="s">
        <v>407</v>
      </c>
      <c r="G69" s="115">
        <v>46378</v>
      </c>
      <c r="H69" s="205"/>
      <c r="I69" s="205"/>
      <c r="J69" s="114" t="s">
        <v>399</v>
      </c>
      <c r="L69" s="114" t="s">
        <v>45</v>
      </c>
      <c r="M69" s="114" t="s">
        <v>387</v>
      </c>
      <c r="N69" s="114" t="s">
        <v>387</v>
      </c>
      <c r="O69" s="113" t="s">
        <v>387</v>
      </c>
      <c r="P69" s="114" t="s">
        <v>413</v>
      </c>
      <c r="Q69" s="114" t="s">
        <v>401</v>
      </c>
      <c r="R69" s="114">
        <v>12</v>
      </c>
      <c r="S69" s="114">
        <v>2843</v>
      </c>
      <c r="T69" s="114">
        <v>220</v>
      </c>
      <c r="U69" s="114" t="s">
        <v>455</v>
      </c>
      <c r="V69" s="116">
        <v>46157</v>
      </c>
      <c r="W69" s="115">
        <v>46204</v>
      </c>
      <c r="X69" s="115">
        <v>46378</v>
      </c>
      <c r="Y69" s="117" t="s">
        <v>391</v>
      </c>
      <c r="Z69" s="118">
        <f>Table2[[#This Row],[Planned or Actual In-service Date]]-Table2[[#This Row],[Original In-service Date]]</f>
        <v>174</v>
      </c>
      <c r="AA69" s="119" t="str">
        <f>IF(Table2[[#This Row],[In-service Date Total Delay (Days)]]&gt;0,"Yes","No")</f>
        <v>Yes</v>
      </c>
      <c r="AB69" s="114" t="s">
        <v>403</v>
      </c>
      <c r="AC69" s="100" t="s">
        <v>243</v>
      </c>
      <c r="AD69" s="114" t="s">
        <v>265</v>
      </c>
      <c r="AE69" s="115" t="s">
        <v>387</v>
      </c>
      <c r="AF69" s="114" t="s">
        <v>387</v>
      </c>
      <c r="AG69" s="114" t="s">
        <v>387</v>
      </c>
      <c r="AH69" s="114" t="s">
        <v>387</v>
      </c>
      <c r="AI69" s="114" t="s">
        <v>387</v>
      </c>
      <c r="AJ69" s="114" t="s">
        <v>387</v>
      </c>
      <c r="AK69" s="114" t="s">
        <v>387</v>
      </c>
      <c r="AL69" s="114" t="s">
        <v>404</v>
      </c>
      <c r="AM69" s="114" t="s">
        <v>387</v>
      </c>
      <c r="AN69" s="113"/>
      <c r="AO69" s="100" t="s">
        <v>265</v>
      </c>
      <c r="AP69" s="113" t="s">
        <v>438</v>
      </c>
      <c r="AQ69" s="113"/>
      <c r="AR69" s="113"/>
      <c r="AS69" s="113"/>
      <c r="AT69" s="113"/>
      <c r="AU69" s="113"/>
      <c r="AV69" s="113"/>
      <c r="AW69" s="113"/>
      <c r="AX69" s="113"/>
      <c r="AY69" s="113"/>
      <c r="AZ69" s="113"/>
      <c r="BA69" s="113"/>
      <c r="BB69" s="113"/>
      <c r="BC69" s="113"/>
      <c r="BD69" s="113"/>
      <c r="BE69" s="113"/>
      <c r="BF69" s="113"/>
      <c r="BG69" s="113"/>
      <c r="BH69" s="113"/>
      <c r="BI69" s="113"/>
      <c r="BJ69" s="113"/>
      <c r="BK69" s="113"/>
      <c r="BL69" s="113"/>
      <c r="BM69" s="113"/>
    </row>
    <row r="70" spans="1:65" s="114" customFormat="1" ht="57.6">
      <c r="A70" s="100" t="s">
        <v>646</v>
      </c>
      <c r="B70" s="100" t="s">
        <v>382</v>
      </c>
      <c r="C70" s="100" t="s">
        <v>634</v>
      </c>
      <c r="D70" s="113">
        <v>8547</v>
      </c>
      <c r="E70" s="113" t="s">
        <v>646</v>
      </c>
      <c r="F70" s="114" t="s">
        <v>407</v>
      </c>
      <c r="G70" s="115">
        <v>46378</v>
      </c>
      <c r="H70" s="205"/>
      <c r="I70" s="205"/>
      <c r="J70" s="114" t="s">
        <v>399</v>
      </c>
      <c r="L70" s="114" t="s">
        <v>45</v>
      </c>
      <c r="M70" s="114" t="s">
        <v>387</v>
      </c>
      <c r="N70" s="114" t="s">
        <v>387</v>
      </c>
      <c r="O70" s="113" t="s">
        <v>387</v>
      </c>
      <c r="P70" s="114" t="s">
        <v>413</v>
      </c>
      <c r="Q70" s="114" t="s">
        <v>401</v>
      </c>
      <c r="R70" s="114">
        <v>1</v>
      </c>
      <c r="S70" s="114">
        <v>1182</v>
      </c>
      <c r="T70" s="114">
        <v>220</v>
      </c>
      <c r="U70" s="114" t="s">
        <v>455</v>
      </c>
      <c r="V70" s="116">
        <v>46055</v>
      </c>
      <c r="W70" s="115">
        <v>46143</v>
      </c>
      <c r="X70" s="115">
        <v>46378</v>
      </c>
      <c r="Y70" s="117" t="s">
        <v>391</v>
      </c>
      <c r="Z70" s="118">
        <f>Table2[[#This Row],[Planned or Actual In-service Date]]-Table2[[#This Row],[Original In-service Date]]</f>
        <v>235</v>
      </c>
      <c r="AA70" s="119" t="str">
        <f>IF(Table2[[#This Row],[In-service Date Total Delay (Days)]]&gt;0,"Yes","No")</f>
        <v>Yes</v>
      </c>
      <c r="AB70" s="114" t="s">
        <v>403</v>
      </c>
      <c r="AC70" s="100" t="s">
        <v>243</v>
      </c>
      <c r="AD70" s="114" t="s">
        <v>265</v>
      </c>
      <c r="AE70" s="115" t="s">
        <v>387</v>
      </c>
      <c r="AF70" s="114" t="s">
        <v>387</v>
      </c>
      <c r="AG70" s="114" t="s">
        <v>387</v>
      </c>
      <c r="AH70" s="114" t="s">
        <v>387</v>
      </c>
      <c r="AI70" s="114" t="s">
        <v>387</v>
      </c>
      <c r="AJ70" s="114" t="s">
        <v>387</v>
      </c>
      <c r="AK70" s="114" t="s">
        <v>387</v>
      </c>
      <c r="AL70" s="114" t="s">
        <v>404</v>
      </c>
      <c r="AM70" s="114" t="s">
        <v>387</v>
      </c>
      <c r="AN70" s="113"/>
      <c r="AO70" s="100" t="s">
        <v>265</v>
      </c>
      <c r="AP70" s="113" t="s">
        <v>434</v>
      </c>
      <c r="AQ70" s="113"/>
      <c r="AR70" s="113"/>
      <c r="AS70" s="113"/>
      <c r="AT70" s="113"/>
      <c r="AU70" s="113"/>
      <c r="AV70" s="113"/>
      <c r="AW70" s="113"/>
      <c r="AX70" s="113"/>
      <c r="AY70" s="113"/>
      <c r="AZ70" s="113"/>
      <c r="BA70" s="113"/>
      <c r="BB70" s="113"/>
      <c r="BC70" s="113"/>
      <c r="BD70" s="113"/>
      <c r="BE70" s="113"/>
      <c r="BF70" s="113"/>
      <c r="BG70" s="113"/>
      <c r="BH70" s="113"/>
      <c r="BI70" s="113"/>
      <c r="BJ70" s="113"/>
      <c r="BK70" s="113"/>
      <c r="BL70" s="113"/>
      <c r="BM70" s="113"/>
    </row>
    <row r="71" spans="1:65" s="114" customFormat="1" ht="43.15">
      <c r="A71" s="100" t="s">
        <v>647</v>
      </c>
      <c r="B71" s="100">
        <v>904215732</v>
      </c>
      <c r="C71" s="100" t="s">
        <v>648</v>
      </c>
      <c r="D71" s="113">
        <v>8556</v>
      </c>
      <c r="E71" s="113" t="s">
        <v>647</v>
      </c>
      <c r="F71" s="114" t="s">
        <v>384</v>
      </c>
      <c r="G71" s="115">
        <v>46093</v>
      </c>
      <c r="H71" s="205"/>
      <c r="I71" s="205"/>
      <c r="J71" s="114" t="s">
        <v>649</v>
      </c>
      <c r="L71" s="114" t="s">
        <v>45</v>
      </c>
      <c r="M71" s="114" t="s">
        <v>387</v>
      </c>
      <c r="N71" s="114" t="s">
        <v>387</v>
      </c>
      <c r="O71" s="113" t="s">
        <v>387</v>
      </c>
      <c r="P71" s="114" t="s">
        <v>413</v>
      </c>
      <c r="Q71" s="114" t="s">
        <v>401</v>
      </c>
      <c r="R71" s="114" t="s">
        <v>387</v>
      </c>
      <c r="S71" s="114" t="s">
        <v>387</v>
      </c>
      <c r="T71" s="114" t="s">
        <v>387</v>
      </c>
      <c r="U71" s="114" t="s">
        <v>387</v>
      </c>
      <c r="V71" s="116">
        <v>46065</v>
      </c>
      <c r="W71" s="115">
        <v>45962</v>
      </c>
      <c r="X71" s="115">
        <v>46093</v>
      </c>
      <c r="Y71" s="117" t="s">
        <v>391</v>
      </c>
      <c r="Z71" s="118">
        <f>Table2[[#This Row],[Planned or Actual In-service Date]]-Table2[[#This Row],[Original In-service Date]]</f>
        <v>131</v>
      </c>
      <c r="AA71" s="119" t="str">
        <f>IF(Table2[[#This Row],[In-service Date Total Delay (Days)]]&gt;0,"Yes","No")</f>
        <v>Yes</v>
      </c>
      <c r="AB71" s="114" t="s">
        <v>265</v>
      </c>
      <c r="AC71" s="100" t="s">
        <v>265</v>
      </c>
      <c r="AD71" s="114" t="s">
        <v>265</v>
      </c>
      <c r="AE71" s="115" t="s">
        <v>387</v>
      </c>
      <c r="AF71" s="114" t="s">
        <v>387</v>
      </c>
      <c r="AG71" s="114" t="s">
        <v>387</v>
      </c>
      <c r="AH71" s="114" t="s">
        <v>387</v>
      </c>
      <c r="AI71" s="114" t="s">
        <v>387</v>
      </c>
      <c r="AJ71" s="114" t="s">
        <v>387</v>
      </c>
      <c r="AK71" s="114" t="s">
        <v>387</v>
      </c>
      <c r="AL71" s="114" t="s">
        <v>404</v>
      </c>
      <c r="AM71" s="114" t="s">
        <v>387</v>
      </c>
      <c r="AN71" s="113"/>
      <c r="AO71" s="100" t="s">
        <v>265</v>
      </c>
      <c r="AP71" s="113"/>
      <c r="AQ71" s="113"/>
      <c r="AR71" s="113"/>
      <c r="AS71" s="113"/>
      <c r="AT71" s="113"/>
      <c r="AU71" s="113"/>
      <c r="AV71" s="113"/>
      <c r="AW71" s="113"/>
      <c r="AX71" s="113"/>
      <c r="AY71" s="113"/>
      <c r="AZ71" s="113"/>
      <c r="BA71" s="113"/>
      <c r="BB71" s="113"/>
      <c r="BC71" s="113"/>
      <c r="BD71" s="113"/>
      <c r="BE71" s="113"/>
      <c r="BF71" s="113"/>
      <c r="BG71" s="113"/>
      <c r="BH71" s="113"/>
      <c r="BI71" s="113"/>
      <c r="BJ71" s="113"/>
      <c r="BK71" s="113"/>
      <c r="BL71" s="113"/>
      <c r="BM71" s="113"/>
    </row>
    <row r="72" spans="1:65" s="114" customFormat="1" ht="28.9">
      <c r="A72" s="100" t="s">
        <v>650</v>
      </c>
      <c r="B72" s="100">
        <v>904143442</v>
      </c>
      <c r="C72" s="100" t="s">
        <v>651</v>
      </c>
      <c r="D72" s="113">
        <v>8557</v>
      </c>
      <c r="E72" s="113" t="s">
        <v>650</v>
      </c>
      <c r="F72" s="114" t="s">
        <v>407</v>
      </c>
      <c r="G72" s="115">
        <v>46979</v>
      </c>
      <c r="H72" s="205"/>
      <c r="I72" s="205"/>
      <c r="J72" s="114" t="s">
        <v>641</v>
      </c>
      <c r="L72" s="114" t="s">
        <v>386</v>
      </c>
      <c r="M72" s="114" t="s">
        <v>387</v>
      </c>
      <c r="N72" s="114" t="s">
        <v>387</v>
      </c>
      <c r="O72" s="113" t="s">
        <v>387</v>
      </c>
      <c r="P72" s="114" t="s">
        <v>58</v>
      </c>
      <c r="Q72" s="114" t="s">
        <v>626</v>
      </c>
      <c r="R72" s="114" t="s">
        <v>387</v>
      </c>
      <c r="S72" s="114">
        <v>102.1</v>
      </c>
      <c r="T72" s="114" t="s">
        <v>387</v>
      </c>
      <c r="U72" s="114" t="s">
        <v>556</v>
      </c>
      <c r="V72" s="116">
        <v>46891</v>
      </c>
      <c r="W72" s="115">
        <v>46387</v>
      </c>
      <c r="X72" s="115">
        <v>46979</v>
      </c>
      <c r="Y72" s="117" t="s">
        <v>391</v>
      </c>
      <c r="Z72" s="118">
        <f>Table2[[#This Row],[Planned or Actual In-service Date]]-Table2[[#This Row],[Original In-service Date]]</f>
        <v>592</v>
      </c>
      <c r="AA72" s="119" t="str">
        <f>IF(Table2[[#This Row],[In-service Date Total Delay (Days)]]&gt;0,"Yes","No")</f>
        <v>Yes</v>
      </c>
      <c r="AB72" s="114" t="s">
        <v>403</v>
      </c>
      <c r="AC72" s="100" t="s">
        <v>428</v>
      </c>
      <c r="AD72" s="114" t="s">
        <v>265</v>
      </c>
      <c r="AE72" s="115" t="s">
        <v>387</v>
      </c>
      <c r="AF72" s="114" t="s">
        <v>387</v>
      </c>
      <c r="AG72" s="114" t="s">
        <v>387</v>
      </c>
      <c r="AH72" s="114" t="s">
        <v>387</v>
      </c>
      <c r="AI72" s="114" t="s">
        <v>387</v>
      </c>
      <c r="AJ72" s="114" t="s">
        <v>387</v>
      </c>
      <c r="AK72" s="114" t="s">
        <v>387</v>
      </c>
      <c r="AL72" s="114" t="s">
        <v>404</v>
      </c>
      <c r="AM72" s="114" t="s">
        <v>387</v>
      </c>
      <c r="AN72" s="113"/>
      <c r="AO72" s="100" t="s">
        <v>265</v>
      </c>
      <c r="AP72" s="113"/>
      <c r="AQ72" s="113"/>
      <c r="AR72" s="113"/>
      <c r="AS72" s="113"/>
      <c r="AT72" s="113"/>
      <c r="AU72" s="113"/>
      <c r="AV72" s="113"/>
      <c r="AW72" s="113"/>
      <c r="AX72" s="113"/>
      <c r="AY72" s="113"/>
      <c r="AZ72" s="113"/>
      <c r="BA72" s="113"/>
      <c r="BB72" s="113"/>
      <c r="BC72" s="113"/>
      <c r="BD72" s="113"/>
      <c r="BE72" s="113"/>
      <c r="BF72" s="113"/>
      <c r="BG72" s="113"/>
      <c r="BH72" s="113"/>
      <c r="BI72" s="113"/>
      <c r="BJ72" s="113"/>
      <c r="BK72" s="113"/>
      <c r="BL72" s="113"/>
      <c r="BM72" s="113"/>
    </row>
    <row r="73" spans="1:65" s="114" customFormat="1" ht="28.9">
      <c r="A73" s="100" t="s">
        <v>652</v>
      </c>
      <c r="B73" s="100" t="s">
        <v>382</v>
      </c>
      <c r="C73" s="100" t="s">
        <v>383</v>
      </c>
      <c r="D73" s="113">
        <v>8563</v>
      </c>
      <c r="E73" s="113" t="s">
        <v>652</v>
      </c>
      <c r="F73" s="114" t="s">
        <v>635</v>
      </c>
      <c r="G73" s="115">
        <v>46419</v>
      </c>
      <c r="H73" s="205"/>
      <c r="I73" s="205"/>
      <c r="J73" s="114" t="s">
        <v>542</v>
      </c>
      <c r="L73" s="114" t="s">
        <v>45</v>
      </c>
      <c r="M73" s="114" t="s">
        <v>387</v>
      </c>
      <c r="N73" s="114" t="s">
        <v>387</v>
      </c>
      <c r="O73" s="113" t="s">
        <v>387</v>
      </c>
      <c r="P73" s="114" t="s">
        <v>413</v>
      </c>
      <c r="Q73" s="114" t="s">
        <v>401</v>
      </c>
      <c r="R73" s="114">
        <v>9.1</v>
      </c>
      <c r="S73" s="114">
        <v>75.73</v>
      </c>
      <c r="T73" s="114">
        <v>220</v>
      </c>
      <c r="U73" s="114" t="s">
        <v>455</v>
      </c>
      <c r="V73" s="116">
        <v>46391</v>
      </c>
      <c r="W73" s="115">
        <v>46389</v>
      </c>
      <c r="X73" s="115">
        <v>46419</v>
      </c>
      <c r="Y73" s="117" t="s">
        <v>391</v>
      </c>
      <c r="Z73" s="118">
        <f>Table2[[#This Row],[Planned or Actual In-service Date]]-Table2[[#This Row],[Original In-service Date]]</f>
        <v>30</v>
      </c>
      <c r="AA73" s="119" t="str">
        <f>IF(Table2[[#This Row],[In-service Date Total Delay (Days)]]&gt;0,"Yes","No")</f>
        <v>Yes</v>
      </c>
      <c r="AB73" s="114" t="s">
        <v>403</v>
      </c>
      <c r="AC73" s="100" t="s">
        <v>428</v>
      </c>
      <c r="AD73" s="114" t="s">
        <v>265</v>
      </c>
      <c r="AE73" s="115" t="s">
        <v>387</v>
      </c>
      <c r="AF73" s="114" t="s">
        <v>387</v>
      </c>
      <c r="AG73" s="114" t="s">
        <v>387</v>
      </c>
      <c r="AH73" s="114" t="s">
        <v>387</v>
      </c>
      <c r="AI73" s="114" t="s">
        <v>387</v>
      </c>
      <c r="AJ73" s="114" t="s">
        <v>387</v>
      </c>
      <c r="AK73" s="114" t="s">
        <v>387</v>
      </c>
      <c r="AL73" s="114" t="s">
        <v>404</v>
      </c>
      <c r="AM73" s="114" t="s">
        <v>387</v>
      </c>
      <c r="AN73" s="113"/>
      <c r="AO73" s="100" t="s">
        <v>265</v>
      </c>
      <c r="AP73" s="113" t="s">
        <v>653</v>
      </c>
      <c r="AQ73" s="113"/>
      <c r="AR73" s="113"/>
      <c r="AS73" s="113"/>
      <c r="AT73" s="113"/>
      <c r="AU73" s="113"/>
      <c r="AV73" s="113"/>
      <c r="AW73" s="113"/>
      <c r="AX73" s="113"/>
      <c r="AY73" s="113"/>
      <c r="AZ73" s="113"/>
      <c r="BA73" s="113"/>
      <c r="BB73" s="113"/>
      <c r="BC73" s="113"/>
      <c r="BD73" s="113"/>
      <c r="BE73" s="113"/>
      <c r="BF73" s="113"/>
      <c r="BG73" s="113"/>
      <c r="BH73" s="113"/>
      <c r="BI73" s="113"/>
      <c r="BJ73" s="113"/>
      <c r="BK73" s="113"/>
      <c r="BL73" s="113"/>
      <c r="BM73" s="113"/>
    </row>
    <row r="74" spans="1:65" s="114" customFormat="1" ht="28.9">
      <c r="A74" s="100" t="s">
        <v>654</v>
      </c>
      <c r="B74" s="100">
        <v>904164457</v>
      </c>
      <c r="C74" s="100" t="s">
        <v>655</v>
      </c>
      <c r="D74" s="113">
        <v>8564</v>
      </c>
      <c r="E74" s="113" t="s">
        <v>654</v>
      </c>
      <c r="F74" s="114" t="s">
        <v>635</v>
      </c>
      <c r="G74" s="115">
        <v>46507</v>
      </c>
      <c r="H74" s="205"/>
      <c r="I74" s="205"/>
      <c r="J74" s="114" t="s">
        <v>656</v>
      </c>
      <c r="L74" s="114" t="s">
        <v>386</v>
      </c>
      <c r="M74" s="114" t="s">
        <v>387</v>
      </c>
      <c r="N74" s="114" t="s">
        <v>387</v>
      </c>
      <c r="O74" s="113" t="s">
        <v>387</v>
      </c>
      <c r="P74" s="114" t="s">
        <v>486</v>
      </c>
      <c r="Q74" s="114" t="s">
        <v>409</v>
      </c>
      <c r="R74" s="114" t="s">
        <v>387</v>
      </c>
      <c r="S74" s="114">
        <v>7</v>
      </c>
      <c r="T74" s="114" t="s">
        <v>387</v>
      </c>
      <c r="U74" s="114" t="s">
        <v>657</v>
      </c>
      <c r="V74" s="116">
        <v>46293</v>
      </c>
      <c r="W74" s="115">
        <v>46387</v>
      </c>
      <c r="X74" s="115">
        <v>46507</v>
      </c>
      <c r="Y74" s="117" t="s">
        <v>391</v>
      </c>
      <c r="Z74" s="118">
        <f>Table2[[#This Row],[Planned or Actual In-service Date]]-Table2[[#This Row],[Original In-service Date]]</f>
        <v>120</v>
      </c>
      <c r="AA74" s="119" t="str">
        <f>IF(Table2[[#This Row],[In-service Date Total Delay (Days)]]&gt;0,"Yes","No")</f>
        <v>Yes</v>
      </c>
      <c r="AB74" s="114" t="s">
        <v>265</v>
      </c>
      <c r="AC74" s="100" t="s">
        <v>265</v>
      </c>
      <c r="AD74" s="114" t="s">
        <v>265</v>
      </c>
      <c r="AE74" s="115" t="s">
        <v>387</v>
      </c>
      <c r="AF74" s="114" t="s">
        <v>387</v>
      </c>
      <c r="AG74" s="114" t="s">
        <v>387</v>
      </c>
      <c r="AH74" s="114" t="s">
        <v>387</v>
      </c>
      <c r="AI74" s="114" t="s">
        <v>387</v>
      </c>
      <c r="AJ74" s="114" t="s">
        <v>387</v>
      </c>
      <c r="AK74" s="114" t="s">
        <v>387</v>
      </c>
      <c r="AL74" s="114" t="s">
        <v>404</v>
      </c>
      <c r="AM74" s="114" t="s">
        <v>387</v>
      </c>
      <c r="AN74" s="113"/>
      <c r="AO74" s="100" t="s">
        <v>265</v>
      </c>
      <c r="AP74" s="113"/>
      <c r="AQ74" s="113"/>
      <c r="AR74" s="113"/>
      <c r="AS74" s="113"/>
      <c r="AT74" s="113"/>
      <c r="AU74" s="113"/>
      <c r="AV74" s="113"/>
      <c r="AW74" s="113"/>
      <c r="AX74" s="113"/>
      <c r="AY74" s="113"/>
      <c r="AZ74" s="113"/>
      <c r="BA74" s="113"/>
      <c r="BB74" s="113"/>
      <c r="BC74" s="113"/>
      <c r="BD74" s="113"/>
      <c r="BE74" s="113"/>
      <c r="BF74" s="113"/>
      <c r="BG74" s="113"/>
      <c r="BH74" s="113"/>
      <c r="BI74" s="113"/>
      <c r="BJ74" s="113"/>
      <c r="BK74" s="113"/>
      <c r="BL74" s="113"/>
      <c r="BM74" s="113"/>
    </row>
    <row r="75" spans="1:65" s="114" customFormat="1" ht="43.15">
      <c r="A75" s="100" t="s">
        <v>658</v>
      </c>
      <c r="B75" s="100">
        <v>904187129</v>
      </c>
      <c r="C75" s="100" t="s">
        <v>659</v>
      </c>
      <c r="D75" s="113">
        <v>8567</v>
      </c>
      <c r="E75" s="113" t="s">
        <v>658</v>
      </c>
      <c r="F75" s="114" t="s">
        <v>407</v>
      </c>
      <c r="G75" s="115">
        <v>46751</v>
      </c>
      <c r="H75" s="205"/>
      <c r="I75" s="205"/>
      <c r="J75" s="114" t="s">
        <v>660</v>
      </c>
      <c r="L75" s="114" t="s">
        <v>386</v>
      </c>
      <c r="M75" s="114" t="s">
        <v>387</v>
      </c>
      <c r="N75" s="114" t="s">
        <v>387</v>
      </c>
      <c r="O75" s="113" t="s">
        <v>387</v>
      </c>
      <c r="P75" s="114" t="s">
        <v>58</v>
      </c>
      <c r="Q75" s="114" t="s">
        <v>409</v>
      </c>
      <c r="R75" s="114" t="s">
        <v>387</v>
      </c>
      <c r="S75" s="114">
        <v>19.3</v>
      </c>
      <c r="T75" s="114" t="s">
        <v>387</v>
      </c>
      <c r="U75" s="114" t="s">
        <v>661</v>
      </c>
      <c r="V75" s="116">
        <v>46475</v>
      </c>
      <c r="W75" s="115">
        <v>46752</v>
      </c>
      <c r="X75" s="115">
        <v>46752</v>
      </c>
      <c r="Y75" s="117" t="s">
        <v>391</v>
      </c>
      <c r="Z75" s="118">
        <f>Table2[[#This Row],[Planned or Actual In-service Date]]-Table2[[#This Row],[Original In-service Date]]</f>
        <v>0</v>
      </c>
      <c r="AA75" s="119" t="str">
        <f>IF(Table2[[#This Row],[In-service Date Total Delay (Days)]]&gt;0,"Yes","No")</f>
        <v>No</v>
      </c>
      <c r="AB75" s="114" t="s">
        <v>265</v>
      </c>
      <c r="AC75" s="100" t="s">
        <v>265</v>
      </c>
      <c r="AD75" s="114" t="s">
        <v>265</v>
      </c>
      <c r="AE75" s="115" t="s">
        <v>387</v>
      </c>
      <c r="AF75" s="114" t="s">
        <v>387</v>
      </c>
      <c r="AG75" s="114" t="s">
        <v>387</v>
      </c>
      <c r="AH75" s="114" t="s">
        <v>387</v>
      </c>
      <c r="AI75" s="114" t="s">
        <v>387</v>
      </c>
      <c r="AJ75" s="114" t="s">
        <v>387</v>
      </c>
      <c r="AK75" s="114" t="s">
        <v>387</v>
      </c>
      <c r="AL75" s="114" t="s">
        <v>404</v>
      </c>
      <c r="AM75" s="114" t="s">
        <v>387</v>
      </c>
      <c r="AN75" s="113"/>
      <c r="AO75" s="100" t="s">
        <v>265</v>
      </c>
      <c r="AP75" s="113"/>
      <c r="AQ75" s="113"/>
      <c r="AR75" s="113"/>
      <c r="AS75" s="113"/>
      <c r="AT75" s="113"/>
      <c r="AU75" s="113"/>
      <c r="AV75" s="113"/>
      <c r="AW75" s="113"/>
      <c r="AX75" s="113"/>
      <c r="AY75" s="113"/>
      <c r="AZ75" s="113"/>
      <c r="BA75" s="113"/>
      <c r="BB75" s="113"/>
      <c r="BC75" s="113"/>
      <c r="BD75" s="113"/>
      <c r="BE75" s="113"/>
      <c r="BF75" s="113"/>
      <c r="BG75" s="113"/>
      <c r="BH75" s="113"/>
      <c r="BI75" s="113"/>
      <c r="BJ75" s="113"/>
      <c r="BK75" s="113"/>
      <c r="BL75" s="113"/>
      <c r="BM75" s="113"/>
    </row>
    <row r="76" spans="1:65" s="114" customFormat="1" ht="28.9">
      <c r="A76" s="100" t="s">
        <v>662</v>
      </c>
      <c r="B76" s="100" t="s">
        <v>382</v>
      </c>
      <c r="C76" s="100" t="s">
        <v>383</v>
      </c>
      <c r="D76" s="113">
        <v>8575</v>
      </c>
      <c r="E76" s="113" t="s">
        <v>662</v>
      </c>
      <c r="F76" s="114" t="s">
        <v>384</v>
      </c>
      <c r="G76" s="115">
        <v>48885</v>
      </c>
      <c r="H76" s="205"/>
      <c r="I76" s="205"/>
      <c r="J76" s="114" t="s">
        <v>663</v>
      </c>
      <c r="L76" s="114" t="s">
        <v>386</v>
      </c>
      <c r="M76" s="114" t="s">
        <v>387</v>
      </c>
      <c r="N76" s="114" t="s">
        <v>387</v>
      </c>
      <c r="O76" s="113" t="s">
        <v>387</v>
      </c>
      <c r="P76" s="114" t="s">
        <v>425</v>
      </c>
      <c r="Q76" s="114" t="s">
        <v>664</v>
      </c>
      <c r="R76" s="114">
        <v>41</v>
      </c>
      <c r="S76" s="114" t="s">
        <v>665</v>
      </c>
      <c r="T76" s="114">
        <v>500</v>
      </c>
      <c r="U76" s="114" t="s">
        <v>661</v>
      </c>
      <c r="V76" s="116">
        <v>46183</v>
      </c>
      <c r="W76" s="115">
        <v>48944</v>
      </c>
      <c r="X76" s="115">
        <v>48885</v>
      </c>
      <c r="Y76" s="117" t="s">
        <v>391</v>
      </c>
      <c r="Z76" s="118">
        <f>Table2[[#This Row],[Planned or Actual In-service Date]]-Table2[[#This Row],[Original In-service Date]]</f>
        <v>-59</v>
      </c>
      <c r="AA76" s="119" t="str">
        <f>IF(Table2[[#This Row],[In-service Date Total Delay (Days)]]&gt;0,"Yes","No")</f>
        <v>No</v>
      </c>
      <c r="AB76" s="114" t="s">
        <v>265</v>
      </c>
      <c r="AC76" s="100" t="s">
        <v>265</v>
      </c>
      <c r="AD76" s="114" t="s">
        <v>666</v>
      </c>
      <c r="AE76" s="115">
        <v>46356</v>
      </c>
      <c r="AF76" s="114" t="s">
        <v>108</v>
      </c>
      <c r="AG76" s="114" t="s">
        <v>387</v>
      </c>
      <c r="AH76" s="114" t="s">
        <v>115</v>
      </c>
      <c r="AI76" s="114" t="s">
        <v>387</v>
      </c>
      <c r="AJ76" s="114" t="s">
        <v>667</v>
      </c>
      <c r="AK76" s="114" t="s">
        <v>668</v>
      </c>
      <c r="AL76" s="114" t="s">
        <v>418</v>
      </c>
      <c r="AM76" s="114" t="s">
        <v>387</v>
      </c>
      <c r="AN76" s="113"/>
      <c r="AO76" s="100" t="s">
        <v>265</v>
      </c>
      <c r="AP76" s="113"/>
      <c r="AQ76" s="113"/>
      <c r="AR76" s="113"/>
      <c r="AS76" s="113"/>
      <c r="AT76" s="113"/>
      <c r="AU76" s="113"/>
      <c r="AV76" s="113"/>
      <c r="AW76" s="113"/>
      <c r="AX76" s="113"/>
      <c r="AY76" s="113"/>
      <c r="AZ76" s="113"/>
      <c r="BA76" s="113"/>
      <c r="BB76" s="113"/>
      <c r="BC76" s="113"/>
      <c r="BD76" s="113"/>
      <c r="BE76" s="113"/>
      <c r="BF76" s="113"/>
      <c r="BG76" s="113"/>
      <c r="BH76" s="113"/>
      <c r="BI76" s="113"/>
      <c r="BJ76" s="113"/>
      <c r="BK76" s="113"/>
      <c r="BL76" s="113"/>
      <c r="BM76" s="113"/>
    </row>
    <row r="77" spans="1:65" s="114" customFormat="1" ht="86.45">
      <c r="A77" s="100" t="s">
        <v>669</v>
      </c>
      <c r="B77" s="100">
        <v>904186957</v>
      </c>
      <c r="C77" s="100" t="s">
        <v>670</v>
      </c>
      <c r="D77" s="113">
        <v>8576</v>
      </c>
      <c r="E77" s="113" t="s">
        <v>669</v>
      </c>
      <c r="F77" s="114" t="s">
        <v>384</v>
      </c>
      <c r="G77" s="115">
        <v>46028</v>
      </c>
      <c r="H77" s="205"/>
      <c r="I77" s="205"/>
      <c r="J77" s="114" t="s">
        <v>671</v>
      </c>
      <c r="L77" s="114" t="s">
        <v>386</v>
      </c>
      <c r="M77" s="114" t="s">
        <v>387</v>
      </c>
      <c r="N77" s="114" t="s">
        <v>387</v>
      </c>
      <c r="O77" s="113" t="s">
        <v>387</v>
      </c>
      <c r="P77" s="114" t="s">
        <v>486</v>
      </c>
      <c r="Q77" s="114" t="s">
        <v>664</v>
      </c>
      <c r="R77" s="114">
        <v>14</v>
      </c>
      <c r="S77" s="114" t="s">
        <v>387</v>
      </c>
      <c r="T77" s="114">
        <v>500</v>
      </c>
      <c r="U77" s="114" t="s">
        <v>387</v>
      </c>
      <c r="V77" s="116">
        <v>45931</v>
      </c>
      <c r="W77" s="115">
        <v>46022</v>
      </c>
      <c r="X77" s="115">
        <v>46028</v>
      </c>
      <c r="Y77" s="117" t="s">
        <v>391</v>
      </c>
      <c r="Z77" s="118">
        <f>Table2[[#This Row],[Planned or Actual In-service Date]]-Table2[[#This Row],[Original In-service Date]]</f>
        <v>6</v>
      </c>
      <c r="AA77" s="119" t="str">
        <f>IF(Table2[[#This Row],[In-service Date Total Delay (Days)]]&gt;0,"Yes","No")</f>
        <v>Yes</v>
      </c>
      <c r="AB77" s="114" t="s">
        <v>265</v>
      </c>
      <c r="AC77" s="100" t="s">
        <v>265</v>
      </c>
      <c r="AD77" s="114" t="s">
        <v>265</v>
      </c>
      <c r="AE77" s="115" t="s">
        <v>387</v>
      </c>
      <c r="AF77" s="114" t="s">
        <v>387</v>
      </c>
      <c r="AG77" s="114" t="s">
        <v>387</v>
      </c>
      <c r="AH77" s="114" t="s">
        <v>387</v>
      </c>
      <c r="AI77" s="114" t="s">
        <v>387</v>
      </c>
      <c r="AJ77" s="114" t="s">
        <v>387</v>
      </c>
      <c r="AK77" s="114" t="s">
        <v>387</v>
      </c>
      <c r="AL77" s="114" t="s">
        <v>404</v>
      </c>
      <c r="AM77" s="114" t="s">
        <v>387</v>
      </c>
      <c r="AN77" s="113"/>
      <c r="AO77" s="100" t="s">
        <v>265</v>
      </c>
      <c r="AP77" s="113"/>
      <c r="AQ77" s="113"/>
      <c r="AR77" s="113"/>
      <c r="AS77" s="113"/>
      <c r="AT77" s="113"/>
      <c r="AU77" s="113"/>
      <c r="AV77" s="113"/>
      <c r="AW77" s="113"/>
      <c r="AX77" s="113"/>
      <c r="AY77" s="113"/>
      <c r="AZ77" s="113"/>
      <c r="BA77" s="113"/>
      <c r="BB77" s="113"/>
      <c r="BC77" s="113"/>
      <c r="BD77" s="113"/>
      <c r="BE77" s="113"/>
      <c r="BF77" s="113"/>
      <c r="BG77" s="113"/>
      <c r="BH77" s="113"/>
      <c r="BI77" s="113"/>
      <c r="BJ77" s="113"/>
      <c r="BK77" s="113"/>
      <c r="BL77" s="113"/>
      <c r="BM77" s="113"/>
    </row>
    <row r="78" spans="1:65" s="114" customFormat="1" ht="86.45">
      <c r="A78" s="100" t="s">
        <v>672</v>
      </c>
      <c r="B78" s="100" t="s">
        <v>382</v>
      </c>
      <c r="C78" s="100" t="s">
        <v>383</v>
      </c>
      <c r="D78" s="113">
        <v>8593</v>
      </c>
      <c r="E78" s="113" t="s">
        <v>672</v>
      </c>
      <c r="F78" s="114" t="s">
        <v>384</v>
      </c>
      <c r="G78" s="115">
        <v>48039</v>
      </c>
      <c r="H78" s="205"/>
      <c r="I78" s="205"/>
      <c r="J78" s="114" t="s">
        <v>399</v>
      </c>
      <c r="L78" s="114" t="s">
        <v>45</v>
      </c>
      <c r="M78" s="114" t="s">
        <v>387</v>
      </c>
      <c r="N78" s="114" t="s">
        <v>387</v>
      </c>
      <c r="O78" s="113" t="s">
        <v>387</v>
      </c>
      <c r="P78" s="114" t="s">
        <v>413</v>
      </c>
      <c r="Q78" s="114" t="s">
        <v>401</v>
      </c>
      <c r="R78" s="114">
        <v>4.01</v>
      </c>
      <c r="S78" s="114" t="s">
        <v>387</v>
      </c>
      <c r="T78" s="114">
        <v>230</v>
      </c>
      <c r="U78" s="114" t="s">
        <v>387</v>
      </c>
      <c r="V78" s="116">
        <v>47707</v>
      </c>
      <c r="W78" s="115">
        <v>47939</v>
      </c>
      <c r="X78" s="115">
        <v>48039</v>
      </c>
      <c r="Y78" s="117" t="s">
        <v>391</v>
      </c>
      <c r="Z78" s="118">
        <f>Table2[[#This Row],[Planned or Actual In-service Date]]-Table2[[#This Row],[Original In-service Date]]</f>
        <v>100</v>
      </c>
      <c r="AA78" s="119" t="str">
        <f>IF(Table2[[#This Row],[In-service Date Total Delay (Days)]]&gt;0,"Yes","No")</f>
        <v>Yes</v>
      </c>
      <c r="AB78" s="114" t="s">
        <v>265</v>
      </c>
      <c r="AC78" s="100" t="s">
        <v>265</v>
      </c>
      <c r="AD78" s="114" t="s">
        <v>265</v>
      </c>
      <c r="AE78" s="115" t="s">
        <v>387</v>
      </c>
      <c r="AF78" s="114" t="s">
        <v>387</v>
      </c>
      <c r="AG78" s="114" t="s">
        <v>387</v>
      </c>
      <c r="AH78" s="114" t="s">
        <v>387</v>
      </c>
      <c r="AI78" s="114" t="s">
        <v>387</v>
      </c>
      <c r="AJ78" s="114" t="s">
        <v>387</v>
      </c>
      <c r="AK78" s="114" t="s">
        <v>387</v>
      </c>
      <c r="AL78" s="114" t="s">
        <v>404</v>
      </c>
      <c r="AM78" s="114" t="s">
        <v>387</v>
      </c>
      <c r="AN78" s="113"/>
      <c r="AO78" s="100" t="s">
        <v>265</v>
      </c>
      <c r="AP78" s="113" t="s">
        <v>431</v>
      </c>
      <c r="AQ78" s="113"/>
      <c r="AR78" s="113"/>
      <c r="AS78" s="113"/>
      <c r="AT78" s="113"/>
      <c r="AU78" s="113"/>
      <c r="AV78" s="113"/>
      <c r="AW78" s="113"/>
      <c r="AX78" s="113"/>
      <c r="AY78" s="113"/>
      <c r="AZ78" s="113"/>
      <c r="BA78" s="113"/>
      <c r="BB78" s="113"/>
      <c r="BC78" s="113"/>
      <c r="BD78" s="113"/>
      <c r="BE78" s="113"/>
      <c r="BF78" s="113"/>
      <c r="BG78" s="113"/>
      <c r="BH78" s="113"/>
      <c r="BI78" s="113"/>
      <c r="BJ78" s="113"/>
      <c r="BK78" s="113"/>
      <c r="BL78" s="113"/>
      <c r="BM78" s="113"/>
    </row>
    <row r="79" spans="1:65" s="114" customFormat="1" ht="28.9">
      <c r="A79" s="100" t="s">
        <v>673</v>
      </c>
      <c r="B79" s="100">
        <v>904188170</v>
      </c>
      <c r="C79" s="100" t="s">
        <v>674</v>
      </c>
      <c r="D79" s="113">
        <v>8599</v>
      </c>
      <c r="E79" s="113" t="s">
        <v>673</v>
      </c>
      <c r="F79" s="114" t="s">
        <v>407</v>
      </c>
      <c r="G79" s="115">
        <v>46290</v>
      </c>
      <c r="H79" s="205"/>
      <c r="I79" s="205"/>
      <c r="J79" s="114" t="s">
        <v>675</v>
      </c>
      <c r="L79" s="114" t="s">
        <v>386</v>
      </c>
      <c r="M79" s="114" t="s">
        <v>387</v>
      </c>
      <c r="N79" s="114" t="s">
        <v>387</v>
      </c>
      <c r="O79" s="113" t="s">
        <v>387</v>
      </c>
      <c r="P79" s="114" t="s">
        <v>498</v>
      </c>
      <c r="Q79" s="114" t="s">
        <v>676</v>
      </c>
      <c r="R79" s="114" t="s">
        <v>387</v>
      </c>
      <c r="S79" s="114">
        <v>2.76</v>
      </c>
      <c r="T79" s="114" t="s">
        <v>387</v>
      </c>
      <c r="U79" s="114" t="s">
        <v>677</v>
      </c>
      <c r="V79" s="116">
        <v>46174</v>
      </c>
      <c r="W79" s="115">
        <v>46387</v>
      </c>
      <c r="X79" s="115">
        <v>46290</v>
      </c>
      <c r="Y79" s="117" t="s">
        <v>391</v>
      </c>
      <c r="Z79" s="118">
        <f>Table2[[#This Row],[Planned or Actual In-service Date]]-Table2[[#This Row],[Original In-service Date]]</f>
        <v>-97</v>
      </c>
      <c r="AA79" s="119" t="str">
        <f>IF(Table2[[#This Row],[In-service Date Total Delay (Days)]]&gt;0,"Yes","No")</f>
        <v>No</v>
      </c>
      <c r="AB79" s="114" t="s">
        <v>265</v>
      </c>
      <c r="AC79" s="100" t="s">
        <v>265</v>
      </c>
      <c r="AD79" s="114" t="s">
        <v>265</v>
      </c>
      <c r="AE79" s="115" t="s">
        <v>387</v>
      </c>
      <c r="AF79" s="114" t="s">
        <v>387</v>
      </c>
      <c r="AG79" s="114" t="s">
        <v>387</v>
      </c>
      <c r="AH79" s="114" t="s">
        <v>387</v>
      </c>
      <c r="AI79" s="114" t="s">
        <v>387</v>
      </c>
      <c r="AJ79" s="114" t="s">
        <v>387</v>
      </c>
      <c r="AK79" s="114" t="s">
        <v>387</v>
      </c>
      <c r="AL79" s="114" t="s">
        <v>404</v>
      </c>
      <c r="AM79" s="114" t="s">
        <v>387</v>
      </c>
      <c r="AN79" s="113"/>
      <c r="AO79" s="100" t="s">
        <v>265</v>
      </c>
      <c r="AP79" s="113"/>
      <c r="AQ79" s="113"/>
      <c r="AR79" s="113"/>
      <c r="AS79" s="113"/>
      <c r="AT79" s="113"/>
      <c r="AU79" s="113"/>
      <c r="AV79" s="113"/>
      <c r="AW79" s="113"/>
      <c r="AX79" s="113"/>
      <c r="AY79" s="113"/>
      <c r="AZ79" s="113"/>
      <c r="BA79" s="113"/>
      <c r="BB79" s="113"/>
      <c r="BC79" s="113"/>
      <c r="BD79" s="113"/>
      <c r="BE79" s="113"/>
      <c r="BF79" s="113"/>
      <c r="BG79" s="113"/>
      <c r="BH79" s="113"/>
      <c r="BI79" s="113"/>
      <c r="BJ79" s="113"/>
      <c r="BK79" s="113"/>
      <c r="BL79" s="113"/>
      <c r="BM79" s="113"/>
    </row>
    <row r="80" spans="1:65" s="114" customFormat="1" ht="43.15">
      <c r="A80" s="100" t="s">
        <v>678</v>
      </c>
      <c r="B80" s="100">
        <v>903853954</v>
      </c>
      <c r="C80" s="100" t="s">
        <v>679</v>
      </c>
      <c r="D80" s="113">
        <v>8487</v>
      </c>
      <c r="E80" s="113" t="s">
        <v>678</v>
      </c>
      <c r="F80" s="114" t="s">
        <v>398</v>
      </c>
      <c r="G80" s="115">
        <v>45320</v>
      </c>
      <c r="H80" s="205"/>
      <c r="I80" s="205"/>
      <c r="J80" s="114" t="s">
        <v>680</v>
      </c>
      <c r="L80" s="114" t="s">
        <v>386</v>
      </c>
      <c r="M80" s="114" t="s">
        <v>387</v>
      </c>
      <c r="N80" s="114" t="s">
        <v>387</v>
      </c>
      <c r="O80" s="113" t="s">
        <v>387</v>
      </c>
      <c r="P80" s="114" t="s">
        <v>58</v>
      </c>
      <c r="Q80" s="114" t="s">
        <v>499</v>
      </c>
      <c r="R80" s="114" t="s">
        <v>387</v>
      </c>
      <c r="S80" s="114">
        <v>16.25</v>
      </c>
      <c r="T80" s="114" t="s">
        <v>387</v>
      </c>
      <c r="U80" s="114" t="s">
        <v>681</v>
      </c>
      <c r="V80" s="116">
        <v>45166</v>
      </c>
      <c r="W80" s="115">
        <v>45291</v>
      </c>
      <c r="X80" s="115">
        <v>45320</v>
      </c>
      <c r="Y80" s="117" t="s">
        <v>391</v>
      </c>
      <c r="Z80" s="118">
        <f>Table2[[#This Row],[Planned or Actual In-service Date]]-Table2[[#This Row],[Original In-service Date]]</f>
        <v>29</v>
      </c>
      <c r="AA80" s="119" t="str">
        <f>IF(Table2[[#This Row],[In-service Date Total Delay (Days)]]&gt;0,"Yes","No")</f>
        <v>Yes</v>
      </c>
      <c r="AB80" s="114" t="s">
        <v>265</v>
      </c>
      <c r="AC80" s="100" t="s">
        <v>265</v>
      </c>
      <c r="AD80" s="114" t="s">
        <v>265</v>
      </c>
      <c r="AE80" s="115" t="s">
        <v>387</v>
      </c>
      <c r="AF80" s="114" t="s">
        <v>387</v>
      </c>
      <c r="AG80" s="114" t="s">
        <v>387</v>
      </c>
      <c r="AH80" s="114" t="s">
        <v>387</v>
      </c>
      <c r="AI80" s="114" t="s">
        <v>387</v>
      </c>
      <c r="AJ80" s="114" t="s">
        <v>387</v>
      </c>
      <c r="AK80" s="114" t="s">
        <v>387</v>
      </c>
      <c r="AL80" s="114" t="s">
        <v>404</v>
      </c>
      <c r="AM80" s="114" t="s">
        <v>387</v>
      </c>
      <c r="AN80" s="113"/>
      <c r="AO80" s="100" t="s">
        <v>265</v>
      </c>
      <c r="AP80" s="113"/>
      <c r="AQ80" s="113"/>
      <c r="AR80" s="113"/>
      <c r="AS80" s="113"/>
      <c r="AT80" s="113"/>
      <c r="AU80" s="113"/>
      <c r="AV80" s="113"/>
      <c r="AW80" s="113"/>
      <c r="AX80" s="113"/>
      <c r="AY80" s="113"/>
      <c r="AZ80" s="113"/>
      <c r="BA80" s="113"/>
      <c r="BB80" s="113"/>
      <c r="BC80" s="113"/>
      <c r="BD80" s="113"/>
      <c r="BE80" s="113"/>
      <c r="BF80" s="113"/>
      <c r="BG80" s="113"/>
      <c r="BH80" s="113"/>
      <c r="BI80" s="113"/>
      <c r="BJ80" s="113"/>
      <c r="BK80" s="113"/>
      <c r="BL80" s="113"/>
      <c r="BM80" s="113"/>
    </row>
    <row r="81" spans="1:65" s="114" customFormat="1" ht="28.9">
      <c r="A81" s="100" t="s">
        <v>682</v>
      </c>
      <c r="B81" s="100">
        <v>902598927</v>
      </c>
      <c r="C81" s="100" t="s">
        <v>683</v>
      </c>
      <c r="D81" s="113">
        <v>8207</v>
      </c>
      <c r="E81" s="113" t="s">
        <v>682</v>
      </c>
      <c r="F81" s="114" t="s">
        <v>398</v>
      </c>
      <c r="G81" s="115">
        <v>45485</v>
      </c>
      <c r="H81" s="205"/>
      <c r="I81" s="205"/>
      <c r="J81" s="114" t="s">
        <v>399</v>
      </c>
      <c r="L81" s="114" t="s">
        <v>45</v>
      </c>
      <c r="M81" s="114" t="s">
        <v>387</v>
      </c>
      <c r="N81" s="114" t="s">
        <v>387</v>
      </c>
      <c r="O81" s="113" t="s">
        <v>387</v>
      </c>
      <c r="P81" s="114" t="s">
        <v>413</v>
      </c>
      <c r="Q81" s="114" t="s">
        <v>401</v>
      </c>
      <c r="R81" s="114">
        <v>3.9</v>
      </c>
      <c r="S81" s="114">
        <v>77</v>
      </c>
      <c r="T81" s="114">
        <v>220</v>
      </c>
      <c r="U81" s="114" t="s">
        <v>612</v>
      </c>
      <c r="V81" s="116">
        <v>45166</v>
      </c>
      <c r="W81" s="115">
        <v>44576</v>
      </c>
      <c r="X81" s="115">
        <v>45485</v>
      </c>
      <c r="Y81" s="117" t="s">
        <v>391</v>
      </c>
      <c r="Z81" s="118">
        <f>Table2[[#This Row],[Planned or Actual In-service Date]]-Table2[[#This Row],[Original In-service Date]]</f>
        <v>909</v>
      </c>
      <c r="AA81" s="119" t="str">
        <f>IF(Table2[[#This Row],[In-service Date Total Delay (Days)]]&gt;0,"Yes","No")</f>
        <v>Yes</v>
      </c>
      <c r="AB81" s="114" t="s">
        <v>403</v>
      </c>
      <c r="AC81" s="100" t="s">
        <v>428</v>
      </c>
      <c r="AD81" s="114" t="s">
        <v>265</v>
      </c>
      <c r="AE81" s="115" t="s">
        <v>387</v>
      </c>
      <c r="AF81" s="114" t="s">
        <v>387</v>
      </c>
      <c r="AG81" s="114" t="s">
        <v>387</v>
      </c>
      <c r="AH81" s="114" t="s">
        <v>387</v>
      </c>
      <c r="AI81" s="114" t="s">
        <v>387</v>
      </c>
      <c r="AJ81" s="114" t="s">
        <v>387</v>
      </c>
      <c r="AK81" s="114" t="s">
        <v>387</v>
      </c>
      <c r="AL81" s="114" t="s">
        <v>404</v>
      </c>
      <c r="AM81" s="114" t="s">
        <v>387</v>
      </c>
      <c r="AN81" s="113"/>
      <c r="AO81" s="100" t="s">
        <v>265</v>
      </c>
      <c r="AP81" s="113"/>
      <c r="AQ81" s="113"/>
      <c r="AR81" s="113"/>
      <c r="AS81" s="113"/>
      <c r="AT81" s="113"/>
      <c r="AU81" s="113"/>
      <c r="AV81" s="113"/>
      <c r="AW81" s="113"/>
      <c r="AX81" s="113"/>
      <c r="AY81" s="113"/>
      <c r="AZ81" s="113"/>
      <c r="BA81" s="113"/>
      <c r="BB81" s="113"/>
      <c r="BC81" s="113"/>
      <c r="BD81" s="113"/>
      <c r="BE81" s="113"/>
      <c r="BF81" s="113"/>
      <c r="BG81" s="113"/>
      <c r="BH81" s="113"/>
      <c r="BI81" s="113"/>
      <c r="BJ81" s="113"/>
      <c r="BK81" s="113"/>
      <c r="BL81" s="113"/>
      <c r="BM81" s="113"/>
    </row>
    <row r="82" spans="1:65" s="114" customFormat="1" ht="28.9">
      <c r="A82" s="100" t="s">
        <v>684</v>
      </c>
      <c r="B82" s="100">
        <v>904187434</v>
      </c>
      <c r="C82" s="100" t="s">
        <v>634</v>
      </c>
      <c r="D82" s="113">
        <v>8600</v>
      </c>
      <c r="E82" s="113" t="s">
        <v>684</v>
      </c>
      <c r="F82" s="114" t="s">
        <v>635</v>
      </c>
      <c r="G82" s="115">
        <v>46751</v>
      </c>
      <c r="H82" s="205"/>
      <c r="I82" s="205"/>
      <c r="J82" s="114" t="s">
        <v>685</v>
      </c>
      <c r="L82" s="114" t="s">
        <v>386</v>
      </c>
      <c r="M82" s="114" t="s">
        <v>387</v>
      </c>
      <c r="N82" s="114" t="s">
        <v>686</v>
      </c>
      <c r="O82" s="113" t="s">
        <v>686</v>
      </c>
      <c r="P82" s="114" t="s">
        <v>486</v>
      </c>
      <c r="Q82" s="114" t="s">
        <v>409</v>
      </c>
      <c r="R82" s="114" t="s">
        <v>387</v>
      </c>
      <c r="S82" s="114">
        <v>60</v>
      </c>
      <c r="T82" s="114" t="s">
        <v>387</v>
      </c>
      <c r="U82" s="114" t="s">
        <v>661</v>
      </c>
      <c r="V82" s="116">
        <v>46447</v>
      </c>
      <c r="W82" s="115">
        <v>46752</v>
      </c>
      <c r="X82" s="115">
        <v>46752</v>
      </c>
      <c r="Y82" s="117" t="s">
        <v>391</v>
      </c>
      <c r="Z82" s="118">
        <f>Table2[[#This Row],[Planned or Actual In-service Date]]-Table2[[#This Row],[Original In-service Date]]</f>
        <v>0</v>
      </c>
      <c r="AA82" s="119" t="str">
        <f>IF(Table2[[#This Row],[In-service Date Total Delay (Days)]]&gt;0,"Yes","No")</f>
        <v>No</v>
      </c>
      <c r="AB82" s="114" t="s">
        <v>265</v>
      </c>
      <c r="AC82" s="100" t="s">
        <v>265</v>
      </c>
      <c r="AD82" s="114" t="s">
        <v>265</v>
      </c>
      <c r="AE82" s="115" t="s">
        <v>387</v>
      </c>
      <c r="AF82" s="114" t="s">
        <v>387</v>
      </c>
      <c r="AG82" s="114" t="s">
        <v>387</v>
      </c>
      <c r="AH82" s="114" t="s">
        <v>387</v>
      </c>
      <c r="AI82" s="114" t="s">
        <v>387</v>
      </c>
      <c r="AJ82" s="114" t="s">
        <v>387</v>
      </c>
      <c r="AK82" s="114" t="s">
        <v>387</v>
      </c>
      <c r="AL82" s="114" t="s">
        <v>404</v>
      </c>
      <c r="AM82" s="114" t="s">
        <v>387</v>
      </c>
      <c r="AN82" s="113"/>
      <c r="AO82" s="100" t="s">
        <v>265</v>
      </c>
      <c r="AP82" s="113" t="s">
        <v>687</v>
      </c>
      <c r="AQ82" s="113" t="s">
        <v>421</v>
      </c>
      <c r="AR82" s="113"/>
      <c r="AS82" s="113"/>
      <c r="AT82" s="113"/>
      <c r="AU82" s="113"/>
      <c r="AV82" s="113"/>
      <c r="AW82" s="113"/>
      <c r="AX82" s="113"/>
      <c r="AY82" s="113"/>
      <c r="AZ82" s="113"/>
      <c r="BA82" s="113"/>
      <c r="BB82" s="113"/>
      <c r="BC82" s="113"/>
      <c r="BD82" s="113"/>
      <c r="BE82" s="113"/>
      <c r="BF82" s="113"/>
      <c r="BG82" s="113"/>
      <c r="BH82" s="113"/>
      <c r="BI82" s="113"/>
      <c r="BJ82" s="113"/>
      <c r="BK82" s="113"/>
      <c r="BL82" s="113"/>
      <c r="BM82" s="113"/>
    </row>
    <row r="83" spans="1:65" s="114" customFormat="1" ht="86.45">
      <c r="A83" s="100" t="s">
        <v>688</v>
      </c>
      <c r="B83" s="100">
        <v>904209302</v>
      </c>
      <c r="C83" s="100" t="s">
        <v>689</v>
      </c>
      <c r="D83" s="113">
        <v>8602</v>
      </c>
      <c r="E83" s="113" t="s">
        <v>688</v>
      </c>
      <c r="F83" s="114" t="s">
        <v>384</v>
      </c>
      <c r="G83" s="115">
        <v>46905</v>
      </c>
      <c r="H83" s="205"/>
      <c r="I83" s="205"/>
      <c r="J83" s="114" t="s">
        <v>690</v>
      </c>
      <c r="L83" s="114" t="s">
        <v>386</v>
      </c>
      <c r="M83" s="114" t="s">
        <v>387</v>
      </c>
      <c r="N83" s="114" t="s">
        <v>387</v>
      </c>
      <c r="O83" s="113" t="s">
        <v>387</v>
      </c>
      <c r="P83" s="114" t="s">
        <v>486</v>
      </c>
      <c r="Q83" s="114" t="s">
        <v>409</v>
      </c>
      <c r="R83" s="114" t="s">
        <v>387</v>
      </c>
      <c r="S83" s="114">
        <v>46.4</v>
      </c>
      <c r="T83" s="114" t="s">
        <v>387</v>
      </c>
      <c r="U83" s="114" t="s">
        <v>691</v>
      </c>
      <c r="V83" s="116">
        <v>45971</v>
      </c>
      <c r="W83" s="115">
        <v>46174</v>
      </c>
      <c r="X83" s="115">
        <v>46905</v>
      </c>
      <c r="Y83" s="117" t="s">
        <v>391</v>
      </c>
      <c r="Z83" s="118">
        <f>Table2[[#This Row],[Planned or Actual In-service Date]]-Table2[[#This Row],[Original In-service Date]]</f>
        <v>731</v>
      </c>
      <c r="AA83" s="119" t="str">
        <f>IF(Table2[[#This Row],[In-service Date Total Delay (Days)]]&gt;0,"Yes","No")</f>
        <v>Yes</v>
      </c>
      <c r="AB83" s="114" t="s">
        <v>403</v>
      </c>
      <c r="AC83" s="100" t="s">
        <v>428</v>
      </c>
      <c r="AD83" s="114" t="s">
        <v>265</v>
      </c>
      <c r="AE83" s="115" t="s">
        <v>387</v>
      </c>
      <c r="AF83" s="114" t="s">
        <v>387</v>
      </c>
      <c r="AG83" s="114" t="s">
        <v>387</v>
      </c>
      <c r="AH83" s="114" t="s">
        <v>387</v>
      </c>
      <c r="AI83" s="114" t="s">
        <v>387</v>
      </c>
      <c r="AJ83" s="114" t="s">
        <v>387</v>
      </c>
      <c r="AK83" s="114" t="s">
        <v>387</v>
      </c>
      <c r="AL83" s="114" t="s">
        <v>404</v>
      </c>
      <c r="AM83" s="114" t="s">
        <v>387</v>
      </c>
      <c r="AN83" s="113"/>
      <c r="AO83" s="100" t="s">
        <v>265</v>
      </c>
      <c r="AP83" s="113"/>
      <c r="AQ83" s="113"/>
      <c r="AR83" s="113"/>
      <c r="AS83" s="113"/>
      <c r="AT83" s="113"/>
      <c r="AU83" s="113"/>
      <c r="AV83" s="113"/>
      <c r="AW83" s="113"/>
      <c r="AX83" s="113"/>
      <c r="AY83" s="113"/>
      <c r="AZ83" s="113"/>
      <c r="BA83" s="113"/>
      <c r="BB83" s="113"/>
      <c r="BC83" s="113"/>
      <c r="BD83" s="113"/>
      <c r="BE83" s="113"/>
      <c r="BF83" s="113"/>
      <c r="BG83" s="113"/>
      <c r="BH83" s="113"/>
      <c r="BI83" s="113"/>
      <c r="BJ83" s="113"/>
      <c r="BK83" s="113"/>
      <c r="BL83" s="113"/>
      <c r="BM83" s="113"/>
    </row>
    <row r="84" spans="1:65" s="114" customFormat="1" ht="86.45">
      <c r="A84" s="100" t="s">
        <v>692</v>
      </c>
      <c r="B84" s="100" t="s">
        <v>382</v>
      </c>
      <c r="C84" s="100" t="s">
        <v>383</v>
      </c>
      <c r="D84" s="113">
        <v>8608</v>
      </c>
      <c r="E84" s="113" t="s">
        <v>692</v>
      </c>
      <c r="F84" s="114" t="s">
        <v>635</v>
      </c>
      <c r="G84" s="115">
        <v>46751</v>
      </c>
      <c r="H84" s="205"/>
      <c r="I84" s="205"/>
      <c r="J84" s="114" t="s">
        <v>693</v>
      </c>
      <c r="L84" s="114" t="s">
        <v>386</v>
      </c>
      <c r="M84" s="114" t="s">
        <v>387</v>
      </c>
      <c r="N84" s="114" t="s">
        <v>387</v>
      </c>
      <c r="O84" s="113" t="s">
        <v>387</v>
      </c>
      <c r="P84" s="114" t="s">
        <v>425</v>
      </c>
      <c r="Q84" s="114" t="s">
        <v>694</v>
      </c>
      <c r="R84" s="114">
        <v>39.5</v>
      </c>
      <c r="S84" s="114" t="s">
        <v>387</v>
      </c>
      <c r="T84" s="114">
        <v>500</v>
      </c>
      <c r="U84" s="114" t="s">
        <v>387</v>
      </c>
      <c r="V84" s="116">
        <v>46461</v>
      </c>
      <c r="W84" s="115">
        <v>47118</v>
      </c>
      <c r="X84" s="115">
        <v>46751</v>
      </c>
      <c r="Y84" s="117" t="s">
        <v>391</v>
      </c>
      <c r="Z84" s="118">
        <f>Table2[[#This Row],[Planned or Actual In-service Date]]-Table2[[#This Row],[Original In-service Date]]</f>
        <v>-367</v>
      </c>
      <c r="AA84" s="119" t="str">
        <f>IF(Table2[[#This Row],[In-service Date Total Delay (Days)]]&gt;0,"Yes","No")</f>
        <v>No</v>
      </c>
      <c r="AB84" s="114" t="s">
        <v>265</v>
      </c>
      <c r="AC84" s="100" t="s">
        <v>265</v>
      </c>
      <c r="AD84" s="114" t="s">
        <v>265</v>
      </c>
      <c r="AE84" s="115" t="s">
        <v>387</v>
      </c>
      <c r="AF84" s="114" t="s">
        <v>387</v>
      </c>
      <c r="AG84" s="114" t="s">
        <v>387</v>
      </c>
      <c r="AH84" s="114" t="s">
        <v>387</v>
      </c>
      <c r="AI84" s="114" t="s">
        <v>387</v>
      </c>
      <c r="AJ84" s="114" t="s">
        <v>387</v>
      </c>
      <c r="AK84" s="114" t="s">
        <v>387</v>
      </c>
      <c r="AL84" s="114" t="s">
        <v>404</v>
      </c>
      <c r="AM84" s="114" t="s">
        <v>387</v>
      </c>
      <c r="AN84" s="113"/>
      <c r="AO84" s="100" t="s">
        <v>265</v>
      </c>
      <c r="AP84" s="113" t="s">
        <v>695</v>
      </c>
      <c r="AQ84" s="113" t="s">
        <v>456</v>
      </c>
      <c r="AR84" s="113" t="s">
        <v>433</v>
      </c>
      <c r="AS84" s="113" t="s">
        <v>696</v>
      </c>
      <c r="AT84" s="113" t="s">
        <v>435</v>
      </c>
      <c r="AU84" s="113" t="s">
        <v>438</v>
      </c>
      <c r="AV84" s="113"/>
      <c r="AW84" s="113"/>
      <c r="AX84" s="113"/>
      <c r="AY84" s="113"/>
      <c r="AZ84" s="113"/>
      <c r="BA84" s="113"/>
      <c r="BB84" s="113"/>
      <c r="BC84" s="113"/>
      <c r="BD84" s="113"/>
      <c r="BE84" s="113"/>
      <c r="BF84" s="113"/>
      <c r="BG84" s="113"/>
      <c r="BH84" s="113"/>
      <c r="BI84" s="113"/>
      <c r="BJ84" s="113"/>
      <c r="BK84" s="113"/>
      <c r="BL84" s="113"/>
      <c r="BM84" s="113"/>
    </row>
    <row r="85" spans="1:65" s="114" customFormat="1" ht="43.15">
      <c r="A85" s="100" t="s">
        <v>697</v>
      </c>
      <c r="B85" s="100" t="s">
        <v>382</v>
      </c>
      <c r="C85" s="100" t="s">
        <v>383</v>
      </c>
      <c r="D85" s="113">
        <v>8610</v>
      </c>
      <c r="E85" s="113" t="s">
        <v>697</v>
      </c>
      <c r="F85" s="114" t="s">
        <v>384</v>
      </c>
      <c r="G85" s="115">
        <v>48944</v>
      </c>
      <c r="H85" s="205"/>
      <c r="I85" s="205"/>
      <c r="J85" s="114" t="s">
        <v>698</v>
      </c>
      <c r="L85" s="114" t="s">
        <v>386</v>
      </c>
      <c r="M85" s="114" t="s">
        <v>387</v>
      </c>
      <c r="N85" s="114" t="s">
        <v>699</v>
      </c>
      <c r="O85" s="113" t="s">
        <v>699</v>
      </c>
      <c r="P85" s="114" t="s">
        <v>486</v>
      </c>
      <c r="Q85" s="114" t="s">
        <v>626</v>
      </c>
      <c r="R85" s="114">
        <v>64.290000000000006</v>
      </c>
      <c r="S85" s="114" t="s">
        <v>700</v>
      </c>
      <c r="T85" s="114" t="s">
        <v>701</v>
      </c>
      <c r="U85" s="114" t="s">
        <v>702</v>
      </c>
      <c r="V85" s="116">
        <v>46160</v>
      </c>
      <c r="W85" s="115">
        <v>48944</v>
      </c>
      <c r="X85" s="115">
        <v>48944</v>
      </c>
      <c r="Y85" s="117" t="s">
        <v>391</v>
      </c>
      <c r="Z85" s="118">
        <f>Table2[[#This Row],[Planned or Actual In-service Date]]-Table2[[#This Row],[Original In-service Date]]</f>
        <v>0</v>
      </c>
      <c r="AA85" s="119" t="str">
        <f>IF(Table2[[#This Row],[In-service Date Total Delay (Days)]]&gt;0,"Yes","No")</f>
        <v>No</v>
      </c>
      <c r="AB85" s="114" t="s">
        <v>265</v>
      </c>
      <c r="AC85" s="100" t="s">
        <v>265</v>
      </c>
      <c r="AD85" s="114" t="s">
        <v>703</v>
      </c>
      <c r="AE85" s="115" t="s">
        <v>387</v>
      </c>
      <c r="AF85" s="114" t="s">
        <v>387</v>
      </c>
      <c r="AG85" s="114" t="s">
        <v>387</v>
      </c>
      <c r="AH85" s="114" t="s">
        <v>387</v>
      </c>
      <c r="AI85" s="114" t="s">
        <v>387</v>
      </c>
      <c r="AJ85" s="114" t="s">
        <v>387</v>
      </c>
      <c r="AK85" s="114" t="s">
        <v>387</v>
      </c>
      <c r="AL85" s="114" t="s">
        <v>704</v>
      </c>
      <c r="AM85" s="114" t="s">
        <v>387</v>
      </c>
      <c r="AN85" s="113"/>
      <c r="AO85" s="100" t="s">
        <v>265</v>
      </c>
      <c r="AP85" s="113"/>
      <c r="AQ85" s="113"/>
      <c r="AR85" s="113"/>
      <c r="AS85" s="113"/>
      <c r="AT85" s="113"/>
      <c r="AU85" s="113"/>
      <c r="AV85" s="113"/>
      <c r="AW85" s="113"/>
      <c r="AX85" s="113"/>
      <c r="AY85" s="113"/>
      <c r="AZ85" s="113"/>
      <c r="BA85" s="113"/>
      <c r="BB85" s="113"/>
      <c r="BC85" s="113"/>
      <c r="BD85" s="113"/>
      <c r="BE85" s="113"/>
      <c r="BF85" s="113"/>
      <c r="BG85" s="113"/>
      <c r="BH85" s="113"/>
      <c r="BI85" s="113"/>
      <c r="BJ85" s="113"/>
      <c r="BK85" s="113"/>
      <c r="BL85" s="113"/>
      <c r="BM85" s="113"/>
    </row>
    <row r="86" spans="1:65" s="114" customFormat="1" ht="28.9">
      <c r="A86" s="100" t="s">
        <v>705</v>
      </c>
      <c r="B86" s="100" t="s">
        <v>382</v>
      </c>
      <c r="C86" s="100" t="s">
        <v>383</v>
      </c>
      <c r="D86" s="113">
        <v>8615</v>
      </c>
      <c r="E86" s="113" t="s">
        <v>705</v>
      </c>
      <c r="F86" s="114" t="s">
        <v>384</v>
      </c>
      <c r="G86" s="115">
        <v>46923</v>
      </c>
      <c r="H86" s="205"/>
      <c r="I86" s="205"/>
      <c r="J86" s="114" t="s">
        <v>706</v>
      </c>
      <c r="L86" s="114" t="s">
        <v>386</v>
      </c>
      <c r="M86" s="114" t="s">
        <v>387</v>
      </c>
      <c r="N86" s="114" t="s">
        <v>387</v>
      </c>
      <c r="O86" s="113" t="s">
        <v>387</v>
      </c>
      <c r="P86" s="114" t="s">
        <v>486</v>
      </c>
      <c r="Q86" s="114" t="s">
        <v>694</v>
      </c>
      <c r="R86" s="114">
        <v>8.18</v>
      </c>
      <c r="S86" s="114" t="s">
        <v>707</v>
      </c>
      <c r="T86" s="114">
        <v>230</v>
      </c>
      <c r="U86" s="114" t="s">
        <v>414</v>
      </c>
      <c r="V86" s="116">
        <v>46419</v>
      </c>
      <c r="W86" s="115">
        <v>46387</v>
      </c>
      <c r="X86" s="115">
        <v>46923</v>
      </c>
      <c r="Y86" s="117" t="s">
        <v>391</v>
      </c>
      <c r="Z86" s="118">
        <f>Table2[[#This Row],[Planned or Actual In-service Date]]-Table2[[#This Row],[Original In-service Date]]</f>
        <v>536</v>
      </c>
      <c r="AA86" s="119" t="str">
        <f>IF(Table2[[#This Row],[In-service Date Total Delay (Days)]]&gt;0,"Yes","No")</f>
        <v>Yes</v>
      </c>
      <c r="AB86" s="114" t="s">
        <v>403</v>
      </c>
      <c r="AC86" s="100" t="s">
        <v>428</v>
      </c>
      <c r="AD86" s="114" t="s">
        <v>703</v>
      </c>
      <c r="AE86" s="115" t="s">
        <v>387</v>
      </c>
      <c r="AF86" s="114" t="s">
        <v>387</v>
      </c>
      <c r="AG86" s="114" t="s">
        <v>387</v>
      </c>
      <c r="AH86" s="114" t="s">
        <v>387</v>
      </c>
      <c r="AI86" s="114" t="s">
        <v>387</v>
      </c>
      <c r="AJ86" s="114" t="s">
        <v>387</v>
      </c>
      <c r="AK86" s="114" t="s">
        <v>387</v>
      </c>
      <c r="AL86" s="114" t="s">
        <v>404</v>
      </c>
      <c r="AM86" s="114" t="s">
        <v>387</v>
      </c>
      <c r="AN86" s="113"/>
      <c r="AO86" s="100" t="s">
        <v>265</v>
      </c>
      <c r="AP86" s="113" t="s">
        <v>695</v>
      </c>
      <c r="AQ86" s="113" t="s">
        <v>456</v>
      </c>
      <c r="AR86" s="113" t="s">
        <v>433</v>
      </c>
      <c r="AS86" s="113" t="s">
        <v>696</v>
      </c>
      <c r="AT86" s="113" t="s">
        <v>435</v>
      </c>
      <c r="AU86" s="113" t="s">
        <v>438</v>
      </c>
      <c r="AV86" s="113"/>
      <c r="AW86" s="113"/>
      <c r="AX86" s="113"/>
      <c r="AY86" s="113"/>
      <c r="AZ86" s="113"/>
      <c r="BA86" s="113"/>
      <c r="BB86" s="113"/>
      <c r="BC86" s="113"/>
      <c r="BD86" s="113"/>
      <c r="BE86" s="113"/>
      <c r="BF86" s="113"/>
      <c r="BG86" s="113"/>
      <c r="BH86" s="113"/>
      <c r="BI86" s="113"/>
      <c r="BJ86" s="113"/>
      <c r="BK86" s="113"/>
      <c r="BL86" s="113"/>
      <c r="BM86" s="113"/>
    </row>
    <row r="87" spans="1:65" s="114" customFormat="1" ht="28.9">
      <c r="A87" s="100" t="s">
        <v>708</v>
      </c>
      <c r="B87" s="100" t="s">
        <v>382</v>
      </c>
      <c r="C87" s="100" t="s">
        <v>383</v>
      </c>
      <c r="D87" s="113">
        <v>8616</v>
      </c>
      <c r="E87" s="113" t="s">
        <v>708</v>
      </c>
      <c r="F87" s="114" t="s">
        <v>384</v>
      </c>
      <c r="G87" s="115">
        <v>46401</v>
      </c>
      <c r="H87" s="205"/>
      <c r="I87" s="205"/>
      <c r="J87" s="114" t="s">
        <v>709</v>
      </c>
      <c r="L87" s="114" t="s">
        <v>386</v>
      </c>
      <c r="M87" s="114" t="s">
        <v>387</v>
      </c>
      <c r="N87" s="114" t="s">
        <v>387</v>
      </c>
      <c r="O87" s="113" t="s">
        <v>387</v>
      </c>
      <c r="P87" s="114" t="s">
        <v>477</v>
      </c>
      <c r="Q87" s="114" t="s">
        <v>608</v>
      </c>
      <c r="R87" s="114">
        <v>3.98</v>
      </c>
      <c r="S87" s="114" t="s">
        <v>710</v>
      </c>
      <c r="T87" s="114">
        <v>500</v>
      </c>
      <c r="U87" s="114" t="s">
        <v>556</v>
      </c>
      <c r="V87" s="116">
        <v>46027</v>
      </c>
      <c r="W87" s="115">
        <v>46387</v>
      </c>
      <c r="X87" s="115">
        <v>46401</v>
      </c>
      <c r="Y87" s="117" t="s">
        <v>391</v>
      </c>
      <c r="Z87" s="118">
        <f>Table2[[#This Row],[Planned or Actual In-service Date]]-Table2[[#This Row],[Original In-service Date]]</f>
        <v>14</v>
      </c>
      <c r="AA87" s="119" t="str">
        <f>IF(Table2[[#This Row],[In-service Date Total Delay (Days)]]&gt;0,"Yes","No")</f>
        <v>Yes</v>
      </c>
      <c r="AB87" s="114" t="s">
        <v>265</v>
      </c>
      <c r="AC87" s="100" t="s">
        <v>265</v>
      </c>
      <c r="AD87" s="114" t="s">
        <v>703</v>
      </c>
      <c r="AE87" s="115" t="s">
        <v>387</v>
      </c>
      <c r="AF87" s="114" t="s">
        <v>387</v>
      </c>
      <c r="AG87" s="114" t="s">
        <v>387</v>
      </c>
      <c r="AH87" s="114" t="s">
        <v>387</v>
      </c>
      <c r="AI87" s="114" t="s">
        <v>387</v>
      </c>
      <c r="AJ87" s="114" t="s">
        <v>387</v>
      </c>
      <c r="AK87" s="114" t="s">
        <v>387</v>
      </c>
      <c r="AL87" s="114" t="s">
        <v>404</v>
      </c>
      <c r="AM87" s="114" t="s">
        <v>387</v>
      </c>
      <c r="AN87" s="113"/>
      <c r="AO87" s="100" t="s">
        <v>265</v>
      </c>
      <c r="AP87" s="113" t="s">
        <v>695</v>
      </c>
      <c r="AQ87" s="113" t="s">
        <v>456</v>
      </c>
      <c r="AR87" s="113" t="s">
        <v>433</v>
      </c>
      <c r="AS87" s="113" t="s">
        <v>696</v>
      </c>
      <c r="AT87" s="113" t="s">
        <v>435</v>
      </c>
      <c r="AU87" s="113" t="s">
        <v>438</v>
      </c>
      <c r="AV87" s="113"/>
      <c r="AW87" s="113"/>
      <c r="AX87" s="113"/>
      <c r="AY87" s="113"/>
      <c r="AZ87" s="113"/>
      <c r="BA87" s="113"/>
      <c r="BB87" s="113"/>
      <c r="BC87" s="113"/>
      <c r="BD87" s="113"/>
      <c r="BE87" s="113"/>
      <c r="BF87" s="113"/>
      <c r="BG87" s="113"/>
      <c r="BH87" s="113"/>
      <c r="BI87" s="113"/>
      <c r="BJ87" s="113"/>
      <c r="BK87" s="113"/>
      <c r="BL87" s="113"/>
      <c r="BM87" s="113"/>
    </row>
    <row r="88" spans="1:65" s="114" customFormat="1" ht="28.9">
      <c r="A88" s="100" t="s">
        <v>711</v>
      </c>
      <c r="B88" s="100" t="s">
        <v>382</v>
      </c>
      <c r="C88" s="100" t="s">
        <v>383</v>
      </c>
      <c r="D88" s="113">
        <v>8308</v>
      </c>
      <c r="E88" s="113" t="s">
        <v>711</v>
      </c>
      <c r="F88" s="114" t="s">
        <v>398</v>
      </c>
      <c r="G88" s="115">
        <v>45056</v>
      </c>
      <c r="H88" s="205"/>
      <c r="I88" s="205"/>
      <c r="J88" s="114" t="s">
        <v>453</v>
      </c>
      <c r="L88" s="114" t="s">
        <v>45</v>
      </c>
      <c r="M88" s="114" t="s">
        <v>387</v>
      </c>
      <c r="N88" s="114" t="s">
        <v>387</v>
      </c>
      <c r="O88" s="113" t="s">
        <v>387</v>
      </c>
      <c r="P88" s="114" t="s">
        <v>413</v>
      </c>
      <c r="Q88" s="114" t="s">
        <v>401</v>
      </c>
      <c r="R88" s="114">
        <v>4.5</v>
      </c>
      <c r="S88" s="114">
        <v>75.7</v>
      </c>
      <c r="T88" s="114" t="s">
        <v>712</v>
      </c>
      <c r="U88" s="114" t="s">
        <v>713</v>
      </c>
      <c r="V88" s="116">
        <v>44774</v>
      </c>
      <c r="W88" s="115">
        <v>45275</v>
      </c>
      <c r="X88" s="115">
        <v>45056</v>
      </c>
      <c r="Y88" s="117" t="s">
        <v>391</v>
      </c>
      <c r="Z88" s="118">
        <f>Table2[[#This Row],[Planned or Actual In-service Date]]-Table2[[#This Row],[Original In-service Date]]</f>
        <v>-219</v>
      </c>
      <c r="AA88" s="119" t="str">
        <f>IF(Table2[[#This Row],[In-service Date Total Delay (Days)]]&gt;0,"Yes","No")</f>
        <v>No</v>
      </c>
      <c r="AB88" s="114" t="s">
        <v>265</v>
      </c>
      <c r="AC88" s="100" t="s">
        <v>265</v>
      </c>
      <c r="AD88" s="114" t="s">
        <v>265</v>
      </c>
      <c r="AE88" s="115" t="s">
        <v>387</v>
      </c>
      <c r="AF88" s="114" t="s">
        <v>387</v>
      </c>
      <c r="AG88" s="114" t="s">
        <v>387</v>
      </c>
      <c r="AH88" s="114" t="s">
        <v>387</v>
      </c>
      <c r="AI88" s="114" t="s">
        <v>387</v>
      </c>
      <c r="AJ88" s="114" t="s">
        <v>387</v>
      </c>
      <c r="AK88" s="114" t="s">
        <v>387</v>
      </c>
      <c r="AL88" s="114" t="s">
        <v>404</v>
      </c>
      <c r="AM88" s="114" t="s">
        <v>387</v>
      </c>
      <c r="AN88" s="113"/>
      <c r="AO88" s="100" t="s">
        <v>265</v>
      </c>
      <c r="AP88" s="113" t="s">
        <v>432</v>
      </c>
      <c r="AQ88" s="113"/>
      <c r="AR88" s="113"/>
      <c r="AS88" s="113"/>
      <c r="AT88" s="113"/>
      <c r="AU88" s="113"/>
      <c r="AV88" s="113"/>
      <c r="AW88" s="113"/>
      <c r="AX88" s="113"/>
      <c r="AY88" s="113"/>
      <c r="AZ88" s="113"/>
      <c r="BA88" s="113"/>
      <c r="BB88" s="113"/>
      <c r="BC88" s="113"/>
      <c r="BD88" s="113"/>
      <c r="BE88" s="113"/>
      <c r="BF88" s="113"/>
      <c r="BG88" s="113"/>
      <c r="BH88" s="113"/>
      <c r="BI88" s="113"/>
      <c r="BJ88" s="113"/>
      <c r="BK88" s="113"/>
      <c r="BL88" s="113"/>
      <c r="BM88" s="113"/>
    </row>
    <row r="89" spans="1:65" s="114" customFormat="1" ht="28.9">
      <c r="A89" s="100" t="s">
        <v>714</v>
      </c>
      <c r="B89" s="100">
        <v>904484617</v>
      </c>
      <c r="C89" s="100" t="s">
        <v>715</v>
      </c>
      <c r="D89" s="113">
        <v>8617</v>
      </c>
      <c r="E89" s="113" t="s">
        <v>714</v>
      </c>
      <c r="F89" s="114" t="s">
        <v>384</v>
      </c>
      <c r="G89" s="115">
        <v>46416</v>
      </c>
      <c r="H89" s="205"/>
      <c r="I89" s="205"/>
      <c r="J89" s="114" t="s">
        <v>716</v>
      </c>
      <c r="L89" s="114" t="s">
        <v>386</v>
      </c>
      <c r="M89" s="114" t="s">
        <v>387</v>
      </c>
      <c r="N89" s="114" t="s">
        <v>387</v>
      </c>
      <c r="O89" s="113" t="s">
        <v>387</v>
      </c>
      <c r="P89" s="114" t="s">
        <v>486</v>
      </c>
      <c r="Q89" s="114" t="s">
        <v>694</v>
      </c>
      <c r="R89" s="114">
        <v>15.3</v>
      </c>
      <c r="S89" s="114" t="s">
        <v>717</v>
      </c>
      <c r="T89" s="114">
        <v>230</v>
      </c>
      <c r="U89" s="114" t="s">
        <v>414</v>
      </c>
      <c r="V89" s="116" t="s">
        <v>387</v>
      </c>
      <c r="W89" s="115">
        <v>48213</v>
      </c>
      <c r="X89" s="115">
        <v>46416</v>
      </c>
      <c r="Y89" s="117" t="s">
        <v>391</v>
      </c>
      <c r="Z89" s="118">
        <f>Table2[[#This Row],[Planned or Actual In-service Date]]-Table2[[#This Row],[Original In-service Date]]</f>
        <v>-1797</v>
      </c>
      <c r="AA89" s="119" t="str">
        <f>IF(Table2[[#This Row],[In-service Date Total Delay (Days)]]&gt;0,"Yes","No")</f>
        <v>No</v>
      </c>
      <c r="AB89" s="114" t="s">
        <v>265</v>
      </c>
      <c r="AC89" s="100" t="s">
        <v>265</v>
      </c>
      <c r="AD89" s="114" t="s">
        <v>703</v>
      </c>
      <c r="AE89" s="115" t="s">
        <v>387</v>
      </c>
      <c r="AF89" s="114" t="s">
        <v>387</v>
      </c>
      <c r="AG89" s="114" t="s">
        <v>387</v>
      </c>
      <c r="AH89" s="114" t="s">
        <v>387</v>
      </c>
      <c r="AI89" s="114" t="s">
        <v>387</v>
      </c>
      <c r="AJ89" s="114" t="s">
        <v>387</v>
      </c>
      <c r="AK89" s="114" t="s">
        <v>387</v>
      </c>
      <c r="AL89" s="114" t="s">
        <v>404</v>
      </c>
      <c r="AM89" s="114" t="s">
        <v>387</v>
      </c>
      <c r="AN89" s="113"/>
      <c r="AO89" s="100" t="s">
        <v>265</v>
      </c>
      <c r="AP89" s="113" t="s">
        <v>695</v>
      </c>
      <c r="AQ89" s="113" t="s">
        <v>456</v>
      </c>
      <c r="AR89" s="113" t="s">
        <v>433</v>
      </c>
      <c r="AS89" s="113" t="s">
        <v>696</v>
      </c>
      <c r="AT89" s="113" t="s">
        <v>435</v>
      </c>
      <c r="AU89" s="113" t="s">
        <v>438</v>
      </c>
      <c r="AV89" s="113"/>
      <c r="AW89" s="113"/>
      <c r="AX89" s="113"/>
      <c r="AY89" s="113"/>
      <c r="AZ89" s="113"/>
      <c r="BA89" s="113"/>
      <c r="BB89" s="113"/>
      <c r="BC89" s="113"/>
      <c r="BD89" s="113"/>
      <c r="BE89" s="113"/>
      <c r="BF89" s="113"/>
      <c r="BG89" s="113"/>
      <c r="BH89" s="113"/>
      <c r="BI89" s="113"/>
      <c r="BJ89" s="113"/>
      <c r="BK89" s="113"/>
      <c r="BL89" s="113"/>
      <c r="BM89" s="113"/>
    </row>
    <row r="90" spans="1:65" s="114" customFormat="1" ht="43.15">
      <c r="A90" s="100" t="s">
        <v>718</v>
      </c>
      <c r="B90" s="100" t="s">
        <v>382</v>
      </c>
      <c r="C90" s="100" t="s">
        <v>383</v>
      </c>
      <c r="D90" s="113">
        <v>8618</v>
      </c>
      <c r="E90" s="113" t="s">
        <v>718</v>
      </c>
      <c r="F90" s="114" t="s">
        <v>384</v>
      </c>
      <c r="G90" s="115">
        <v>48145</v>
      </c>
      <c r="H90" s="205"/>
      <c r="I90" s="205"/>
      <c r="J90" s="114" t="s">
        <v>719</v>
      </c>
      <c r="L90" s="114" t="s">
        <v>386</v>
      </c>
      <c r="M90" s="114" t="s">
        <v>387</v>
      </c>
      <c r="N90" s="114" t="s">
        <v>387</v>
      </c>
      <c r="O90" s="113" t="s">
        <v>387</v>
      </c>
      <c r="P90" s="114" t="s">
        <v>425</v>
      </c>
      <c r="Q90" s="114" t="s">
        <v>694</v>
      </c>
      <c r="R90" s="114">
        <v>42</v>
      </c>
      <c r="S90" s="114" t="s">
        <v>387</v>
      </c>
      <c r="T90" s="114">
        <v>500</v>
      </c>
      <c r="U90" s="114" t="s">
        <v>387</v>
      </c>
      <c r="V90" s="116">
        <v>46391</v>
      </c>
      <c r="W90" s="115">
        <v>47118</v>
      </c>
      <c r="X90" s="115">
        <v>48145</v>
      </c>
      <c r="Y90" s="117" t="s">
        <v>391</v>
      </c>
      <c r="Z90" s="118">
        <f>Table2[[#This Row],[Planned or Actual In-service Date]]-Table2[[#This Row],[Original In-service Date]]</f>
        <v>1027</v>
      </c>
      <c r="AA90" s="119" t="str">
        <f>IF(Table2[[#This Row],[In-service Date Total Delay (Days)]]&gt;0,"Yes","No")</f>
        <v>Yes</v>
      </c>
      <c r="AB90" s="114" t="s">
        <v>403</v>
      </c>
      <c r="AC90" s="100" t="s">
        <v>428</v>
      </c>
      <c r="AD90" s="114" t="s">
        <v>703</v>
      </c>
      <c r="AE90" s="115" t="s">
        <v>387</v>
      </c>
      <c r="AF90" s="114" t="s">
        <v>237</v>
      </c>
      <c r="AG90" s="114" t="s">
        <v>461</v>
      </c>
      <c r="AH90" s="114" t="s">
        <v>115</v>
      </c>
      <c r="AI90" s="114" t="s">
        <v>426</v>
      </c>
      <c r="AJ90" s="114" t="s">
        <v>280</v>
      </c>
      <c r="AK90" s="114" t="s">
        <v>720</v>
      </c>
      <c r="AL90" s="114" t="s">
        <v>418</v>
      </c>
      <c r="AM90" s="114" t="s">
        <v>387</v>
      </c>
      <c r="AN90" s="113"/>
      <c r="AO90" s="100" t="s">
        <v>265</v>
      </c>
      <c r="AP90" s="113" t="s">
        <v>695</v>
      </c>
      <c r="AQ90" s="113" t="s">
        <v>456</v>
      </c>
      <c r="AR90" s="113" t="s">
        <v>433</v>
      </c>
      <c r="AS90" s="113" t="s">
        <v>696</v>
      </c>
      <c r="AT90" s="113" t="s">
        <v>435</v>
      </c>
      <c r="AU90" s="113" t="s">
        <v>438</v>
      </c>
      <c r="AV90" s="113"/>
      <c r="AW90" s="113"/>
      <c r="AX90" s="113"/>
      <c r="AY90" s="113"/>
      <c r="AZ90" s="113"/>
      <c r="BA90" s="113"/>
      <c r="BB90" s="113"/>
      <c r="BC90" s="113"/>
      <c r="BD90" s="113"/>
      <c r="BE90" s="113"/>
      <c r="BF90" s="113"/>
      <c r="BG90" s="113"/>
      <c r="BH90" s="113"/>
      <c r="BI90" s="113"/>
      <c r="BJ90" s="113"/>
      <c r="BK90" s="113"/>
      <c r="BL90" s="113"/>
      <c r="BM90" s="113"/>
    </row>
    <row r="91" spans="1:65" s="114" customFormat="1" ht="28.9">
      <c r="A91" s="100" t="s">
        <v>721</v>
      </c>
      <c r="B91" s="100">
        <v>904238626</v>
      </c>
      <c r="C91" s="100" t="s">
        <v>722</v>
      </c>
      <c r="D91" s="113">
        <v>8619</v>
      </c>
      <c r="E91" s="113" t="s">
        <v>721</v>
      </c>
      <c r="F91" s="114" t="s">
        <v>384</v>
      </c>
      <c r="G91" s="115">
        <v>46387</v>
      </c>
      <c r="H91" s="205"/>
      <c r="I91" s="205"/>
      <c r="J91" s="114" t="s">
        <v>723</v>
      </c>
      <c r="L91" s="114" t="s">
        <v>386</v>
      </c>
      <c r="M91" s="114" t="s">
        <v>387</v>
      </c>
      <c r="N91" s="114" t="s">
        <v>387</v>
      </c>
      <c r="O91" s="113" t="s">
        <v>387</v>
      </c>
      <c r="P91" s="114" t="s">
        <v>425</v>
      </c>
      <c r="Q91" s="114" t="s">
        <v>694</v>
      </c>
      <c r="R91" s="114">
        <v>42</v>
      </c>
      <c r="S91" s="114" t="s">
        <v>387</v>
      </c>
      <c r="T91" s="114">
        <v>500</v>
      </c>
      <c r="U91" s="114" t="s">
        <v>387</v>
      </c>
      <c r="V91" s="116">
        <v>46296</v>
      </c>
      <c r="W91" s="115">
        <v>47118</v>
      </c>
      <c r="X91" s="115">
        <v>46387</v>
      </c>
      <c r="Y91" s="117" t="s">
        <v>391</v>
      </c>
      <c r="Z91" s="118">
        <f>Table2[[#This Row],[Planned or Actual In-service Date]]-Table2[[#This Row],[Original In-service Date]]</f>
        <v>-731</v>
      </c>
      <c r="AA91" s="119" t="str">
        <f>IF(Table2[[#This Row],[In-service Date Total Delay (Days)]]&gt;0,"Yes","No")</f>
        <v>No</v>
      </c>
      <c r="AB91" s="114" t="s">
        <v>265</v>
      </c>
      <c r="AC91" s="100" t="s">
        <v>265</v>
      </c>
      <c r="AD91" s="114" t="s">
        <v>703</v>
      </c>
      <c r="AE91" s="115" t="s">
        <v>387</v>
      </c>
      <c r="AF91" s="114" t="s">
        <v>237</v>
      </c>
      <c r="AG91" s="114" t="s">
        <v>461</v>
      </c>
      <c r="AH91" s="114" t="s">
        <v>115</v>
      </c>
      <c r="AI91" s="114" t="s">
        <v>426</v>
      </c>
      <c r="AJ91" s="114" t="s">
        <v>280</v>
      </c>
      <c r="AK91" s="114" t="s">
        <v>720</v>
      </c>
      <c r="AL91" s="114" t="s">
        <v>418</v>
      </c>
      <c r="AM91" s="114" t="s">
        <v>387</v>
      </c>
      <c r="AN91" s="113"/>
      <c r="AO91" s="100" t="s">
        <v>265</v>
      </c>
      <c r="AP91" s="113"/>
      <c r="AQ91" s="113"/>
      <c r="AR91" s="113"/>
      <c r="AS91" s="113"/>
      <c r="AT91" s="113"/>
      <c r="AU91" s="113"/>
      <c r="AV91" s="113"/>
      <c r="AW91" s="113"/>
      <c r="AX91" s="113"/>
      <c r="AY91" s="113"/>
      <c r="AZ91" s="113"/>
      <c r="BA91" s="113"/>
      <c r="BB91" s="113"/>
      <c r="BC91" s="113"/>
      <c r="BD91" s="113"/>
      <c r="BE91" s="113"/>
      <c r="BF91" s="113"/>
      <c r="BG91" s="113"/>
      <c r="BH91" s="113"/>
      <c r="BI91" s="113"/>
      <c r="BJ91" s="113"/>
      <c r="BK91" s="113"/>
      <c r="BL91" s="113"/>
      <c r="BM91" s="113"/>
    </row>
    <row r="92" spans="1:65" s="114" customFormat="1" ht="28.9">
      <c r="A92" s="100" t="s">
        <v>724</v>
      </c>
      <c r="B92" s="100" t="s">
        <v>382</v>
      </c>
      <c r="C92" s="100" t="s">
        <v>579</v>
      </c>
      <c r="D92" s="113">
        <v>8336</v>
      </c>
      <c r="E92" s="113" t="s">
        <v>724</v>
      </c>
      <c r="F92" s="114" t="s">
        <v>398</v>
      </c>
      <c r="G92" s="115">
        <v>45687</v>
      </c>
      <c r="H92" s="205"/>
      <c r="I92" s="205"/>
      <c r="J92" s="114" t="s">
        <v>522</v>
      </c>
      <c r="L92" s="114" t="s">
        <v>45</v>
      </c>
      <c r="M92" s="114" t="s">
        <v>387</v>
      </c>
      <c r="N92" s="114" t="s">
        <v>387</v>
      </c>
      <c r="O92" s="113" t="s">
        <v>387</v>
      </c>
      <c r="P92" s="114" t="s">
        <v>413</v>
      </c>
      <c r="Q92" s="114" t="s">
        <v>401</v>
      </c>
      <c r="R92" s="114">
        <v>70</v>
      </c>
      <c r="S92" s="114">
        <v>77</v>
      </c>
      <c r="T92" s="114">
        <v>500</v>
      </c>
      <c r="U92" s="114" t="s">
        <v>556</v>
      </c>
      <c r="V92" s="116">
        <v>45614</v>
      </c>
      <c r="W92" s="115">
        <v>44835</v>
      </c>
      <c r="X92" s="115">
        <v>45687</v>
      </c>
      <c r="Y92" s="117" t="s">
        <v>391</v>
      </c>
      <c r="Z92" s="118">
        <f>Table2[[#This Row],[Planned or Actual In-service Date]]-Table2[[#This Row],[Original In-service Date]]</f>
        <v>852</v>
      </c>
      <c r="AA92" s="119" t="str">
        <f>IF(Table2[[#This Row],[In-service Date Total Delay (Days)]]&gt;0,"Yes","No")</f>
        <v>Yes</v>
      </c>
      <c r="AB92" s="114" t="s">
        <v>403</v>
      </c>
      <c r="AC92" s="100" t="s">
        <v>199</v>
      </c>
      <c r="AD92" s="114" t="s">
        <v>265</v>
      </c>
      <c r="AE92" s="115" t="s">
        <v>387</v>
      </c>
      <c r="AF92" s="114" t="s">
        <v>387</v>
      </c>
      <c r="AG92" s="114" t="s">
        <v>387</v>
      </c>
      <c r="AH92" s="114" t="s">
        <v>387</v>
      </c>
      <c r="AI92" s="114" t="s">
        <v>387</v>
      </c>
      <c r="AJ92" s="114" t="s">
        <v>387</v>
      </c>
      <c r="AK92" s="114" t="s">
        <v>387</v>
      </c>
      <c r="AL92" s="114" t="s">
        <v>404</v>
      </c>
      <c r="AM92" s="114" t="s">
        <v>387</v>
      </c>
      <c r="AN92" s="113"/>
      <c r="AO92" s="100" t="s">
        <v>265</v>
      </c>
      <c r="AP92" s="113"/>
      <c r="AQ92" s="113"/>
      <c r="AR92" s="113"/>
      <c r="AS92" s="113"/>
      <c r="AT92" s="113"/>
      <c r="AU92" s="113"/>
      <c r="AV92" s="113"/>
      <c r="AW92" s="113"/>
      <c r="AX92" s="113"/>
      <c r="AY92" s="113"/>
      <c r="AZ92" s="113"/>
      <c r="BA92" s="113"/>
      <c r="BB92" s="113"/>
      <c r="BC92" s="113"/>
      <c r="BD92" s="113"/>
      <c r="BE92" s="113"/>
      <c r="BF92" s="113"/>
      <c r="BG92" s="113"/>
      <c r="BH92" s="113"/>
      <c r="BI92" s="113"/>
      <c r="BJ92" s="113"/>
      <c r="BK92" s="113"/>
      <c r="BL92" s="113"/>
      <c r="BM92" s="113"/>
    </row>
    <row r="93" spans="1:65" s="114" customFormat="1" ht="28.9">
      <c r="A93" s="100" t="s">
        <v>725</v>
      </c>
      <c r="B93" s="100" t="s">
        <v>382</v>
      </c>
      <c r="C93" s="100" t="s">
        <v>383</v>
      </c>
      <c r="D93" s="113">
        <v>8620</v>
      </c>
      <c r="E93" s="113" t="s">
        <v>725</v>
      </c>
      <c r="F93" s="114" t="s">
        <v>384</v>
      </c>
      <c r="G93" s="115">
        <v>47603</v>
      </c>
      <c r="H93" s="205"/>
      <c r="I93" s="205"/>
      <c r="J93" s="114" t="s">
        <v>726</v>
      </c>
      <c r="L93" s="114" t="s">
        <v>386</v>
      </c>
      <c r="M93" s="114" t="s">
        <v>387</v>
      </c>
      <c r="N93" s="114" t="s">
        <v>387</v>
      </c>
      <c r="O93" s="113" t="s">
        <v>387</v>
      </c>
      <c r="P93" s="114" t="s">
        <v>425</v>
      </c>
      <c r="Q93" s="114" t="s">
        <v>694</v>
      </c>
      <c r="R93" s="114">
        <v>81</v>
      </c>
      <c r="S93" s="114" t="s">
        <v>387</v>
      </c>
      <c r="T93" s="114">
        <v>500</v>
      </c>
      <c r="U93" s="114" t="s">
        <v>387</v>
      </c>
      <c r="V93" s="116">
        <v>47028</v>
      </c>
      <c r="W93" s="115">
        <v>47848</v>
      </c>
      <c r="X93" s="115">
        <v>47603</v>
      </c>
      <c r="Y93" s="117" t="s">
        <v>391</v>
      </c>
      <c r="Z93" s="118">
        <f>Table2[[#This Row],[Planned or Actual In-service Date]]-Table2[[#This Row],[Original In-service Date]]</f>
        <v>-245</v>
      </c>
      <c r="AA93" s="119" t="str">
        <f>IF(Table2[[#This Row],[In-service Date Total Delay (Days)]]&gt;0,"Yes","No")</f>
        <v>No</v>
      </c>
      <c r="AB93" s="114" t="s">
        <v>265</v>
      </c>
      <c r="AC93" s="100" t="s">
        <v>265</v>
      </c>
      <c r="AD93" s="114" t="s">
        <v>703</v>
      </c>
      <c r="AE93" s="115" t="s">
        <v>387</v>
      </c>
      <c r="AF93" s="114" t="s">
        <v>237</v>
      </c>
      <c r="AG93" s="114" t="s">
        <v>461</v>
      </c>
      <c r="AH93" s="114" t="s">
        <v>115</v>
      </c>
      <c r="AI93" s="114" t="s">
        <v>426</v>
      </c>
      <c r="AJ93" s="114" t="s">
        <v>280</v>
      </c>
      <c r="AK93" s="114" t="s">
        <v>720</v>
      </c>
      <c r="AL93" s="114" t="s">
        <v>418</v>
      </c>
      <c r="AM93" s="114" t="s">
        <v>387</v>
      </c>
      <c r="AN93" s="113"/>
      <c r="AO93" s="100" t="s">
        <v>265</v>
      </c>
      <c r="AP93" s="113" t="s">
        <v>456</v>
      </c>
      <c r="AQ93" s="113" t="s">
        <v>480</v>
      </c>
      <c r="AR93" s="113" t="s">
        <v>438</v>
      </c>
      <c r="AS93" s="113" t="s">
        <v>433</v>
      </c>
      <c r="AT93" s="113" t="s">
        <v>432</v>
      </c>
      <c r="AU93" s="113" t="s">
        <v>439</v>
      </c>
      <c r="AV93" s="113"/>
      <c r="AW93" s="113"/>
      <c r="AX93" s="113"/>
      <c r="AY93" s="113"/>
      <c r="AZ93" s="113"/>
      <c r="BA93" s="113"/>
      <c r="BB93" s="113"/>
      <c r="BC93" s="113"/>
      <c r="BD93" s="113"/>
      <c r="BE93" s="113"/>
      <c r="BF93" s="113"/>
      <c r="BG93" s="113"/>
      <c r="BH93" s="113"/>
      <c r="BI93" s="113"/>
      <c r="BJ93" s="113"/>
      <c r="BK93" s="113"/>
      <c r="BL93" s="113"/>
      <c r="BM93" s="113"/>
    </row>
    <row r="94" spans="1:65" s="114" customFormat="1" ht="28.9">
      <c r="A94" s="100" t="s">
        <v>727</v>
      </c>
      <c r="B94" s="100" t="s">
        <v>382</v>
      </c>
      <c r="C94" s="100" t="s">
        <v>383</v>
      </c>
      <c r="D94" s="113">
        <v>8630</v>
      </c>
      <c r="E94" s="113" t="s">
        <v>727</v>
      </c>
      <c r="F94" s="114" t="s">
        <v>384</v>
      </c>
      <c r="G94" s="115">
        <v>47893</v>
      </c>
      <c r="H94" s="205"/>
      <c r="I94" s="205"/>
      <c r="J94" s="114" t="s">
        <v>728</v>
      </c>
      <c r="L94" s="114" t="s">
        <v>386</v>
      </c>
      <c r="M94" s="114" t="s">
        <v>387</v>
      </c>
      <c r="N94" s="114" t="s">
        <v>387</v>
      </c>
      <c r="O94" s="113" t="s">
        <v>387</v>
      </c>
      <c r="P94" s="114" t="s">
        <v>486</v>
      </c>
      <c r="Q94" s="114" t="s">
        <v>694</v>
      </c>
      <c r="R94" s="114">
        <v>21</v>
      </c>
      <c r="S94" s="114" t="s">
        <v>729</v>
      </c>
      <c r="T94" s="114">
        <v>230</v>
      </c>
      <c r="U94" s="114" t="s">
        <v>414</v>
      </c>
      <c r="V94" s="116">
        <v>46661</v>
      </c>
      <c r="W94" s="115">
        <v>48213</v>
      </c>
      <c r="X94" s="115">
        <v>47893</v>
      </c>
      <c r="Y94" s="117" t="s">
        <v>391</v>
      </c>
      <c r="Z94" s="118">
        <f>Table2[[#This Row],[Planned or Actual In-service Date]]-Table2[[#This Row],[Original In-service Date]]</f>
        <v>-320</v>
      </c>
      <c r="AA94" s="119" t="str">
        <f>IF(Table2[[#This Row],[In-service Date Total Delay (Days)]]&gt;0,"Yes","No")</f>
        <v>No</v>
      </c>
      <c r="AB94" s="114" t="s">
        <v>265</v>
      </c>
      <c r="AC94" s="100" t="s">
        <v>265</v>
      </c>
      <c r="AD94" s="114" t="s">
        <v>703</v>
      </c>
      <c r="AE94" s="115" t="s">
        <v>387</v>
      </c>
      <c r="AF94" s="114" t="s">
        <v>387</v>
      </c>
      <c r="AG94" s="114" t="s">
        <v>387</v>
      </c>
      <c r="AH94" s="114" t="s">
        <v>387</v>
      </c>
      <c r="AI94" s="114" t="s">
        <v>387</v>
      </c>
      <c r="AJ94" s="114" t="s">
        <v>387</v>
      </c>
      <c r="AK94" s="114" t="s">
        <v>387</v>
      </c>
      <c r="AL94" s="114" t="s">
        <v>404</v>
      </c>
      <c r="AM94" s="114" t="s">
        <v>387</v>
      </c>
      <c r="AN94" s="113"/>
      <c r="AO94" s="100" t="s">
        <v>265</v>
      </c>
      <c r="AP94" s="113" t="s">
        <v>695</v>
      </c>
      <c r="AQ94" s="113" t="s">
        <v>456</v>
      </c>
      <c r="AR94" s="113" t="s">
        <v>433</v>
      </c>
      <c r="AS94" s="113" t="s">
        <v>696</v>
      </c>
      <c r="AT94" s="113" t="s">
        <v>435</v>
      </c>
      <c r="AU94" s="113" t="s">
        <v>438</v>
      </c>
      <c r="AV94" s="113" t="s">
        <v>439</v>
      </c>
      <c r="AW94" s="113"/>
      <c r="AX94" s="113"/>
      <c r="AY94" s="113"/>
      <c r="AZ94" s="113"/>
      <c r="BA94" s="113"/>
      <c r="BB94" s="113"/>
      <c r="BC94" s="113"/>
      <c r="BD94" s="113"/>
      <c r="BE94" s="113"/>
      <c r="BF94" s="113"/>
      <c r="BG94" s="113"/>
      <c r="BH94" s="113"/>
      <c r="BI94" s="113"/>
      <c r="BJ94" s="113"/>
      <c r="BK94" s="113"/>
      <c r="BL94" s="113"/>
      <c r="BM94" s="113"/>
    </row>
    <row r="95" spans="1:65" s="114" customFormat="1" ht="28.9">
      <c r="A95" s="100" t="s">
        <v>730</v>
      </c>
      <c r="B95" s="100" t="s">
        <v>382</v>
      </c>
      <c r="C95" s="100" t="s">
        <v>383</v>
      </c>
      <c r="D95" s="113">
        <v>8631</v>
      </c>
      <c r="E95" s="113" t="s">
        <v>730</v>
      </c>
      <c r="F95" s="114" t="s">
        <v>384</v>
      </c>
      <c r="G95" s="115">
        <v>46752</v>
      </c>
      <c r="H95" s="205"/>
      <c r="I95" s="205"/>
      <c r="J95" s="114" t="s">
        <v>731</v>
      </c>
      <c r="L95" s="114" t="s">
        <v>386</v>
      </c>
      <c r="M95" s="114" t="s">
        <v>387</v>
      </c>
      <c r="N95" s="114" t="s">
        <v>732</v>
      </c>
      <c r="O95" s="113" t="s">
        <v>732</v>
      </c>
      <c r="P95" s="114" t="s">
        <v>477</v>
      </c>
      <c r="Q95" s="114" t="s">
        <v>608</v>
      </c>
      <c r="R95" s="114">
        <v>43.2</v>
      </c>
      <c r="S95" s="114" t="s">
        <v>733</v>
      </c>
      <c r="T95" s="114">
        <v>230</v>
      </c>
      <c r="U95" s="114" t="s">
        <v>414</v>
      </c>
      <c r="V95" s="116">
        <v>45931</v>
      </c>
      <c r="W95" s="115">
        <v>48213</v>
      </c>
      <c r="X95" s="115">
        <v>46752</v>
      </c>
      <c r="Y95" s="117" t="s">
        <v>391</v>
      </c>
      <c r="Z95" s="118">
        <f>Table2[[#This Row],[Planned or Actual In-service Date]]-Table2[[#This Row],[Original In-service Date]]</f>
        <v>-1461</v>
      </c>
      <c r="AA95" s="119" t="str">
        <f>IF(Table2[[#This Row],[In-service Date Total Delay (Days)]]&gt;0,"Yes","No")</f>
        <v>No</v>
      </c>
      <c r="AB95" s="114" t="s">
        <v>265</v>
      </c>
      <c r="AC95" s="100" t="s">
        <v>265</v>
      </c>
      <c r="AD95" s="114" t="s">
        <v>703</v>
      </c>
      <c r="AE95" s="115" t="s">
        <v>387</v>
      </c>
      <c r="AF95" s="114" t="s">
        <v>387</v>
      </c>
      <c r="AG95" s="114" t="s">
        <v>387</v>
      </c>
      <c r="AH95" s="114" t="s">
        <v>387</v>
      </c>
      <c r="AI95" s="114" t="s">
        <v>387</v>
      </c>
      <c r="AJ95" s="114" t="s">
        <v>387</v>
      </c>
      <c r="AK95" s="114" t="s">
        <v>387</v>
      </c>
      <c r="AL95" s="114" t="s">
        <v>404</v>
      </c>
      <c r="AM95" s="114" t="s">
        <v>387</v>
      </c>
      <c r="AN95" s="113"/>
      <c r="AO95" s="100" t="s">
        <v>265</v>
      </c>
      <c r="AP95" s="113"/>
      <c r="AQ95" s="113"/>
      <c r="AR95" s="113"/>
      <c r="AS95" s="113"/>
      <c r="AT95" s="113"/>
      <c r="AU95" s="113"/>
      <c r="AV95" s="113"/>
      <c r="AW95" s="113"/>
      <c r="AX95" s="113"/>
      <c r="AY95" s="113"/>
      <c r="AZ95" s="113"/>
      <c r="BA95" s="113"/>
      <c r="BB95" s="113"/>
      <c r="BC95" s="113"/>
      <c r="BD95" s="113"/>
      <c r="BE95" s="113"/>
      <c r="BF95" s="113"/>
      <c r="BG95" s="113"/>
      <c r="BH95" s="113"/>
      <c r="BI95" s="113"/>
      <c r="BJ95" s="113"/>
      <c r="BK95" s="113"/>
      <c r="BL95" s="113"/>
      <c r="BM95" s="113"/>
    </row>
    <row r="96" spans="1:65" s="114" customFormat="1" ht="28.9">
      <c r="A96" s="100" t="s">
        <v>734</v>
      </c>
      <c r="B96" s="100" t="s">
        <v>382</v>
      </c>
      <c r="C96" s="100" t="s">
        <v>383</v>
      </c>
      <c r="D96" s="113">
        <v>8636</v>
      </c>
      <c r="E96" s="113" t="s">
        <v>734</v>
      </c>
      <c r="F96" s="114" t="s">
        <v>474</v>
      </c>
      <c r="G96" s="115">
        <v>47204</v>
      </c>
      <c r="H96" s="205"/>
      <c r="I96" s="205"/>
      <c r="J96" s="114" t="s">
        <v>656</v>
      </c>
      <c r="L96" s="114" t="s">
        <v>45</v>
      </c>
      <c r="M96" s="114" t="s">
        <v>387</v>
      </c>
      <c r="N96" s="114" t="s">
        <v>387</v>
      </c>
      <c r="O96" s="113" t="s">
        <v>387</v>
      </c>
      <c r="P96" s="114" t="s">
        <v>413</v>
      </c>
      <c r="Q96" s="114" t="s">
        <v>401</v>
      </c>
      <c r="R96" s="114">
        <v>6</v>
      </c>
      <c r="S96" s="114">
        <v>336.87</v>
      </c>
      <c r="T96" s="114" t="s">
        <v>735</v>
      </c>
      <c r="U96" s="114" t="s">
        <v>736</v>
      </c>
      <c r="V96" s="116">
        <v>46191</v>
      </c>
      <c r="W96" s="115">
        <v>46419</v>
      </c>
      <c r="X96" s="115">
        <v>47204</v>
      </c>
      <c r="Y96" s="117" t="s">
        <v>391</v>
      </c>
      <c r="Z96" s="118">
        <f>Table2[[#This Row],[Planned or Actual In-service Date]]-Table2[[#This Row],[Original In-service Date]]</f>
        <v>785</v>
      </c>
      <c r="AA96" s="119" t="str">
        <f>IF(Table2[[#This Row],[In-service Date Total Delay (Days)]]&gt;0,"Yes","No")</f>
        <v>Yes</v>
      </c>
      <c r="AB96" s="114" t="s">
        <v>403</v>
      </c>
      <c r="AC96" s="100" t="s">
        <v>428</v>
      </c>
      <c r="AD96" s="114" t="s">
        <v>703</v>
      </c>
      <c r="AE96" s="115" t="s">
        <v>387</v>
      </c>
      <c r="AF96" s="114" t="s">
        <v>387</v>
      </c>
      <c r="AG96" s="114" t="s">
        <v>387</v>
      </c>
      <c r="AH96" s="114" t="s">
        <v>387</v>
      </c>
      <c r="AI96" s="114" t="s">
        <v>387</v>
      </c>
      <c r="AJ96" s="114" t="s">
        <v>202</v>
      </c>
      <c r="AK96" s="114" t="s">
        <v>720</v>
      </c>
      <c r="AL96" s="114" t="s">
        <v>418</v>
      </c>
      <c r="AM96" s="114" t="s">
        <v>387</v>
      </c>
      <c r="AN96" s="113"/>
      <c r="AO96" s="100" t="s">
        <v>265</v>
      </c>
      <c r="AP96" s="113" t="s">
        <v>569</v>
      </c>
      <c r="AQ96" s="113"/>
      <c r="AR96" s="113"/>
      <c r="AS96" s="113"/>
      <c r="AT96" s="113"/>
      <c r="AU96" s="113"/>
      <c r="AV96" s="113"/>
      <c r="AW96" s="113"/>
      <c r="AX96" s="113"/>
      <c r="AY96" s="113"/>
      <c r="AZ96" s="113"/>
      <c r="BA96" s="113"/>
      <c r="BB96" s="113"/>
      <c r="BC96" s="113"/>
      <c r="BD96" s="113"/>
      <c r="BE96" s="113"/>
      <c r="BF96" s="113"/>
      <c r="BG96" s="113"/>
      <c r="BH96" s="113"/>
      <c r="BI96" s="113"/>
      <c r="BJ96" s="113"/>
      <c r="BK96" s="113"/>
      <c r="BL96" s="113"/>
      <c r="BM96" s="113"/>
    </row>
    <row r="97" spans="1:65" s="114" customFormat="1" ht="28.9">
      <c r="A97" s="100" t="s">
        <v>737</v>
      </c>
      <c r="B97" s="100">
        <v>904435120</v>
      </c>
      <c r="C97" s="100" t="s">
        <v>738</v>
      </c>
      <c r="D97" s="113">
        <v>8658</v>
      </c>
      <c r="E97" s="113" t="s">
        <v>737</v>
      </c>
      <c r="F97" s="114" t="s">
        <v>635</v>
      </c>
      <c r="G97" s="115">
        <v>47350</v>
      </c>
      <c r="H97" s="205"/>
      <c r="I97" s="205"/>
      <c r="J97" s="114" t="s">
        <v>739</v>
      </c>
      <c r="L97" s="114" t="s">
        <v>386</v>
      </c>
      <c r="M97" s="114" t="s">
        <v>387</v>
      </c>
      <c r="N97" s="114" t="s">
        <v>387</v>
      </c>
      <c r="O97" s="113" t="s">
        <v>387</v>
      </c>
      <c r="P97" s="114" t="s">
        <v>58</v>
      </c>
      <c r="Q97" s="114" t="s">
        <v>409</v>
      </c>
      <c r="R97" s="114" t="s">
        <v>387</v>
      </c>
      <c r="S97" s="114">
        <v>26.36</v>
      </c>
      <c r="T97" s="114" t="s">
        <v>387</v>
      </c>
      <c r="U97" s="114" t="s">
        <v>414</v>
      </c>
      <c r="V97" s="116">
        <v>47323</v>
      </c>
      <c r="W97" s="115">
        <v>47848</v>
      </c>
      <c r="X97" s="115">
        <v>47350</v>
      </c>
      <c r="Y97" s="117" t="s">
        <v>391</v>
      </c>
      <c r="Z97" s="118">
        <f>Table2[[#This Row],[Planned or Actual In-service Date]]-Table2[[#This Row],[Original In-service Date]]</f>
        <v>-498</v>
      </c>
      <c r="AA97" s="119" t="str">
        <f>IF(Table2[[#This Row],[In-service Date Total Delay (Days)]]&gt;0,"Yes","No")</f>
        <v>No</v>
      </c>
      <c r="AB97" s="114" t="s">
        <v>265</v>
      </c>
      <c r="AC97" s="100" t="s">
        <v>265</v>
      </c>
      <c r="AD97" s="114" t="s">
        <v>265</v>
      </c>
      <c r="AE97" s="115" t="s">
        <v>387</v>
      </c>
      <c r="AF97" s="114" t="s">
        <v>387</v>
      </c>
      <c r="AG97" s="114" t="s">
        <v>387</v>
      </c>
      <c r="AH97" s="114" t="s">
        <v>387</v>
      </c>
      <c r="AI97" s="114" t="s">
        <v>387</v>
      </c>
      <c r="AJ97" s="114" t="s">
        <v>387</v>
      </c>
      <c r="AK97" s="114" t="s">
        <v>387</v>
      </c>
      <c r="AL97" s="114" t="s">
        <v>404</v>
      </c>
      <c r="AM97" s="114" t="s">
        <v>387</v>
      </c>
      <c r="AN97" s="113"/>
      <c r="AO97" s="100" t="s">
        <v>265</v>
      </c>
      <c r="AP97" s="113" t="s">
        <v>740</v>
      </c>
      <c r="AQ97" s="113"/>
      <c r="AR97" s="113"/>
      <c r="AS97" s="113"/>
      <c r="AT97" s="113"/>
      <c r="AU97" s="113"/>
      <c r="AV97" s="113"/>
      <c r="AW97" s="113"/>
      <c r="AX97" s="113"/>
      <c r="AY97" s="113"/>
      <c r="AZ97" s="113"/>
      <c r="BA97" s="113"/>
      <c r="BB97" s="113"/>
      <c r="BC97" s="113"/>
      <c r="BD97" s="113"/>
      <c r="BE97" s="113"/>
      <c r="BF97" s="113"/>
      <c r="BG97" s="113"/>
      <c r="BH97" s="113"/>
      <c r="BI97" s="113"/>
      <c r="BJ97" s="113"/>
      <c r="BK97" s="113"/>
      <c r="BL97" s="113"/>
      <c r="BM97" s="113"/>
    </row>
    <row r="98" spans="1:65" s="114" customFormat="1" ht="43.15">
      <c r="A98" s="100" t="s">
        <v>741</v>
      </c>
      <c r="B98" s="100">
        <v>904441782</v>
      </c>
      <c r="C98" s="100" t="s">
        <v>742</v>
      </c>
      <c r="D98" s="113">
        <v>8662</v>
      </c>
      <c r="E98" s="113" t="s">
        <v>741</v>
      </c>
      <c r="F98" s="114" t="s">
        <v>635</v>
      </c>
      <c r="G98" s="115">
        <v>47416</v>
      </c>
      <c r="H98" s="205"/>
      <c r="I98" s="205"/>
      <c r="J98" s="114" t="s">
        <v>519</v>
      </c>
      <c r="L98" s="114" t="s">
        <v>45</v>
      </c>
      <c r="M98" s="114" t="s">
        <v>387</v>
      </c>
      <c r="N98" s="114" t="s">
        <v>387</v>
      </c>
      <c r="O98" s="113" t="s">
        <v>387</v>
      </c>
      <c r="P98" s="114" t="s">
        <v>413</v>
      </c>
      <c r="Q98" s="114" t="s">
        <v>401</v>
      </c>
      <c r="R98" s="114">
        <v>10.49</v>
      </c>
      <c r="S98" s="114">
        <v>60</v>
      </c>
      <c r="T98" s="114">
        <v>230</v>
      </c>
      <c r="U98" s="114" t="s">
        <v>455</v>
      </c>
      <c r="V98" s="116">
        <v>46722</v>
      </c>
      <c r="W98" s="115">
        <v>47438</v>
      </c>
      <c r="X98" s="115">
        <v>47416</v>
      </c>
      <c r="Y98" s="117" t="s">
        <v>391</v>
      </c>
      <c r="Z98" s="118">
        <f>Table2[[#This Row],[Planned or Actual In-service Date]]-Table2[[#This Row],[Original In-service Date]]</f>
        <v>-22</v>
      </c>
      <c r="AA98" s="119" t="str">
        <f>IF(Table2[[#This Row],[In-service Date Total Delay (Days)]]&gt;0,"Yes","No")</f>
        <v>No</v>
      </c>
      <c r="AB98" s="114" t="s">
        <v>265</v>
      </c>
      <c r="AC98" s="100" t="s">
        <v>265</v>
      </c>
      <c r="AD98" s="114" t="s">
        <v>265</v>
      </c>
      <c r="AE98" s="115" t="s">
        <v>387</v>
      </c>
      <c r="AF98" s="114" t="s">
        <v>387</v>
      </c>
      <c r="AG98" s="114" t="s">
        <v>387</v>
      </c>
      <c r="AH98" s="114" t="s">
        <v>387</v>
      </c>
      <c r="AI98" s="114" t="s">
        <v>387</v>
      </c>
      <c r="AJ98" s="114" t="s">
        <v>387</v>
      </c>
      <c r="AK98" s="114" t="s">
        <v>387</v>
      </c>
      <c r="AL98" s="114" t="s">
        <v>404</v>
      </c>
      <c r="AM98" s="114" t="s">
        <v>387</v>
      </c>
      <c r="AN98" s="113"/>
      <c r="AO98" s="100" t="s">
        <v>265</v>
      </c>
      <c r="AP98" s="113" t="s">
        <v>743</v>
      </c>
      <c r="AQ98" s="113"/>
      <c r="AR98" s="113"/>
      <c r="AS98" s="113"/>
      <c r="AT98" s="113"/>
      <c r="AU98" s="113"/>
      <c r="AV98" s="113"/>
      <c r="AW98" s="113"/>
      <c r="AX98" s="113"/>
      <c r="AY98" s="113"/>
      <c r="AZ98" s="113"/>
      <c r="BA98" s="113"/>
      <c r="BB98" s="113"/>
      <c r="BC98" s="113"/>
      <c r="BD98" s="113"/>
      <c r="BE98" s="113"/>
      <c r="BF98" s="113"/>
      <c r="BG98" s="113"/>
      <c r="BH98" s="113"/>
      <c r="BI98" s="113"/>
      <c r="BJ98" s="113"/>
      <c r="BK98" s="113"/>
      <c r="BL98" s="113"/>
      <c r="BM98" s="113"/>
    </row>
    <row r="99" spans="1:65" s="114" customFormat="1" ht="28.9">
      <c r="A99" s="100" t="s">
        <v>744</v>
      </c>
      <c r="B99" s="100">
        <v>904425203</v>
      </c>
      <c r="C99" s="100" t="s">
        <v>745</v>
      </c>
      <c r="D99" s="113">
        <v>8664</v>
      </c>
      <c r="E99" s="113" t="s">
        <v>744</v>
      </c>
      <c r="F99" s="114" t="s">
        <v>635</v>
      </c>
      <c r="G99" s="115">
        <v>46357</v>
      </c>
      <c r="H99" s="205"/>
      <c r="I99" s="205"/>
      <c r="J99" s="114" t="s">
        <v>746</v>
      </c>
      <c r="L99" s="114" t="s">
        <v>45</v>
      </c>
      <c r="M99" s="114" t="s">
        <v>387</v>
      </c>
      <c r="N99" s="114" t="s">
        <v>387</v>
      </c>
      <c r="O99" s="113" t="s">
        <v>387</v>
      </c>
      <c r="P99" s="114" t="s">
        <v>413</v>
      </c>
      <c r="Q99" s="114" t="s">
        <v>401</v>
      </c>
      <c r="R99" s="114" t="s">
        <v>387</v>
      </c>
      <c r="S99" s="114">
        <v>29.88</v>
      </c>
      <c r="T99" s="114" t="s">
        <v>387</v>
      </c>
      <c r="U99" s="114" t="s">
        <v>552</v>
      </c>
      <c r="V99" s="116">
        <v>46321</v>
      </c>
      <c r="W99" s="115">
        <v>46357</v>
      </c>
      <c r="X99" s="115">
        <v>46357</v>
      </c>
      <c r="Y99" s="117" t="s">
        <v>391</v>
      </c>
      <c r="Z99" s="118">
        <f>Table2[[#This Row],[Planned or Actual In-service Date]]-Table2[[#This Row],[Original In-service Date]]</f>
        <v>0</v>
      </c>
      <c r="AA99" s="119" t="str">
        <f>IF(Table2[[#This Row],[In-service Date Total Delay (Days)]]&gt;0,"Yes","No")</f>
        <v>No</v>
      </c>
      <c r="AB99" s="114" t="s">
        <v>265</v>
      </c>
      <c r="AC99" s="100" t="s">
        <v>265</v>
      </c>
      <c r="AD99" s="114" t="s">
        <v>265</v>
      </c>
      <c r="AE99" s="115" t="s">
        <v>387</v>
      </c>
      <c r="AF99" s="114" t="s">
        <v>387</v>
      </c>
      <c r="AG99" s="114" t="s">
        <v>387</v>
      </c>
      <c r="AH99" s="114" t="s">
        <v>387</v>
      </c>
      <c r="AI99" s="114" t="s">
        <v>387</v>
      </c>
      <c r="AJ99" s="114" t="s">
        <v>387</v>
      </c>
      <c r="AK99" s="114" t="s">
        <v>387</v>
      </c>
      <c r="AL99" s="114" t="s">
        <v>404</v>
      </c>
      <c r="AM99" s="114" t="s">
        <v>387</v>
      </c>
      <c r="AN99" s="113"/>
      <c r="AO99" s="100" t="s">
        <v>265</v>
      </c>
      <c r="AP99" s="113" t="s">
        <v>747</v>
      </c>
      <c r="AQ99" s="113"/>
      <c r="AR99" s="113"/>
      <c r="AS99" s="113"/>
      <c r="AT99" s="113"/>
      <c r="AU99" s="113"/>
      <c r="AV99" s="113"/>
      <c r="AW99" s="113"/>
      <c r="AX99" s="113"/>
      <c r="AY99" s="113"/>
      <c r="AZ99" s="113"/>
      <c r="BA99" s="113"/>
      <c r="BB99" s="113"/>
      <c r="BC99" s="113"/>
      <c r="BD99" s="113"/>
      <c r="BE99" s="113"/>
      <c r="BF99" s="113"/>
      <c r="BG99" s="113"/>
      <c r="BH99" s="113"/>
      <c r="BI99" s="113"/>
      <c r="BJ99" s="113"/>
      <c r="BK99" s="113"/>
      <c r="BL99" s="113"/>
      <c r="BM99" s="113"/>
    </row>
    <row r="100" spans="1:65" s="114" customFormat="1" ht="43.15">
      <c r="A100" s="100" t="s">
        <v>748</v>
      </c>
      <c r="B100" s="100" t="s">
        <v>382</v>
      </c>
      <c r="C100" s="100" t="s">
        <v>383</v>
      </c>
      <c r="D100" s="113">
        <v>8668</v>
      </c>
      <c r="E100" s="113" t="s">
        <v>748</v>
      </c>
      <c r="F100" s="114" t="s">
        <v>635</v>
      </c>
      <c r="G100" s="115">
        <v>47282</v>
      </c>
      <c r="H100" s="205"/>
      <c r="I100" s="205"/>
      <c r="J100" s="114" t="s">
        <v>749</v>
      </c>
      <c r="L100" s="114" t="s">
        <v>45</v>
      </c>
      <c r="M100" s="114" t="s">
        <v>387</v>
      </c>
      <c r="N100" s="114" t="s">
        <v>387</v>
      </c>
      <c r="O100" s="113" t="s">
        <v>387</v>
      </c>
      <c r="P100" s="114" t="s">
        <v>413</v>
      </c>
      <c r="Q100" s="114" t="s">
        <v>401</v>
      </c>
      <c r="R100" s="114" t="s">
        <v>387</v>
      </c>
      <c r="S100" s="114">
        <v>17.13</v>
      </c>
      <c r="T100" s="114" t="s">
        <v>387</v>
      </c>
      <c r="U100" s="114" t="s">
        <v>552</v>
      </c>
      <c r="V100" s="116">
        <v>47254</v>
      </c>
      <c r="W100" s="115">
        <v>47705</v>
      </c>
      <c r="X100" s="115">
        <v>47282</v>
      </c>
      <c r="Y100" s="117" t="s">
        <v>391</v>
      </c>
      <c r="Z100" s="118">
        <f>Table2[[#This Row],[Planned or Actual In-service Date]]-Table2[[#This Row],[Original In-service Date]]</f>
        <v>-423</v>
      </c>
      <c r="AA100" s="119" t="str">
        <f>IF(Table2[[#This Row],[In-service Date Total Delay (Days)]]&gt;0,"Yes","No")</f>
        <v>No</v>
      </c>
      <c r="AB100" s="114" t="s">
        <v>265</v>
      </c>
      <c r="AC100" s="100" t="s">
        <v>265</v>
      </c>
      <c r="AD100" s="114" t="s">
        <v>265</v>
      </c>
      <c r="AE100" s="115" t="s">
        <v>387</v>
      </c>
      <c r="AF100" s="114" t="s">
        <v>387</v>
      </c>
      <c r="AG100" s="114" t="s">
        <v>387</v>
      </c>
      <c r="AH100" s="114" t="s">
        <v>387</v>
      </c>
      <c r="AI100" s="114" t="s">
        <v>387</v>
      </c>
      <c r="AJ100" s="114" t="s">
        <v>387</v>
      </c>
      <c r="AK100" s="114" t="s">
        <v>387</v>
      </c>
      <c r="AL100" s="114" t="s">
        <v>404</v>
      </c>
      <c r="AM100" s="114" t="s">
        <v>387</v>
      </c>
      <c r="AN100" s="113"/>
      <c r="AO100" s="100" t="s">
        <v>265</v>
      </c>
      <c r="AP100" s="113" t="s">
        <v>740</v>
      </c>
      <c r="AQ100" s="113"/>
      <c r="AR100" s="113"/>
      <c r="AS100" s="113"/>
      <c r="AT100" s="113"/>
      <c r="AU100" s="113"/>
      <c r="AV100" s="113"/>
      <c r="AW100" s="113"/>
      <c r="AX100" s="113"/>
      <c r="AY100" s="113"/>
      <c r="AZ100" s="113"/>
      <c r="BA100" s="113"/>
      <c r="BB100" s="113"/>
      <c r="BC100" s="113"/>
      <c r="BD100" s="113"/>
      <c r="BE100" s="113"/>
      <c r="BF100" s="113"/>
      <c r="BG100" s="113"/>
      <c r="BH100" s="113"/>
      <c r="BI100" s="113"/>
      <c r="BJ100" s="113"/>
      <c r="BK100" s="113"/>
      <c r="BL100" s="113"/>
      <c r="BM100" s="113"/>
    </row>
    <row r="101" spans="1:65" s="114" customFormat="1" ht="28.9">
      <c r="A101" s="100" t="s">
        <v>750</v>
      </c>
      <c r="B101" s="100">
        <v>904445372</v>
      </c>
      <c r="C101" s="100" t="s">
        <v>751</v>
      </c>
      <c r="D101" s="113">
        <v>8671</v>
      </c>
      <c r="E101" s="113" t="s">
        <v>750</v>
      </c>
      <c r="F101" s="114" t="s">
        <v>384</v>
      </c>
      <c r="G101" s="115">
        <v>46994</v>
      </c>
      <c r="H101" s="205"/>
      <c r="I101" s="205"/>
      <c r="J101" s="114" t="s">
        <v>752</v>
      </c>
      <c r="L101" s="114" t="s">
        <v>45</v>
      </c>
      <c r="M101" s="114" t="s">
        <v>387</v>
      </c>
      <c r="N101" s="114" t="s">
        <v>387</v>
      </c>
      <c r="O101" s="113" t="s">
        <v>387</v>
      </c>
      <c r="P101" s="114" t="s">
        <v>413</v>
      </c>
      <c r="Q101" s="114" t="s">
        <v>401</v>
      </c>
      <c r="R101" s="114">
        <v>0.6</v>
      </c>
      <c r="S101" s="114">
        <v>10</v>
      </c>
      <c r="T101" s="114">
        <v>230</v>
      </c>
      <c r="U101" s="114" t="s">
        <v>455</v>
      </c>
      <c r="V101" s="116">
        <v>46878</v>
      </c>
      <c r="W101" s="115">
        <v>47209</v>
      </c>
      <c r="X101" s="115">
        <v>46994</v>
      </c>
      <c r="Y101" s="117" t="s">
        <v>391</v>
      </c>
      <c r="Z101" s="118">
        <f>Table2[[#This Row],[Planned or Actual In-service Date]]-Table2[[#This Row],[Original In-service Date]]</f>
        <v>-215</v>
      </c>
      <c r="AA101" s="119" t="str">
        <f>IF(Table2[[#This Row],[In-service Date Total Delay (Days)]]&gt;0,"Yes","No")</f>
        <v>No</v>
      </c>
      <c r="AB101" s="114" t="s">
        <v>265</v>
      </c>
      <c r="AC101" s="100" t="s">
        <v>265</v>
      </c>
      <c r="AD101" s="114" t="s">
        <v>265</v>
      </c>
      <c r="AE101" s="115" t="s">
        <v>387</v>
      </c>
      <c r="AF101" s="114" t="s">
        <v>387</v>
      </c>
      <c r="AG101" s="114" t="s">
        <v>387</v>
      </c>
      <c r="AH101" s="114" t="s">
        <v>387</v>
      </c>
      <c r="AI101" s="114" t="s">
        <v>387</v>
      </c>
      <c r="AJ101" s="114" t="s">
        <v>387</v>
      </c>
      <c r="AK101" s="114" t="s">
        <v>387</v>
      </c>
      <c r="AL101" s="114" t="s">
        <v>404</v>
      </c>
      <c r="AM101" s="114" t="s">
        <v>387</v>
      </c>
      <c r="AN101" s="113"/>
      <c r="AO101" s="100" t="s">
        <v>265</v>
      </c>
      <c r="AP101" s="113" t="s">
        <v>753</v>
      </c>
      <c r="AQ101" s="113"/>
      <c r="AR101" s="113"/>
      <c r="AS101" s="113"/>
      <c r="AT101" s="113"/>
      <c r="AU101" s="113"/>
      <c r="AV101" s="113"/>
      <c r="AW101" s="113"/>
      <c r="AX101" s="113"/>
      <c r="AY101" s="113"/>
      <c r="AZ101" s="113"/>
      <c r="BA101" s="113"/>
      <c r="BB101" s="113"/>
      <c r="BC101" s="113"/>
      <c r="BD101" s="113"/>
      <c r="BE101" s="113"/>
      <c r="BF101" s="113"/>
      <c r="BG101" s="113"/>
      <c r="BH101" s="113"/>
      <c r="BI101" s="113"/>
      <c r="BJ101" s="113"/>
      <c r="BK101" s="113"/>
      <c r="BL101" s="113"/>
      <c r="BM101" s="113"/>
    </row>
    <row r="102" spans="1:65" s="114" customFormat="1" ht="28.9">
      <c r="A102" s="100" t="s">
        <v>754</v>
      </c>
      <c r="B102" s="100">
        <v>904442159</v>
      </c>
      <c r="C102" s="100" t="s">
        <v>755</v>
      </c>
      <c r="D102" s="113">
        <v>8672</v>
      </c>
      <c r="E102" s="113" t="s">
        <v>754</v>
      </c>
      <c r="F102" s="114" t="s">
        <v>635</v>
      </c>
      <c r="G102" s="115">
        <v>46357</v>
      </c>
      <c r="H102" s="205"/>
      <c r="I102" s="205"/>
      <c r="J102" s="114" t="s">
        <v>756</v>
      </c>
      <c r="L102" s="114" t="s">
        <v>45</v>
      </c>
      <c r="M102" s="114" t="s">
        <v>387</v>
      </c>
      <c r="N102" s="114" t="s">
        <v>387</v>
      </c>
      <c r="O102" s="113" t="s">
        <v>387</v>
      </c>
      <c r="P102" s="114" t="s">
        <v>413</v>
      </c>
      <c r="Q102" s="114" t="s">
        <v>401</v>
      </c>
      <c r="R102" s="114">
        <v>0.1</v>
      </c>
      <c r="S102" s="114">
        <v>15.5</v>
      </c>
      <c r="T102" s="114">
        <v>230</v>
      </c>
      <c r="U102" s="114" t="s">
        <v>455</v>
      </c>
      <c r="V102" s="116">
        <v>47414</v>
      </c>
      <c r="W102" s="115">
        <v>47209</v>
      </c>
      <c r="X102" s="115">
        <v>46357</v>
      </c>
      <c r="Y102" s="117" t="s">
        <v>391</v>
      </c>
      <c r="Z102" s="118">
        <f>Table2[[#This Row],[Planned or Actual In-service Date]]-Table2[[#This Row],[Original In-service Date]]</f>
        <v>-852</v>
      </c>
      <c r="AA102" s="119" t="str">
        <f>IF(Table2[[#This Row],[In-service Date Total Delay (Days)]]&gt;0,"Yes","No")</f>
        <v>No</v>
      </c>
      <c r="AB102" s="114" t="s">
        <v>265</v>
      </c>
      <c r="AC102" s="100" t="s">
        <v>265</v>
      </c>
      <c r="AD102" s="114" t="s">
        <v>265</v>
      </c>
      <c r="AE102" s="115" t="s">
        <v>387</v>
      </c>
      <c r="AF102" s="114" t="s">
        <v>387</v>
      </c>
      <c r="AG102" s="114" t="s">
        <v>387</v>
      </c>
      <c r="AH102" s="114" t="s">
        <v>387</v>
      </c>
      <c r="AI102" s="114" t="s">
        <v>387</v>
      </c>
      <c r="AJ102" s="114" t="s">
        <v>387</v>
      </c>
      <c r="AK102" s="114" t="s">
        <v>387</v>
      </c>
      <c r="AL102" s="114" t="s">
        <v>404</v>
      </c>
      <c r="AM102" s="114" t="s">
        <v>387</v>
      </c>
      <c r="AN102" s="113"/>
      <c r="AO102" s="100" t="s">
        <v>265</v>
      </c>
      <c r="AP102" s="113" t="s">
        <v>757</v>
      </c>
      <c r="AQ102" s="113"/>
      <c r="AR102" s="113"/>
      <c r="AS102" s="113"/>
      <c r="AT102" s="113"/>
      <c r="AU102" s="113"/>
      <c r="AV102" s="113"/>
      <c r="AW102" s="113"/>
      <c r="AX102" s="113"/>
      <c r="AY102" s="113"/>
      <c r="AZ102" s="113"/>
      <c r="BA102" s="113"/>
      <c r="BB102" s="113"/>
      <c r="BC102" s="113"/>
      <c r="BD102" s="113"/>
      <c r="BE102" s="113"/>
      <c r="BF102" s="113"/>
      <c r="BG102" s="113"/>
      <c r="BH102" s="113"/>
      <c r="BI102" s="113"/>
      <c r="BJ102" s="113"/>
      <c r="BK102" s="113"/>
      <c r="BL102" s="113"/>
      <c r="BM102" s="113"/>
    </row>
    <row r="103" spans="1:65" s="114" customFormat="1" ht="158.44999999999999">
      <c r="A103" s="100" t="s">
        <v>758</v>
      </c>
      <c r="B103" s="100" t="s">
        <v>382</v>
      </c>
      <c r="C103" s="100" t="s">
        <v>383</v>
      </c>
      <c r="D103" s="113">
        <v>8009</v>
      </c>
      <c r="E103" s="113" t="s">
        <v>758</v>
      </c>
      <c r="F103" s="114" t="s">
        <v>398</v>
      </c>
      <c r="G103" s="115">
        <v>44097</v>
      </c>
      <c r="H103" s="205"/>
      <c r="I103" s="205"/>
      <c r="J103" s="114" t="s">
        <v>387</v>
      </c>
      <c r="L103" s="114" t="s">
        <v>386</v>
      </c>
      <c r="M103" s="114" t="s">
        <v>387</v>
      </c>
      <c r="N103" s="114" t="s">
        <v>759</v>
      </c>
      <c r="O103" s="113" t="s">
        <v>759</v>
      </c>
      <c r="P103" s="114" t="s">
        <v>58</v>
      </c>
      <c r="Q103" s="114" t="s">
        <v>401</v>
      </c>
      <c r="R103" s="114" t="s">
        <v>387</v>
      </c>
      <c r="S103" s="114" t="s">
        <v>387</v>
      </c>
      <c r="T103" s="114" t="s">
        <v>387</v>
      </c>
      <c r="U103" s="114" t="s">
        <v>387</v>
      </c>
      <c r="V103" s="116">
        <v>43556</v>
      </c>
      <c r="W103" s="115">
        <v>43465</v>
      </c>
      <c r="X103" s="115">
        <v>44097</v>
      </c>
      <c r="Y103" s="117" t="s">
        <v>391</v>
      </c>
      <c r="Z103" s="118">
        <f>Table2[[#This Row],[Planned or Actual In-service Date]]-Table2[[#This Row],[Original In-service Date]]</f>
        <v>632</v>
      </c>
      <c r="AA103" s="119" t="str">
        <f>IF(Table2[[#This Row],[In-service Date Total Delay (Days)]]&gt;0,"Yes","No")</f>
        <v>Yes</v>
      </c>
      <c r="AB103" s="114" t="s">
        <v>403</v>
      </c>
      <c r="AC103" s="100" t="s">
        <v>235</v>
      </c>
      <c r="AD103" s="114" t="s">
        <v>265</v>
      </c>
      <c r="AE103" s="115" t="s">
        <v>387</v>
      </c>
      <c r="AF103" s="114" t="s">
        <v>387</v>
      </c>
      <c r="AG103" s="114" t="s">
        <v>387</v>
      </c>
      <c r="AH103" s="114" t="s">
        <v>387</v>
      </c>
      <c r="AI103" s="114" t="s">
        <v>387</v>
      </c>
      <c r="AJ103" s="114" t="s">
        <v>387</v>
      </c>
      <c r="AK103" s="114" t="s">
        <v>387</v>
      </c>
      <c r="AL103" s="114" t="s">
        <v>404</v>
      </c>
      <c r="AM103" s="114" t="s">
        <v>387</v>
      </c>
      <c r="AN103" s="113" t="s">
        <v>489</v>
      </c>
      <c r="AO103" s="100" t="s">
        <v>760</v>
      </c>
      <c r="AP103" s="113"/>
      <c r="AQ103" s="113"/>
      <c r="AR103" s="113"/>
      <c r="AS103" s="113"/>
      <c r="AT103" s="113"/>
      <c r="AU103" s="113"/>
      <c r="AV103" s="113"/>
      <c r="AW103" s="113"/>
      <c r="AX103" s="113"/>
      <c r="AY103" s="113"/>
      <c r="AZ103" s="113"/>
      <c r="BA103" s="113"/>
      <c r="BB103" s="113"/>
      <c r="BC103" s="113"/>
      <c r="BD103" s="113"/>
      <c r="BE103" s="113"/>
      <c r="BF103" s="113"/>
      <c r="BG103" s="113"/>
      <c r="BH103" s="113"/>
      <c r="BI103" s="113"/>
      <c r="BJ103" s="113"/>
      <c r="BK103" s="113"/>
      <c r="BL103" s="113"/>
      <c r="BM103" s="113"/>
    </row>
    <row r="104" spans="1:65" s="114" customFormat="1" ht="28.9">
      <c r="A104" s="100" t="s">
        <v>761</v>
      </c>
      <c r="B104" s="100">
        <v>904425207</v>
      </c>
      <c r="C104" s="100" t="s">
        <v>762</v>
      </c>
      <c r="D104" s="113">
        <v>8673</v>
      </c>
      <c r="E104" s="113" t="s">
        <v>761</v>
      </c>
      <c r="F104" s="114" t="s">
        <v>407</v>
      </c>
      <c r="G104" s="115">
        <v>46596</v>
      </c>
      <c r="H104" s="205"/>
      <c r="I104" s="205"/>
      <c r="J104" s="114" t="s">
        <v>519</v>
      </c>
      <c r="L104" s="114" t="s">
        <v>45</v>
      </c>
      <c r="M104" s="114" t="s">
        <v>387</v>
      </c>
      <c r="N104" s="114" t="s">
        <v>387</v>
      </c>
      <c r="O104" s="113" t="s">
        <v>387</v>
      </c>
      <c r="P104" s="114" t="s">
        <v>413</v>
      </c>
      <c r="Q104" s="114" t="s">
        <v>401</v>
      </c>
      <c r="R104" s="114" t="s">
        <v>387</v>
      </c>
      <c r="S104" s="114">
        <v>133.79</v>
      </c>
      <c r="T104" s="114" t="s">
        <v>387</v>
      </c>
      <c r="U104" s="114" t="s">
        <v>520</v>
      </c>
      <c r="V104" s="116">
        <v>46568</v>
      </c>
      <c r="W104" s="115">
        <v>47209</v>
      </c>
      <c r="X104" s="115">
        <v>46596</v>
      </c>
      <c r="Y104" s="117" t="s">
        <v>391</v>
      </c>
      <c r="Z104" s="118">
        <f>Table2[[#This Row],[Planned or Actual In-service Date]]-Table2[[#This Row],[Original In-service Date]]</f>
        <v>-613</v>
      </c>
      <c r="AA104" s="119" t="str">
        <f>IF(Table2[[#This Row],[In-service Date Total Delay (Days)]]&gt;0,"Yes","No")</f>
        <v>No</v>
      </c>
      <c r="AB104" s="114" t="s">
        <v>265</v>
      </c>
      <c r="AC104" s="100" t="s">
        <v>265</v>
      </c>
      <c r="AD104" s="114" t="s">
        <v>265</v>
      </c>
      <c r="AE104" s="115" t="s">
        <v>387</v>
      </c>
      <c r="AF104" s="114" t="s">
        <v>387</v>
      </c>
      <c r="AG104" s="114" t="s">
        <v>387</v>
      </c>
      <c r="AH104" s="114" t="s">
        <v>387</v>
      </c>
      <c r="AI104" s="114" t="s">
        <v>387</v>
      </c>
      <c r="AJ104" s="114" t="s">
        <v>387</v>
      </c>
      <c r="AK104" s="114" t="s">
        <v>387</v>
      </c>
      <c r="AL104" s="114" t="s">
        <v>404</v>
      </c>
      <c r="AM104" s="114" t="s">
        <v>387</v>
      </c>
      <c r="AN104" s="113"/>
      <c r="AO104" s="100" t="s">
        <v>265</v>
      </c>
      <c r="AP104" s="113" t="s">
        <v>763</v>
      </c>
      <c r="AQ104" s="113"/>
      <c r="AR104" s="113"/>
      <c r="AS104" s="113"/>
      <c r="AT104" s="113"/>
      <c r="AU104" s="113"/>
      <c r="AV104" s="113"/>
      <c r="AW104" s="113"/>
      <c r="AX104" s="113"/>
      <c r="AY104" s="113"/>
      <c r="AZ104" s="113"/>
      <c r="BA104" s="113"/>
      <c r="BB104" s="113"/>
      <c r="BC104" s="113"/>
      <c r="BD104" s="113"/>
      <c r="BE104" s="113"/>
      <c r="BF104" s="113"/>
      <c r="BG104" s="113"/>
      <c r="BH104" s="113"/>
      <c r="BI104" s="113"/>
      <c r="BJ104" s="113"/>
      <c r="BK104" s="113"/>
      <c r="BL104" s="113"/>
      <c r="BM104" s="113"/>
    </row>
    <row r="105" spans="1:65" s="114" customFormat="1" ht="43.15">
      <c r="A105" s="100" t="s">
        <v>764</v>
      </c>
      <c r="B105" s="100">
        <v>904474007</v>
      </c>
      <c r="C105" s="100" t="s">
        <v>765</v>
      </c>
      <c r="D105" s="113">
        <v>8699</v>
      </c>
      <c r="E105" s="113" t="s">
        <v>764</v>
      </c>
      <c r="F105" s="114" t="s">
        <v>635</v>
      </c>
      <c r="G105" s="115">
        <v>46927</v>
      </c>
      <c r="H105" s="205"/>
      <c r="I105" s="205"/>
      <c r="J105" s="114" t="s">
        <v>619</v>
      </c>
      <c r="L105" s="114" t="s">
        <v>45</v>
      </c>
      <c r="M105" s="114" t="s">
        <v>387</v>
      </c>
      <c r="N105" s="114" t="s">
        <v>387</v>
      </c>
      <c r="O105" s="113" t="s">
        <v>387</v>
      </c>
      <c r="P105" s="114" t="s">
        <v>413</v>
      </c>
      <c r="Q105" s="114" t="s">
        <v>401</v>
      </c>
      <c r="R105" s="114">
        <v>0.5</v>
      </c>
      <c r="S105" s="114">
        <v>78.97</v>
      </c>
      <c r="T105" s="114" t="s">
        <v>766</v>
      </c>
      <c r="U105" s="114" t="s">
        <v>767</v>
      </c>
      <c r="V105" s="116">
        <v>46899</v>
      </c>
      <c r="W105" s="115">
        <v>47574</v>
      </c>
      <c r="X105" s="115">
        <v>46927</v>
      </c>
      <c r="Y105" s="117" t="s">
        <v>391</v>
      </c>
      <c r="Z105" s="118">
        <f>Table2[[#This Row],[Planned or Actual In-service Date]]-Table2[[#This Row],[Original In-service Date]]</f>
        <v>-647</v>
      </c>
      <c r="AA105" s="119" t="str">
        <f>IF(Table2[[#This Row],[In-service Date Total Delay (Days)]]&gt;0,"Yes","No")</f>
        <v>No</v>
      </c>
      <c r="AB105" s="114" t="s">
        <v>265</v>
      </c>
      <c r="AC105" s="100" t="s">
        <v>265</v>
      </c>
      <c r="AD105" s="114" t="s">
        <v>265</v>
      </c>
      <c r="AE105" s="115" t="s">
        <v>387</v>
      </c>
      <c r="AF105" s="114" t="s">
        <v>387</v>
      </c>
      <c r="AG105" s="114" t="s">
        <v>387</v>
      </c>
      <c r="AH105" s="114" t="s">
        <v>387</v>
      </c>
      <c r="AI105" s="114" t="s">
        <v>387</v>
      </c>
      <c r="AJ105" s="114" t="s">
        <v>387</v>
      </c>
      <c r="AK105" s="114" t="s">
        <v>387</v>
      </c>
      <c r="AL105" s="114" t="s">
        <v>404</v>
      </c>
      <c r="AM105" s="114" t="s">
        <v>387</v>
      </c>
      <c r="AN105" s="113"/>
      <c r="AO105" s="100" t="s">
        <v>265</v>
      </c>
      <c r="AP105" s="113" t="s">
        <v>696</v>
      </c>
      <c r="AQ105" s="113"/>
      <c r="AR105" s="113"/>
      <c r="AS105" s="113"/>
      <c r="AT105" s="113"/>
      <c r="AU105" s="113"/>
      <c r="AV105" s="113"/>
      <c r="AW105" s="113"/>
      <c r="AX105" s="113"/>
      <c r="AY105" s="113"/>
      <c r="AZ105" s="113"/>
      <c r="BA105" s="113"/>
      <c r="BB105" s="113"/>
      <c r="BC105" s="113"/>
      <c r="BD105" s="113"/>
      <c r="BE105" s="113"/>
      <c r="BF105" s="113"/>
      <c r="BG105" s="113"/>
      <c r="BH105" s="113"/>
      <c r="BI105" s="113"/>
      <c r="BJ105" s="113"/>
      <c r="BK105" s="113"/>
      <c r="BL105" s="113"/>
      <c r="BM105" s="113"/>
    </row>
    <row r="106" spans="1:65" s="114" customFormat="1">
      <c r="A106" s="100"/>
      <c r="B106" s="100"/>
      <c r="C106" s="100"/>
      <c r="D106" s="113"/>
      <c r="E106" s="113"/>
      <c r="G106" s="115"/>
      <c r="O106" s="113"/>
      <c r="V106" s="116"/>
      <c r="W106" s="115"/>
      <c r="X106" s="115"/>
      <c r="Y106" s="120"/>
      <c r="Z106" s="118"/>
      <c r="AA106" s="119"/>
      <c r="AE106" s="115"/>
      <c r="AN106" s="113"/>
      <c r="AO106" s="100"/>
      <c r="AP106" s="113"/>
      <c r="AQ106" s="113"/>
      <c r="AR106" s="113"/>
      <c r="AS106" s="113"/>
      <c r="AT106" s="113"/>
      <c r="AU106" s="113"/>
      <c r="AV106" s="113"/>
      <c r="AW106" s="113"/>
      <c r="AX106" s="113"/>
      <c r="AY106" s="113"/>
      <c r="AZ106" s="113"/>
      <c r="BA106" s="113"/>
      <c r="BB106" s="113"/>
      <c r="BC106" s="113"/>
      <c r="BD106" s="113"/>
      <c r="BE106" s="113"/>
      <c r="BF106" s="113"/>
      <c r="BG106" s="113"/>
      <c r="BH106" s="113"/>
      <c r="BI106" s="113"/>
      <c r="BJ106" s="113"/>
      <c r="BK106" s="113"/>
      <c r="BL106" s="113"/>
      <c r="BM106" s="113"/>
    </row>
    <row r="107" spans="1:65" s="114" customFormat="1">
      <c r="A107" s="100"/>
      <c r="B107" s="100"/>
      <c r="C107" s="100"/>
      <c r="D107" s="113"/>
      <c r="E107" s="113"/>
      <c r="G107" s="115"/>
      <c r="O107" s="113"/>
      <c r="V107" s="116"/>
      <c r="W107" s="115"/>
      <c r="X107" s="115"/>
      <c r="Y107" s="120"/>
      <c r="Z107" s="118"/>
      <c r="AA107" s="119"/>
      <c r="AE107" s="115"/>
      <c r="AN107" s="113"/>
      <c r="AO107" s="100"/>
      <c r="AP107" s="113"/>
      <c r="AQ107" s="113"/>
      <c r="AR107" s="113"/>
      <c r="AS107" s="113"/>
      <c r="AT107" s="113"/>
      <c r="AU107" s="113"/>
      <c r="AV107" s="113"/>
      <c r="AW107" s="113"/>
      <c r="AX107" s="113"/>
      <c r="AY107" s="113"/>
      <c r="AZ107" s="113"/>
      <c r="BA107" s="113"/>
      <c r="BB107" s="113"/>
      <c r="BC107" s="113"/>
      <c r="BD107" s="113"/>
      <c r="BE107" s="113"/>
      <c r="BF107" s="113"/>
      <c r="BG107" s="113"/>
      <c r="BH107" s="113"/>
      <c r="BI107" s="113"/>
      <c r="BJ107" s="113"/>
      <c r="BK107" s="113"/>
      <c r="BL107" s="113"/>
      <c r="BM107" s="113"/>
    </row>
    <row r="108" spans="1:65" s="114" customFormat="1">
      <c r="A108" s="100"/>
      <c r="B108" s="100"/>
      <c r="C108" s="100"/>
      <c r="D108" s="113"/>
      <c r="E108" s="113"/>
      <c r="G108" s="115"/>
      <c r="O108" s="113"/>
      <c r="V108" s="116"/>
      <c r="W108" s="115"/>
      <c r="X108" s="115"/>
      <c r="Y108" s="120"/>
      <c r="Z108" s="118"/>
      <c r="AA108" s="119"/>
      <c r="AE108" s="115"/>
      <c r="AN108" s="113"/>
      <c r="AO108" s="100"/>
      <c r="AP108" s="113"/>
      <c r="AQ108" s="113"/>
      <c r="AR108" s="113"/>
      <c r="AS108" s="113"/>
      <c r="AT108" s="113"/>
      <c r="AU108" s="113"/>
      <c r="AV108" s="113"/>
      <c r="AW108" s="113"/>
      <c r="AX108" s="113"/>
      <c r="AY108" s="113"/>
      <c r="AZ108" s="113"/>
      <c r="BA108" s="113"/>
      <c r="BB108" s="113"/>
      <c r="BC108" s="113"/>
      <c r="BD108" s="113"/>
      <c r="BE108" s="113"/>
      <c r="BF108" s="113"/>
      <c r="BG108" s="113"/>
      <c r="BH108" s="113"/>
      <c r="BI108" s="113"/>
      <c r="BJ108" s="113"/>
      <c r="BK108" s="113"/>
      <c r="BL108" s="113"/>
      <c r="BM108" s="113"/>
    </row>
    <row r="109" spans="1:65" s="114" customFormat="1">
      <c r="A109" s="100"/>
      <c r="B109" s="100"/>
      <c r="C109" s="100"/>
      <c r="D109" s="113"/>
      <c r="E109" s="113"/>
      <c r="G109" s="115"/>
      <c r="O109" s="113"/>
      <c r="V109" s="116"/>
      <c r="W109" s="115"/>
      <c r="X109" s="115"/>
      <c r="Y109" s="120"/>
      <c r="Z109" s="118"/>
      <c r="AA109" s="119"/>
      <c r="AE109" s="115"/>
      <c r="AN109" s="113"/>
      <c r="AO109" s="100"/>
      <c r="AP109" s="113"/>
      <c r="AQ109" s="113"/>
      <c r="AR109" s="113"/>
      <c r="AS109" s="113"/>
      <c r="AT109" s="113"/>
      <c r="AU109" s="113"/>
      <c r="AV109" s="113"/>
      <c r="AW109" s="113"/>
      <c r="AX109" s="113"/>
      <c r="AY109" s="113"/>
      <c r="AZ109" s="113"/>
      <c r="BA109" s="113"/>
      <c r="BB109" s="113"/>
      <c r="BC109" s="113"/>
      <c r="BD109" s="113"/>
      <c r="BE109" s="113"/>
      <c r="BF109" s="113"/>
      <c r="BG109" s="113"/>
      <c r="BH109" s="113"/>
      <c r="BI109" s="113"/>
      <c r="BJ109" s="113"/>
      <c r="BK109" s="113"/>
      <c r="BL109" s="113"/>
      <c r="BM109" s="113"/>
    </row>
    <row r="110" spans="1:65" s="114" customFormat="1">
      <c r="A110" s="100"/>
      <c r="B110" s="100"/>
      <c r="C110" s="100"/>
      <c r="D110" s="113"/>
      <c r="E110" s="113"/>
      <c r="G110" s="115"/>
      <c r="O110" s="113"/>
      <c r="V110" s="116"/>
      <c r="W110" s="115"/>
      <c r="X110" s="115"/>
      <c r="Y110" s="120"/>
      <c r="Z110" s="118"/>
      <c r="AA110" s="119"/>
      <c r="AE110" s="115"/>
      <c r="AN110" s="113"/>
      <c r="AO110" s="100"/>
      <c r="AP110" s="113"/>
      <c r="AQ110" s="113"/>
      <c r="AR110" s="113"/>
      <c r="AS110" s="113"/>
      <c r="AT110" s="113"/>
      <c r="AU110" s="113"/>
      <c r="AV110" s="113"/>
      <c r="AW110" s="113"/>
      <c r="AX110" s="113"/>
      <c r="AY110" s="113"/>
      <c r="AZ110" s="113"/>
      <c r="BA110" s="113"/>
      <c r="BB110" s="113"/>
      <c r="BC110" s="113"/>
      <c r="BD110" s="113"/>
      <c r="BE110" s="113"/>
      <c r="BF110" s="113"/>
      <c r="BG110" s="113"/>
      <c r="BH110" s="113"/>
      <c r="BI110" s="113"/>
      <c r="BJ110" s="113"/>
      <c r="BK110" s="113"/>
      <c r="BL110" s="113"/>
      <c r="BM110" s="113"/>
    </row>
    <row r="111" spans="1:65" s="114" customFormat="1">
      <c r="A111" s="100"/>
      <c r="B111" s="100"/>
      <c r="C111" s="100"/>
      <c r="D111" s="113"/>
      <c r="E111" s="113"/>
      <c r="G111" s="115"/>
      <c r="O111" s="113"/>
      <c r="V111" s="116"/>
      <c r="W111" s="115"/>
      <c r="X111" s="115"/>
      <c r="Y111" s="120"/>
      <c r="Z111" s="118"/>
      <c r="AA111" s="119"/>
      <c r="AE111" s="115"/>
      <c r="AN111" s="113"/>
      <c r="AO111" s="100"/>
      <c r="AP111" s="113"/>
      <c r="AQ111" s="113"/>
      <c r="AR111" s="113"/>
      <c r="AS111" s="113"/>
      <c r="AT111" s="113"/>
      <c r="AU111" s="113"/>
      <c r="AV111" s="113"/>
      <c r="AW111" s="113"/>
      <c r="AX111" s="113"/>
      <c r="AY111" s="113"/>
      <c r="AZ111" s="113"/>
      <c r="BA111" s="113"/>
      <c r="BB111" s="113"/>
      <c r="BC111" s="113"/>
      <c r="BD111" s="113"/>
      <c r="BE111" s="113"/>
      <c r="BF111" s="113"/>
      <c r="BG111" s="113"/>
      <c r="BH111" s="113"/>
      <c r="BI111" s="113"/>
      <c r="BJ111" s="113"/>
      <c r="BK111" s="113"/>
      <c r="BL111" s="113"/>
      <c r="BM111" s="113"/>
    </row>
    <row r="112" spans="1:65" s="114" customFormat="1">
      <c r="A112" s="100"/>
      <c r="B112" s="100"/>
      <c r="C112" s="100"/>
      <c r="D112" s="113"/>
      <c r="E112" s="113"/>
      <c r="G112" s="115"/>
      <c r="O112" s="113"/>
      <c r="V112" s="116"/>
      <c r="W112" s="115"/>
      <c r="X112" s="115"/>
      <c r="Y112" s="120"/>
      <c r="Z112" s="118"/>
      <c r="AA112" s="119"/>
      <c r="AE112" s="115"/>
      <c r="AN112" s="113"/>
      <c r="AO112" s="100"/>
      <c r="AP112" s="113"/>
      <c r="AQ112" s="113"/>
      <c r="AR112" s="113"/>
      <c r="AS112" s="113"/>
      <c r="AT112" s="113"/>
      <c r="AU112" s="113"/>
      <c r="AV112" s="113"/>
      <c r="AW112" s="113"/>
      <c r="AX112" s="113"/>
      <c r="AY112" s="113"/>
      <c r="AZ112" s="113"/>
      <c r="BA112" s="113"/>
      <c r="BB112" s="113"/>
      <c r="BC112" s="113"/>
      <c r="BD112" s="113"/>
      <c r="BE112" s="113"/>
      <c r="BF112" s="113"/>
      <c r="BG112" s="113"/>
      <c r="BH112" s="113"/>
      <c r="BI112" s="113"/>
      <c r="BJ112" s="113"/>
      <c r="BK112" s="113"/>
      <c r="BL112" s="113"/>
      <c r="BM112" s="113"/>
    </row>
    <row r="113" spans="1:65" s="114" customFormat="1">
      <c r="A113" s="100"/>
      <c r="B113" s="100"/>
      <c r="C113" s="100"/>
      <c r="D113" s="113"/>
      <c r="E113" s="113"/>
      <c r="G113" s="115"/>
      <c r="O113" s="113"/>
      <c r="V113" s="116"/>
      <c r="W113" s="115"/>
      <c r="X113" s="115"/>
      <c r="Y113" s="120"/>
      <c r="Z113" s="118"/>
      <c r="AA113" s="119"/>
      <c r="AE113" s="115"/>
      <c r="AN113" s="113"/>
      <c r="AO113" s="100"/>
      <c r="AP113" s="113"/>
      <c r="AQ113" s="113"/>
      <c r="AR113" s="113"/>
      <c r="AS113" s="113"/>
      <c r="AT113" s="113"/>
      <c r="AU113" s="113"/>
      <c r="AV113" s="113"/>
      <c r="AW113" s="113"/>
      <c r="AX113" s="113"/>
      <c r="AY113" s="113"/>
      <c r="AZ113" s="113"/>
      <c r="BA113" s="113"/>
      <c r="BB113" s="113"/>
      <c r="BC113" s="113"/>
      <c r="BD113" s="113"/>
      <c r="BE113" s="113"/>
      <c r="BF113" s="113"/>
      <c r="BG113" s="113"/>
      <c r="BH113" s="113"/>
      <c r="BI113" s="113"/>
      <c r="BJ113" s="113"/>
      <c r="BK113" s="113"/>
      <c r="BL113" s="113"/>
      <c r="BM113" s="113"/>
    </row>
    <row r="114" spans="1:65" s="114" customFormat="1">
      <c r="A114" s="100"/>
      <c r="B114" s="100"/>
      <c r="C114" s="100"/>
      <c r="D114" s="113"/>
      <c r="E114" s="113"/>
      <c r="G114" s="115"/>
      <c r="O114" s="113"/>
      <c r="V114" s="116"/>
      <c r="W114" s="115"/>
      <c r="X114" s="115"/>
      <c r="Y114" s="120"/>
      <c r="Z114" s="118"/>
      <c r="AA114" s="119"/>
      <c r="AE114" s="115"/>
      <c r="AN114" s="113"/>
      <c r="AO114" s="100"/>
      <c r="AP114" s="113"/>
      <c r="AQ114" s="113"/>
      <c r="AR114" s="113"/>
      <c r="AS114" s="113"/>
      <c r="AT114" s="113"/>
      <c r="AU114" s="113"/>
      <c r="AV114" s="113"/>
      <c r="AW114" s="113"/>
      <c r="AX114" s="113"/>
      <c r="AY114" s="113"/>
      <c r="AZ114" s="113"/>
      <c r="BA114" s="113"/>
      <c r="BB114" s="113"/>
      <c r="BC114" s="113"/>
      <c r="BD114" s="113"/>
      <c r="BE114" s="113"/>
      <c r="BF114" s="113"/>
      <c r="BG114" s="113"/>
      <c r="BH114" s="113"/>
      <c r="BI114" s="113"/>
      <c r="BJ114" s="113"/>
      <c r="BK114" s="113"/>
      <c r="BL114" s="113"/>
      <c r="BM114" s="113"/>
    </row>
    <row r="115" spans="1:65" s="114" customFormat="1">
      <c r="A115" s="100"/>
      <c r="B115" s="100"/>
      <c r="C115" s="100"/>
      <c r="D115" s="113"/>
      <c r="E115" s="113"/>
      <c r="G115" s="115"/>
      <c r="O115" s="113"/>
      <c r="V115" s="116"/>
      <c r="W115" s="115"/>
      <c r="X115" s="115"/>
      <c r="Y115" s="120"/>
      <c r="Z115" s="118"/>
      <c r="AA115" s="119"/>
      <c r="AE115" s="115"/>
      <c r="AN115" s="113"/>
      <c r="AO115" s="100"/>
      <c r="AP115" s="113"/>
      <c r="AQ115" s="113"/>
      <c r="AR115" s="113"/>
      <c r="AS115" s="113"/>
      <c r="AT115" s="113"/>
      <c r="AU115" s="113"/>
      <c r="AV115" s="113"/>
      <c r="AW115" s="113"/>
      <c r="AX115" s="113"/>
      <c r="AY115" s="113"/>
      <c r="AZ115" s="113"/>
      <c r="BA115" s="113"/>
      <c r="BB115" s="113"/>
      <c r="BC115" s="113"/>
      <c r="BD115" s="113"/>
      <c r="BE115" s="113"/>
      <c r="BF115" s="113"/>
      <c r="BG115" s="113"/>
      <c r="BH115" s="113"/>
      <c r="BI115" s="113"/>
      <c r="BJ115" s="113"/>
      <c r="BK115" s="113"/>
      <c r="BL115" s="113"/>
      <c r="BM115" s="113"/>
    </row>
    <row r="116" spans="1:65" s="114" customFormat="1">
      <c r="A116" s="100"/>
      <c r="B116" s="100"/>
      <c r="C116" s="100"/>
      <c r="D116" s="113"/>
      <c r="E116" s="113"/>
      <c r="G116" s="115"/>
      <c r="O116" s="113"/>
      <c r="V116" s="116"/>
      <c r="W116" s="115"/>
      <c r="X116" s="115"/>
      <c r="Y116" s="120"/>
      <c r="Z116" s="118"/>
      <c r="AA116" s="119"/>
      <c r="AE116" s="115"/>
      <c r="AN116" s="113"/>
      <c r="AO116" s="100"/>
      <c r="AP116" s="113"/>
      <c r="AQ116" s="113"/>
      <c r="AR116" s="113"/>
      <c r="AS116" s="113"/>
      <c r="AT116" s="113"/>
      <c r="AU116" s="113"/>
      <c r="AV116" s="113"/>
      <c r="AW116" s="113"/>
      <c r="AX116" s="113"/>
      <c r="AY116" s="113"/>
      <c r="AZ116" s="113"/>
      <c r="BA116" s="113"/>
      <c r="BB116" s="113"/>
      <c r="BC116" s="113"/>
      <c r="BD116" s="113"/>
      <c r="BE116" s="113"/>
      <c r="BF116" s="113"/>
      <c r="BG116" s="113"/>
      <c r="BH116" s="113"/>
      <c r="BI116" s="113"/>
      <c r="BJ116" s="113"/>
      <c r="BK116" s="113"/>
      <c r="BL116" s="113"/>
      <c r="BM116" s="113"/>
    </row>
    <row r="117" spans="1:65" s="114" customFormat="1">
      <c r="A117" s="100"/>
      <c r="B117" s="100"/>
      <c r="C117" s="100"/>
      <c r="D117" s="113"/>
      <c r="E117" s="113"/>
      <c r="G117" s="115"/>
      <c r="O117" s="113"/>
      <c r="V117" s="116"/>
      <c r="W117" s="115"/>
      <c r="X117" s="115"/>
      <c r="Y117" s="120"/>
      <c r="Z117" s="118"/>
      <c r="AA117" s="119"/>
      <c r="AE117" s="115"/>
      <c r="AN117" s="113"/>
      <c r="AO117" s="100"/>
      <c r="AP117" s="113"/>
      <c r="AQ117" s="113"/>
      <c r="AR117" s="113"/>
      <c r="AS117" s="113"/>
      <c r="AT117" s="113"/>
      <c r="AU117" s="113"/>
      <c r="AV117" s="113"/>
      <c r="AW117" s="113"/>
      <c r="AX117" s="113"/>
      <c r="AY117" s="113"/>
      <c r="AZ117" s="113"/>
      <c r="BA117" s="113"/>
      <c r="BB117" s="113"/>
      <c r="BC117" s="113"/>
      <c r="BD117" s="113"/>
      <c r="BE117" s="113"/>
      <c r="BF117" s="113"/>
      <c r="BG117" s="113"/>
      <c r="BH117" s="113"/>
      <c r="BI117" s="113"/>
      <c r="BJ117" s="113"/>
      <c r="BK117" s="113"/>
      <c r="BL117" s="113"/>
      <c r="BM117" s="113"/>
    </row>
    <row r="118" spans="1:65" s="114" customFormat="1">
      <c r="A118" s="100"/>
      <c r="B118" s="100"/>
      <c r="C118" s="100"/>
      <c r="D118" s="113"/>
      <c r="E118" s="113"/>
      <c r="G118" s="115"/>
      <c r="O118" s="113"/>
      <c r="V118" s="116"/>
      <c r="W118" s="115"/>
      <c r="X118" s="115"/>
      <c r="Y118" s="120"/>
      <c r="Z118" s="118"/>
      <c r="AA118" s="119"/>
      <c r="AE118" s="115"/>
      <c r="AN118" s="113"/>
      <c r="AO118" s="100"/>
      <c r="AP118" s="113"/>
      <c r="AQ118" s="113"/>
      <c r="AR118" s="113"/>
      <c r="AS118" s="113"/>
      <c r="AT118" s="113"/>
      <c r="AU118" s="113"/>
      <c r="AV118" s="113"/>
      <c r="AW118" s="113"/>
      <c r="AX118" s="113"/>
      <c r="AY118" s="113"/>
      <c r="AZ118" s="113"/>
      <c r="BA118" s="113"/>
      <c r="BB118" s="113"/>
      <c r="BC118" s="113"/>
      <c r="BD118" s="113"/>
      <c r="BE118" s="113"/>
      <c r="BF118" s="113"/>
      <c r="BG118" s="113"/>
      <c r="BH118" s="113"/>
      <c r="BI118" s="113"/>
      <c r="BJ118" s="113"/>
      <c r="BK118" s="113"/>
      <c r="BL118" s="113"/>
      <c r="BM118" s="113"/>
    </row>
    <row r="119" spans="1:65" s="114" customFormat="1">
      <c r="A119" s="100"/>
      <c r="B119" s="100"/>
      <c r="C119" s="100"/>
      <c r="D119" s="113"/>
      <c r="E119" s="113"/>
      <c r="G119" s="115"/>
      <c r="O119" s="113"/>
      <c r="V119" s="116"/>
      <c r="W119" s="115"/>
      <c r="X119" s="115"/>
      <c r="Y119" s="120"/>
      <c r="Z119" s="118"/>
      <c r="AA119" s="119"/>
      <c r="AE119" s="115"/>
      <c r="AN119" s="113"/>
      <c r="AO119" s="100"/>
      <c r="AP119" s="113"/>
      <c r="AQ119" s="113"/>
      <c r="AR119" s="113"/>
      <c r="AS119" s="113"/>
      <c r="AT119" s="113"/>
      <c r="AU119" s="113"/>
      <c r="AV119" s="113"/>
      <c r="AW119" s="113"/>
      <c r="AX119" s="113"/>
      <c r="AY119" s="113"/>
      <c r="AZ119" s="113"/>
      <c r="BA119" s="113"/>
      <c r="BB119" s="113"/>
      <c r="BC119" s="113"/>
      <c r="BD119" s="113"/>
      <c r="BE119" s="113"/>
      <c r="BF119" s="113"/>
      <c r="BG119" s="113"/>
      <c r="BH119" s="113"/>
      <c r="BI119" s="113"/>
      <c r="BJ119" s="113"/>
      <c r="BK119" s="113"/>
      <c r="BL119" s="113"/>
      <c r="BM119" s="113"/>
    </row>
    <row r="120" spans="1:65" s="114" customFormat="1">
      <c r="A120" s="100"/>
      <c r="B120" s="100"/>
      <c r="C120" s="100"/>
      <c r="D120" s="113"/>
      <c r="E120" s="113"/>
      <c r="G120" s="115"/>
      <c r="O120" s="113"/>
      <c r="V120" s="116"/>
      <c r="W120" s="115"/>
      <c r="X120" s="115"/>
      <c r="Y120" s="120"/>
      <c r="Z120" s="118"/>
      <c r="AA120" s="119"/>
      <c r="AE120" s="115"/>
      <c r="AN120" s="113"/>
      <c r="AO120" s="100"/>
      <c r="AP120" s="113"/>
      <c r="AQ120" s="113"/>
      <c r="AR120" s="113"/>
      <c r="AS120" s="113"/>
      <c r="AT120" s="113"/>
      <c r="AU120" s="113"/>
      <c r="AV120" s="113"/>
      <c r="AW120" s="113"/>
      <c r="AX120" s="113"/>
      <c r="AY120" s="113"/>
      <c r="AZ120" s="113"/>
      <c r="BA120" s="113"/>
      <c r="BB120" s="113"/>
      <c r="BC120" s="113"/>
      <c r="BD120" s="113"/>
      <c r="BE120" s="113"/>
      <c r="BF120" s="113"/>
      <c r="BG120" s="113"/>
      <c r="BH120" s="113"/>
      <c r="BI120" s="113"/>
      <c r="BJ120" s="113"/>
      <c r="BK120" s="113"/>
      <c r="BL120" s="113"/>
      <c r="BM120" s="113"/>
    </row>
    <row r="121" spans="1:65" s="114" customFormat="1">
      <c r="A121" s="100"/>
      <c r="B121" s="100"/>
      <c r="C121" s="100"/>
      <c r="D121" s="113"/>
      <c r="E121" s="113"/>
      <c r="G121" s="115"/>
      <c r="O121" s="113"/>
      <c r="V121" s="116"/>
      <c r="W121" s="115"/>
      <c r="X121" s="115"/>
      <c r="Y121" s="120"/>
      <c r="Z121" s="118"/>
      <c r="AA121" s="119"/>
      <c r="AE121" s="115"/>
      <c r="AN121" s="113"/>
      <c r="AO121" s="100"/>
      <c r="AP121" s="113"/>
      <c r="AQ121" s="113"/>
      <c r="AR121" s="113"/>
      <c r="AS121" s="113"/>
      <c r="AT121" s="113"/>
      <c r="AU121" s="113"/>
      <c r="AV121" s="113"/>
      <c r="AW121" s="113"/>
      <c r="AX121" s="113"/>
      <c r="AY121" s="113"/>
      <c r="AZ121" s="113"/>
      <c r="BA121" s="113"/>
      <c r="BB121" s="113"/>
      <c r="BC121" s="113"/>
      <c r="BD121" s="113"/>
      <c r="BE121" s="113"/>
      <c r="BF121" s="113"/>
      <c r="BG121" s="113"/>
      <c r="BH121" s="113"/>
      <c r="BI121" s="113"/>
      <c r="BJ121" s="113"/>
      <c r="BK121" s="113"/>
      <c r="BL121" s="113"/>
      <c r="BM121" s="113"/>
    </row>
    <row r="122" spans="1:65" s="114" customFormat="1">
      <c r="A122" s="100"/>
      <c r="B122" s="100"/>
      <c r="C122" s="100"/>
      <c r="D122" s="113"/>
      <c r="E122" s="113"/>
      <c r="G122" s="115"/>
      <c r="O122" s="113"/>
      <c r="V122" s="116"/>
      <c r="W122" s="115"/>
      <c r="X122" s="115"/>
      <c r="Y122" s="120"/>
      <c r="Z122" s="118"/>
      <c r="AA122" s="119"/>
      <c r="AE122" s="115"/>
      <c r="AN122" s="113"/>
      <c r="AO122" s="100"/>
      <c r="AP122" s="113"/>
      <c r="AQ122" s="113"/>
      <c r="AR122" s="113"/>
      <c r="AS122" s="113"/>
      <c r="AT122" s="113"/>
      <c r="AU122" s="113"/>
      <c r="AV122" s="113"/>
      <c r="AW122" s="113"/>
      <c r="AX122" s="113"/>
      <c r="AY122" s="113"/>
      <c r="AZ122" s="113"/>
      <c r="BA122" s="113"/>
      <c r="BB122" s="113"/>
      <c r="BC122" s="113"/>
      <c r="BD122" s="113"/>
      <c r="BE122" s="113"/>
      <c r="BF122" s="113"/>
      <c r="BG122" s="113"/>
      <c r="BH122" s="113"/>
      <c r="BI122" s="113"/>
      <c r="BJ122" s="113"/>
      <c r="BK122" s="113"/>
      <c r="BL122" s="113"/>
      <c r="BM122" s="113"/>
    </row>
    <row r="123" spans="1:65" s="114" customFormat="1">
      <c r="A123" s="100"/>
      <c r="B123" s="100"/>
      <c r="C123" s="100"/>
      <c r="D123" s="113"/>
      <c r="E123" s="113"/>
      <c r="G123" s="115"/>
      <c r="O123" s="113"/>
      <c r="V123" s="116"/>
      <c r="W123" s="115"/>
      <c r="X123" s="115"/>
      <c r="Y123" s="120"/>
      <c r="Z123" s="118"/>
      <c r="AA123" s="119"/>
      <c r="AE123" s="115"/>
      <c r="AN123" s="113"/>
      <c r="AO123" s="100"/>
      <c r="AP123" s="113"/>
      <c r="AQ123" s="113"/>
      <c r="AR123" s="113"/>
      <c r="AS123" s="113"/>
      <c r="AT123" s="113"/>
      <c r="AU123" s="113"/>
      <c r="AV123" s="113"/>
      <c r="AW123" s="113"/>
      <c r="AX123" s="113"/>
      <c r="AY123" s="113"/>
      <c r="AZ123" s="113"/>
      <c r="BA123" s="113"/>
      <c r="BB123" s="113"/>
      <c r="BC123" s="113"/>
      <c r="BD123" s="113"/>
      <c r="BE123" s="113"/>
      <c r="BF123" s="113"/>
      <c r="BG123" s="113"/>
      <c r="BH123" s="113"/>
      <c r="BI123" s="113"/>
      <c r="BJ123" s="113"/>
      <c r="BK123" s="113"/>
      <c r="BL123" s="113"/>
      <c r="BM123" s="113"/>
    </row>
    <row r="124" spans="1:65" s="114" customFormat="1">
      <c r="A124" s="100"/>
      <c r="B124" s="100"/>
      <c r="C124" s="100"/>
      <c r="D124" s="113"/>
      <c r="E124" s="113"/>
      <c r="G124" s="115"/>
      <c r="O124" s="113"/>
      <c r="V124" s="116"/>
      <c r="W124" s="115"/>
      <c r="X124" s="115"/>
      <c r="Y124" s="120"/>
      <c r="Z124" s="118"/>
      <c r="AA124" s="119"/>
      <c r="AE124" s="115"/>
      <c r="AN124" s="113"/>
      <c r="AO124" s="100"/>
      <c r="AP124" s="113"/>
      <c r="AQ124" s="113"/>
      <c r="AR124" s="113"/>
      <c r="AS124" s="113"/>
      <c r="AT124" s="113"/>
      <c r="AU124" s="113"/>
      <c r="AV124" s="113"/>
      <c r="AW124" s="113"/>
      <c r="AX124" s="113"/>
      <c r="AY124" s="113"/>
      <c r="AZ124" s="113"/>
      <c r="BA124" s="113"/>
      <c r="BB124" s="113"/>
      <c r="BC124" s="113"/>
      <c r="BD124" s="113"/>
      <c r="BE124" s="113"/>
      <c r="BF124" s="113"/>
      <c r="BG124" s="113"/>
      <c r="BH124" s="113"/>
      <c r="BI124" s="113"/>
      <c r="BJ124" s="113"/>
      <c r="BK124" s="113"/>
      <c r="BL124" s="113"/>
      <c r="BM124" s="113"/>
    </row>
    <row r="125" spans="1:65" s="114" customFormat="1">
      <c r="A125" s="100"/>
      <c r="B125" s="100"/>
      <c r="C125" s="100"/>
      <c r="D125" s="113"/>
      <c r="E125" s="113"/>
      <c r="G125" s="115"/>
      <c r="O125" s="113"/>
      <c r="V125" s="116"/>
      <c r="W125" s="115"/>
      <c r="X125" s="115"/>
      <c r="Y125" s="120"/>
      <c r="Z125" s="118"/>
      <c r="AA125" s="119"/>
      <c r="AE125" s="115"/>
      <c r="AN125" s="113"/>
      <c r="AO125" s="100"/>
      <c r="AP125" s="113"/>
      <c r="AQ125" s="113"/>
      <c r="AR125" s="113"/>
      <c r="AS125" s="113"/>
      <c r="AT125" s="113"/>
      <c r="AU125" s="113"/>
      <c r="AV125" s="113"/>
      <c r="AW125" s="113"/>
      <c r="AX125" s="113"/>
      <c r="AY125" s="113"/>
      <c r="AZ125" s="113"/>
      <c r="BA125" s="113"/>
      <c r="BB125" s="113"/>
      <c r="BC125" s="113"/>
      <c r="BD125" s="113"/>
      <c r="BE125" s="113"/>
      <c r="BF125" s="113"/>
      <c r="BG125" s="113"/>
      <c r="BH125" s="113"/>
      <c r="BI125" s="113"/>
      <c r="BJ125" s="113"/>
      <c r="BK125" s="113"/>
      <c r="BL125" s="113"/>
      <c r="BM125" s="113"/>
    </row>
    <row r="126" spans="1:65" s="114" customFormat="1">
      <c r="A126" s="100"/>
      <c r="B126" s="100"/>
      <c r="C126" s="100"/>
      <c r="D126" s="113"/>
      <c r="E126" s="113"/>
      <c r="G126" s="115"/>
      <c r="O126" s="113"/>
      <c r="V126" s="116"/>
      <c r="W126" s="115"/>
      <c r="X126" s="115"/>
      <c r="Y126" s="120"/>
      <c r="Z126" s="118"/>
      <c r="AA126" s="119"/>
      <c r="AE126" s="115"/>
      <c r="AN126" s="113"/>
      <c r="AO126" s="100"/>
      <c r="AP126" s="113"/>
      <c r="AQ126" s="113"/>
      <c r="AR126" s="113"/>
      <c r="AS126" s="113"/>
      <c r="AT126" s="113"/>
      <c r="AU126" s="113"/>
      <c r="AV126" s="113"/>
      <c r="AW126" s="113"/>
      <c r="AX126" s="113"/>
      <c r="AY126" s="113"/>
      <c r="AZ126" s="113"/>
      <c r="BA126" s="113"/>
      <c r="BB126" s="113"/>
      <c r="BC126" s="113"/>
      <c r="BD126" s="113"/>
      <c r="BE126" s="113"/>
      <c r="BF126" s="113"/>
      <c r="BG126" s="113"/>
      <c r="BH126" s="113"/>
      <c r="BI126" s="113"/>
      <c r="BJ126" s="113"/>
      <c r="BK126" s="113"/>
      <c r="BL126" s="113"/>
      <c r="BM126" s="113"/>
    </row>
    <row r="127" spans="1:65" s="114" customFormat="1">
      <c r="A127" s="100"/>
      <c r="B127" s="100"/>
      <c r="C127" s="100"/>
      <c r="D127" s="113"/>
      <c r="E127" s="113"/>
      <c r="G127" s="115"/>
      <c r="O127" s="113"/>
      <c r="V127" s="116"/>
      <c r="W127" s="115"/>
      <c r="X127" s="115"/>
      <c r="Y127" s="120"/>
      <c r="Z127" s="118"/>
      <c r="AA127" s="119"/>
      <c r="AE127" s="115"/>
      <c r="AN127" s="113"/>
      <c r="AO127" s="100"/>
      <c r="AP127" s="113"/>
      <c r="AQ127" s="113"/>
      <c r="AR127" s="113"/>
      <c r="AS127" s="113"/>
      <c r="AT127" s="113"/>
      <c r="AU127" s="113"/>
      <c r="AV127" s="113"/>
      <c r="AW127" s="113"/>
      <c r="AX127" s="113"/>
      <c r="AY127" s="113"/>
      <c r="AZ127" s="113"/>
      <c r="BA127" s="113"/>
      <c r="BB127" s="113"/>
      <c r="BC127" s="113"/>
      <c r="BD127" s="113"/>
      <c r="BE127" s="113"/>
      <c r="BF127" s="113"/>
      <c r="BG127" s="113"/>
      <c r="BH127" s="113"/>
      <c r="BI127" s="113"/>
      <c r="BJ127" s="113"/>
      <c r="BK127" s="113"/>
      <c r="BL127" s="113"/>
      <c r="BM127" s="113"/>
    </row>
    <row r="128" spans="1:65" s="114" customFormat="1">
      <c r="A128" s="100"/>
      <c r="B128" s="100"/>
      <c r="C128" s="100"/>
      <c r="D128" s="113"/>
      <c r="E128" s="113"/>
      <c r="G128" s="115"/>
      <c r="O128" s="113"/>
      <c r="V128" s="116"/>
      <c r="W128" s="115"/>
      <c r="X128" s="115"/>
      <c r="Y128" s="120"/>
      <c r="Z128" s="118"/>
      <c r="AA128" s="119"/>
      <c r="AE128" s="115"/>
      <c r="AN128" s="113"/>
      <c r="AO128" s="100"/>
      <c r="AP128" s="113"/>
      <c r="AQ128" s="113"/>
      <c r="AR128" s="113"/>
      <c r="AS128" s="113"/>
      <c r="AT128" s="113"/>
      <c r="AU128" s="113"/>
      <c r="AV128" s="113"/>
      <c r="AW128" s="113"/>
      <c r="AX128" s="113"/>
      <c r="AY128" s="113"/>
      <c r="AZ128" s="113"/>
      <c r="BA128" s="113"/>
      <c r="BB128" s="113"/>
      <c r="BC128" s="113"/>
      <c r="BD128" s="113"/>
      <c r="BE128" s="113"/>
      <c r="BF128" s="113"/>
      <c r="BG128" s="113"/>
      <c r="BH128" s="113"/>
      <c r="BI128" s="113"/>
      <c r="BJ128" s="113"/>
      <c r="BK128" s="113"/>
      <c r="BL128" s="113"/>
      <c r="BM128" s="113"/>
    </row>
    <row r="129" spans="1:65" s="114" customFormat="1">
      <c r="A129" s="100"/>
      <c r="B129" s="100"/>
      <c r="C129" s="100"/>
      <c r="D129" s="113"/>
      <c r="E129" s="113"/>
      <c r="G129" s="115"/>
      <c r="O129" s="113"/>
      <c r="V129" s="116"/>
      <c r="W129" s="115"/>
      <c r="X129" s="115"/>
      <c r="Y129" s="120"/>
      <c r="Z129" s="118"/>
      <c r="AA129" s="119"/>
      <c r="AE129" s="115"/>
      <c r="AN129" s="113"/>
      <c r="AO129" s="100"/>
      <c r="AP129" s="113"/>
      <c r="AQ129" s="113"/>
      <c r="AR129" s="113"/>
      <c r="AS129" s="113"/>
      <c r="AT129" s="113"/>
      <c r="AU129" s="113"/>
      <c r="AV129" s="113"/>
      <c r="AW129" s="113"/>
      <c r="AX129" s="113"/>
      <c r="AY129" s="113"/>
      <c r="AZ129" s="113"/>
      <c r="BA129" s="113"/>
      <c r="BB129" s="113"/>
      <c r="BC129" s="113"/>
      <c r="BD129" s="113"/>
      <c r="BE129" s="113"/>
      <c r="BF129" s="113"/>
      <c r="BG129" s="113"/>
      <c r="BH129" s="113"/>
      <c r="BI129" s="113"/>
      <c r="BJ129" s="113"/>
      <c r="BK129" s="113"/>
      <c r="BL129" s="113"/>
      <c r="BM129" s="113"/>
    </row>
    <row r="130" spans="1:65" s="114" customFormat="1">
      <c r="A130" s="100"/>
      <c r="B130" s="100"/>
      <c r="C130" s="100"/>
      <c r="D130" s="113"/>
      <c r="E130" s="113"/>
      <c r="G130" s="115"/>
      <c r="O130" s="113"/>
      <c r="V130" s="116"/>
      <c r="W130" s="115"/>
      <c r="X130" s="115"/>
      <c r="Y130" s="120"/>
      <c r="Z130" s="118"/>
      <c r="AA130" s="119"/>
      <c r="AE130" s="115"/>
      <c r="AN130" s="113"/>
      <c r="AO130" s="100"/>
      <c r="AP130" s="113"/>
      <c r="AQ130" s="113"/>
      <c r="AR130" s="113"/>
      <c r="AS130" s="113"/>
      <c r="AT130" s="113"/>
      <c r="AU130" s="113"/>
      <c r="AV130" s="113"/>
      <c r="AW130" s="113"/>
      <c r="AX130" s="113"/>
      <c r="AY130" s="113"/>
      <c r="AZ130" s="113"/>
      <c r="BA130" s="113"/>
      <c r="BB130" s="113"/>
      <c r="BC130" s="113"/>
      <c r="BD130" s="113"/>
      <c r="BE130" s="113"/>
      <c r="BF130" s="113"/>
      <c r="BG130" s="113"/>
      <c r="BH130" s="113"/>
      <c r="BI130" s="113"/>
      <c r="BJ130" s="113"/>
      <c r="BK130" s="113"/>
      <c r="BL130" s="113"/>
      <c r="BM130" s="113"/>
    </row>
    <row r="131" spans="1:65" s="114" customFormat="1">
      <c r="A131" s="100"/>
      <c r="B131" s="100"/>
      <c r="C131" s="100"/>
      <c r="D131" s="113"/>
      <c r="E131" s="113"/>
      <c r="G131" s="115"/>
      <c r="O131" s="113"/>
      <c r="V131" s="116"/>
      <c r="W131" s="115"/>
      <c r="X131" s="115"/>
      <c r="Y131" s="120"/>
      <c r="Z131" s="118"/>
      <c r="AA131" s="119"/>
      <c r="AE131" s="115"/>
      <c r="AN131" s="113"/>
      <c r="AO131" s="100"/>
      <c r="AP131" s="113"/>
      <c r="AQ131" s="113"/>
      <c r="AR131" s="113"/>
      <c r="AS131" s="113"/>
      <c r="AT131" s="113"/>
      <c r="AU131" s="113"/>
      <c r="AV131" s="113"/>
      <c r="AW131" s="113"/>
      <c r="AX131" s="113"/>
      <c r="AY131" s="113"/>
      <c r="AZ131" s="113"/>
      <c r="BA131" s="113"/>
      <c r="BB131" s="113"/>
      <c r="BC131" s="113"/>
      <c r="BD131" s="113"/>
      <c r="BE131" s="113"/>
      <c r="BF131" s="113"/>
      <c r="BG131" s="113"/>
      <c r="BH131" s="113"/>
      <c r="BI131" s="113"/>
      <c r="BJ131" s="113"/>
      <c r="BK131" s="113"/>
      <c r="BL131" s="113"/>
      <c r="BM131" s="113"/>
    </row>
    <row r="132" spans="1:65" s="114" customFormat="1">
      <c r="A132" s="100"/>
      <c r="B132" s="100"/>
      <c r="C132" s="100"/>
      <c r="D132" s="113"/>
      <c r="E132" s="113"/>
      <c r="G132" s="115"/>
      <c r="O132" s="113"/>
      <c r="V132" s="116"/>
      <c r="W132" s="115"/>
      <c r="X132" s="115"/>
      <c r="Y132" s="120"/>
      <c r="Z132" s="118"/>
      <c r="AA132" s="119"/>
      <c r="AE132" s="115"/>
      <c r="AN132" s="113"/>
      <c r="AO132" s="100"/>
      <c r="AP132" s="113"/>
      <c r="AQ132" s="113"/>
      <c r="AR132" s="113"/>
      <c r="AS132" s="113"/>
      <c r="AT132" s="113"/>
      <c r="AU132" s="113"/>
      <c r="AV132" s="113"/>
      <c r="AW132" s="113"/>
      <c r="AX132" s="113"/>
      <c r="AY132" s="113"/>
      <c r="AZ132" s="113"/>
      <c r="BA132" s="113"/>
      <c r="BB132" s="113"/>
      <c r="BC132" s="113"/>
      <c r="BD132" s="113"/>
      <c r="BE132" s="113"/>
      <c r="BF132" s="113"/>
      <c r="BG132" s="113"/>
      <c r="BH132" s="113"/>
      <c r="BI132" s="113"/>
      <c r="BJ132" s="113"/>
      <c r="BK132" s="113"/>
      <c r="BL132" s="113"/>
      <c r="BM132" s="113"/>
    </row>
    <row r="133" spans="1:65" s="114" customFormat="1">
      <c r="A133" s="100"/>
      <c r="B133" s="100"/>
      <c r="C133" s="100"/>
      <c r="D133" s="113"/>
      <c r="E133" s="113"/>
      <c r="G133" s="115"/>
      <c r="O133" s="113"/>
      <c r="V133" s="116"/>
      <c r="W133" s="115"/>
      <c r="X133" s="115"/>
      <c r="Y133" s="120"/>
      <c r="Z133" s="118"/>
      <c r="AA133" s="119"/>
      <c r="AE133" s="115"/>
      <c r="AN133" s="113"/>
      <c r="AO133" s="100"/>
      <c r="AP133" s="113"/>
      <c r="AQ133" s="113"/>
      <c r="AR133" s="113"/>
      <c r="AS133" s="113"/>
      <c r="AT133" s="113"/>
      <c r="AU133" s="113"/>
      <c r="AV133" s="113"/>
      <c r="AW133" s="113"/>
      <c r="AX133" s="113"/>
      <c r="AY133" s="113"/>
      <c r="AZ133" s="113"/>
      <c r="BA133" s="113"/>
      <c r="BB133" s="113"/>
      <c r="BC133" s="113"/>
      <c r="BD133" s="113"/>
      <c r="BE133" s="113"/>
      <c r="BF133" s="113"/>
      <c r="BG133" s="113"/>
      <c r="BH133" s="113"/>
      <c r="BI133" s="113"/>
      <c r="BJ133" s="113"/>
      <c r="BK133" s="113"/>
      <c r="BL133" s="113"/>
      <c r="BM133" s="113"/>
    </row>
    <row r="134" spans="1:65" s="114" customFormat="1">
      <c r="A134" s="100"/>
      <c r="B134" s="100"/>
      <c r="C134" s="100"/>
      <c r="D134" s="113"/>
      <c r="E134" s="113"/>
      <c r="G134" s="115"/>
      <c r="O134" s="113"/>
      <c r="V134" s="116"/>
      <c r="W134" s="115"/>
      <c r="X134" s="115"/>
      <c r="Y134" s="120"/>
      <c r="Z134" s="118"/>
      <c r="AA134" s="119"/>
      <c r="AE134" s="115"/>
      <c r="AN134" s="113"/>
      <c r="AO134" s="100"/>
      <c r="AP134" s="113"/>
      <c r="AQ134" s="113"/>
      <c r="AR134" s="113"/>
      <c r="AS134" s="113"/>
      <c r="AT134" s="113"/>
      <c r="AU134" s="113"/>
      <c r="AV134" s="113"/>
      <c r="AW134" s="113"/>
      <c r="AX134" s="113"/>
      <c r="AY134" s="113"/>
      <c r="AZ134" s="113"/>
      <c r="BA134" s="113"/>
      <c r="BB134" s="113"/>
      <c r="BC134" s="113"/>
      <c r="BD134" s="113"/>
      <c r="BE134" s="113"/>
      <c r="BF134" s="113"/>
      <c r="BG134" s="113"/>
      <c r="BH134" s="113"/>
      <c r="BI134" s="113"/>
      <c r="BJ134" s="113"/>
      <c r="BK134" s="113"/>
      <c r="BL134" s="113"/>
      <c r="BM134" s="113"/>
    </row>
    <row r="135" spans="1:65" s="114" customFormat="1">
      <c r="A135" s="100"/>
      <c r="B135" s="100"/>
      <c r="C135" s="100"/>
      <c r="D135" s="113"/>
      <c r="E135" s="113"/>
      <c r="G135" s="115"/>
      <c r="O135" s="113"/>
      <c r="V135" s="116"/>
      <c r="W135" s="115"/>
      <c r="X135" s="115"/>
      <c r="Y135" s="120"/>
      <c r="Z135" s="118"/>
      <c r="AA135" s="119"/>
      <c r="AE135" s="115"/>
      <c r="AN135" s="113"/>
      <c r="AO135" s="100"/>
      <c r="AP135" s="113"/>
      <c r="AQ135" s="113"/>
      <c r="AR135" s="113"/>
      <c r="AS135" s="113"/>
      <c r="AT135" s="113"/>
      <c r="AU135" s="113"/>
      <c r="AV135" s="113"/>
      <c r="AW135" s="113"/>
      <c r="AX135" s="113"/>
      <c r="AY135" s="113"/>
      <c r="AZ135" s="113"/>
      <c r="BA135" s="113"/>
      <c r="BB135" s="113"/>
      <c r="BC135" s="113"/>
      <c r="BD135" s="113"/>
      <c r="BE135" s="113"/>
      <c r="BF135" s="113"/>
      <c r="BG135" s="113"/>
      <c r="BH135" s="113"/>
      <c r="BI135" s="113"/>
      <c r="BJ135" s="113"/>
      <c r="BK135" s="113"/>
      <c r="BL135" s="113"/>
      <c r="BM135" s="113"/>
    </row>
    <row r="136" spans="1:65" s="114" customFormat="1">
      <c r="A136" s="100"/>
      <c r="B136" s="100"/>
      <c r="C136" s="100"/>
      <c r="D136" s="113"/>
      <c r="E136" s="113"/>
      <c r="G136" s="115"/>
      <c r="O136" s="113"/>
      <c r="V136" s="116"/>
      <c r="W136" s="115"/>
      <c r="X136" s="115"/>
      <c r="Y136" s="120"/>
      <c r="Z136" s="118"/>
      <c r="AA136" s="119"/>
      <c r="AE136" s="115"/>
      <c r="AN136" s="113"/>
      <c r="AO136" s="100"/>
      <c r="AP136" s="113"/>
      <c r="AQ136" s="113"/>
      <c r="AR136" s="113"/>
      <c r="AS136" s="113"/>
      <c r="AT136" s="113"/>
      <c r="AU136" s="113"/>
      <c r="AV136" s="113"/>
      <c r="AW136" s="113"/>
      <c r="AX136" s="113"/>
      <c r="AY136" s="113"/>
      <c r="AZ136" s="113"/>
      <c r="BA136" s="113"/>
      <c r="BB136" s="113"/>
      <c r="BC136" s="113"/>
      <c r="BD136" s="113"/>
      <c r="BE136" s="113"/>
      <c r="BF136" s="113"/>
      <c r="BG136" s="113"/>
      <c r="BH136" s="113"/>
      <c r="BI136" s="113"/>
      <c r="BJ136" s="113"/>
      <c r="BK136" s="113"/>
      <c r="BL136" s="113"/>
      <c r="BM136" s="113"/>
    </row>
    <row r="137" spans="1:65" s="114" customFormat="1">
      <c r="A137" s="100"/>
      <c r="B137" s="100"/>
      <c r="C137" s="100"/>
      <c r="D137" s="113"/>
      <c r="E137" s="113"/>
      <c r="G137" s="115"/>
      <c r="O137" s="113"/>
      <c r="V137" s="116"/>
      <c r="W137" s="115"/>
      <c r="X137" s="115"/>
      <c r="Y137" s="120"/>
      <c r="Z137" s="118"/>
      <c r="AA137" s="119"/>
      <c r="AE137" s="115"/>
      <c r="AN137" s="113"/>
      <c r="AO137" s="100"/>
      <c r="AP137" s="113"/>
      <c r="AQ137" s="113"/>
      <c r="AR137" s="113"/>
      <c r="AS137" s="113"/>
      <c r="AT137" s="113"/>
      <c r="AU137" s="113"/>
      <c r="AV137" s="113"/>
      <c r="AW137" s="113"/>
      <c r="AX137" s="113"/>
      <c r="AY137" s="113"/>
      <c r="AZ137" s="113"/>
      <c r="BA137" s="113"/>
      <c r="BB137" s="113"/>
      <c r="BC137" s="113"/>
      <c r="BD137" s="113"/>
      <c r="BE137" s="113"/>
      <c r="BF137" s="113"/>
      <c r="BG137" s="113"/>
      <c r="BH137" s="113"/>
      <c r="BI137" s="113"/>
      <c r="BJ137" s="113"/>
      <c r="BK137" s="113"/>
      <c r="BL137" s="113"/>
      <c r="BM137" s="113"/>
    </row>
    <row r="138" spans="1:65" s="114" customFormat="1">
      <c r="A138" s="100"/>
      <c r="B138" s="100"/>
      <c r="C138" s="100"/>
      <c r="D138" s="113"/>
      <c r="E138" s="113"/>
      <c r="G138" s="115"/>
      <c r="O138" s="113"/>
      <c r="V138" s="116"/>
      <c r="W138" s="115"/>
      <c r="X138" s="115"/>
      <c r="Y138" s="120"/>
      <c r="Z138" s="118"/>
      <c r="AA138" s="119"/>
      <c r="AE138" s="115"/>
      <c r="AN138" s="113"/>
      <c r="AO138" s="100"/>
      <c r="AP138" s="113"/>
      <c r="AQ138" s="113"/>
      <c r="AR138" s="113"/>
      <c r="AS138" s="113"/>
      <c r="AT138" s="113"/>
      <c r="AU138" s="113"/>
      <c r="AV138" s="113"/>
      <c r="AW138" s="113"/>
      <c r="AX138" s="113"/>
      <c r="AY138" s="113"/>
      <c r="AZ138" s="113"/>
      <c r="BA138" s="113"/>
      <c r="BB138" s="113"/>
      <c r="BC138" s="113"/>
      <c r="BD138" s="113"/>
      <c r="BE138" s="113"/>
      <c r="BF138" s="113"/>
      <c r="BG138" s="113"/>
      <c r="BH138" s="113"/>
      <c r="BI138" s="113"/>
      <c r="BJ138" s="113"/>
      <c r="BK138" s="113"/>
      <c r="BL138" s="113"/>
      <c r="BM138" s="113"/>
    </row>
    <row r="139" spans="1:65" s="114" customFormat="1">
      <c r="A139" s="100"/>
      <c r="B139" s="100"/>
      <c r="C139" s="100"/>
      <c r="D139" s="113"/>
      <c r="E139" s="113"/>
      <c r="G139" s="115"/>
      <c r="O139" s="113"/>
      <c r="V139" s="116"/>
      <c r="W139" s="115"/>
      <c r="X139" s="115"/>
      <c r="Y139" s="120"/>
      <c r="Z139" s="118"/>
      <c r="AA139" s="119"/>
      <c r="AE139" s="115"/>
      <c r="AN139" s="113"/>
      <c r="AO139" s="100"/>
      <c r="AP139" s="113"/>
      <c r="AQ139" s="113"/>
      <c r="AR139" s="113"/>
      <c r="AS139" s="113"/>
      <c r="AT139" s="113"/>
      <c r="AU139" s="113"/>
      <c r="AV139" s="113"/>
      <c r="AW139" s="113"/>
      <c r="AX139" s="113"/>
      <c r="AY139" s="113"/>
      <c r="AZ139" s="113"/>
      <c r="BA139" s="113"/>
      <c r="BB139" s="113"/>
      <c r="BC139" s="113"/>
      <c r="BD139" s="113"/>
      <c r="BE139" s="113"/>
      <c r="BF139" s="113"/>
      <c r="BG139" s="113"/>
      <c r="BH139" s="113"/>
      <c r="BI139" s="113"/>
      <c r="BJ139" s="113"/>
      <c r="BK139" s="113"/>
      <c r="BL139" s="113"/>
      <c r="BM139" s="113"/>
    </row>
    <row r="140" spans="1:65" s="114" customFormat="1">
      <c r="A140" s="100"/>
      <c r="B140" s="100"/>
      <c r="C140" s="100"/>
      <c r="D140" s="113"/>
      <c r="E140" s="113"/>
      <c r="G140" s="115"/>
      <c r="O140" s="113"/>
      <c r="V140" s="116"/>
      <c r="W140" s="115"/>
      <c r="X140" s="115"/>
      <c r="Y140" s="120"/>
      <c r="Z140" s="118"/>
      <c r="AA140" s="119"/>
      <c r="AE140" s="115"/>
      <c r="AN140" s="113"/>
      <c r="AO140" s="100"/>
      <c r="AP140" s="113"/>
      <c r="AQ140" s="113"/>
      <c r="AR140" s="113"/>
      <c r="AS140" s="113"/>
      <c r="AT140" s="113"/>
      <c r="AU140" s="113"/>
      <c r="AV140" s="113"/>
      <c r="AW140" s="113"/>
      <c r="AX140" s="113"/>
      <c r="AY140" s="113"/>
      <c r="AZ140" s="113"/>
      <c r="BA140" s="113"/>
      <c r="BB140" s="113"/>
      <c r="BC140" s="113"/>
      <c r="BD140" s="113"/>
      <c r="BE140" s="113"/>
      <c r="BF140" s="113"/>
      <c r="BG140" s="113"/>
      <c r="BH140" s="113"/>
      <c r="BI140" s="113"/>
      <c r="BJ140" s="113"/>
      <c r="BK140" s="113"/>
      <c r="BL140" s="113"/>
      <c r="BM140" s="113"/>
    </row>
    <row r="141" spans="1:65" s="114" customFormat="1">
      <c r="A141" s="100"/>
      <c r="B141" s="100"/>
      <c r="C141" s="100"/>
      <c r="D141" s="113"/>
      <c r="E141" s="113"/>
      <c r="G141" s="115"/>
      <c r="O141" s="113"/>
      <c r="V141" s="116"/>
      <c r="W141" s="115"/>
      <c r="X141" s="115"/>
      <c r="Y141" s="120"/>
      <c r="Z141" s="118"/>
      <c r="AA141" s="119"/>
      <c r="AE141" s="115"/>
      <c r="AN141" s="113"/>
      <c r="AO141" s="100"/>
      <c r="AP141" s="113"/>
      <c r="AQ141" s="113"/>
      <c r="AR141" s="113"/>
      <c r="AS141" s="113"/>
      <c r="AT141" s="113"/>
      <c r="AU141" s="113"/>
      <c r="AV141" s="113"/>
      <c r="AW141" s="113"/>
      <c r="AX141" s="113"/>
      <c r="AY141" s="113"/>
      <c r="AZ141" s="113"/>
      <c r="BA141" s="113"/>
      <c r="BB141" s="113"/>
      <c r="BC141" s="113"/>
      <c r="BD141" s="113"/>
      <c r="BE141" s="113"/>
      <c r="BF141" s="113"/>
      <c r="BG141" s="113"/>
      <c r="BH141" s="113"/>
      <c r="BI141" s="113"/>
      <c r="BJ141" s="113"/>
      <c r="BK141" s="113"/>
      <c r="BL141" s="113"/>
      <c r="BM141" s="113"/>
    </row>
    <row r="142" spans="1:65" s="114" customFormat="1">
      <c r="A142" s="100"/>
      <c r="B142" s="100"/>
      <c r="C142" s="100"/>
      <c r="D142" s="113"/>
      <c r="E142" s="113"/>
      <c r="G142" s="115"/>
      <c r="O142" s="113"/>
      <c r="V142" s="116"/>
      <c r="W142" s="115"/>
      <c r="X142" s="115"/>
      <c r="Y142" s="120"/>
      <c r="Z142" s="118"/>
      <c r="AA142" s="119"/>
      <c r="AE142" s="115"/>
      <c r="AN142" s="113"/>
      <c r="AO142" s="100"/>
      <c r="AP142" s="113"/>
      <c r="AQ142" s="113"/>
      <c r="AR142" s="113"/>
      <c r="AS142" s="113"/>
      <c r="AT142" s="113"/>
      <c r="AU142" s="113"/>
      <c r="AV142" s="113"/>
      <c r="AW142" s="113"/>
      <c r="AX142" s="113"/>
      <c r="AY142" s="113"/>
      <c r="AZ142" s="113"/>
      <c r="BA142" s="113"/>
      <c r="BB142" s="113"/>
      <c r="BC142" s="113"/>
      <c r="BD142" s="113"/>
      <c r="BE142" s="113"/>
      <c r="BF142" s="113"/>
      <c r="BG142" s="113"/>
      <c r="BH142" s="113"/>
      <c r="BI142" s="113"/>
      <c r="BJ142" s="113"/>
      <c r="BK142" s="113"/>
      <c r="BL142" s="113"/>
      <c r="BM142" s="113"/>
    </row>
    <row r="143" spans="1:65" s="114" customFormat="1">
      <c r="A143" s="100"/>
      <c r="B143" s="100"/>
      <c r="C143" s="100"/>
      <c r="D143" s="113"/>
      <c r="E143" s="113"/>
      <c r="G143" s="115"/>
      <c r="O143" s="113"/>
      <c r="V143" s="116"/>
      <c r="W143" s="115"/>
      <c r="X143" s="115"/>
      <c r="Y143" s="120"/>
      <c r="Z143" s="118"/>
      <c r="AA143" s="119"/>
      <c r="AE143" s="115"/>
      <c r="AN143" s="113"/>
      <c r="AO143" s="100"/>
      <c r="AP143" s="113"/>
      <c r="AQ143" s="113"/>
      <c r="AR143" s="113"/>
      <c r="AS143" s="113"/>
      <c r="AT143" s="113"/>
      <c r="AU143" s="113"/>
      <c r="AV143" s="113"/>
      <c r="AW143" s="113"/>
      <c r="AX143" s="113"/>
      <c r="AY143" s="113"/>
      <c r="AZ143" s="113"/>
      <c r="BA143" s="113"/>
      <c r="BB143" s="113"/>
      <c r="BC143" s="113"/>
      <c r="BD143" s="113"/>
      <c r="BE143" s="113"/>
      <c r="BF143" s="113"/>
      <c r="BG143" s="113"/>
      <c r="BH143" s="113"/>
      <c r="BI143" s="113"/>
      <c r="BJ143" s="113"/>
      <c r="BK143" s="113"/>
      <c r="BL143" s="113"/>
      <c r="BM143" s="113"/>
    </row>
    <row r="144" spans="1:65" s="114" customFormat="1">
      <c r="A144" s="100"/>
      <c r="B144" s="100"/>
      <c r="C144" s="100"/>
      <c r="D144" s="113"/>
      <c r="E144" s="113"/>
      <c r="G144" s="115"/>
      <c r="O144" s="113"/>
      <c r="V144" s="116"/>
      <c r="W144" s="115"/>
      <c r="X144" s="115"/>
      <c r="Y144" s="120"/>
      <c r="Z144" s="118"/>
      <c r="AA144" s="119"/>
      <c r="AE144" s="115"/>
      <c r="AN144" s="113"/>
      <c r="AO144" s="100"/>
      <c r="AP144" s="113"/>
      <c r="AQ144" s="113"/>
      <c r="AR144" s="113"/>
      <c r="AS144" s="113"/>
      <c r="AT144" s="113"/>
      <c r="AU144" s="113"/>
      <c r="AV144" s="113"/>
      <c r="AW144" s="113"/>
      <c r="AX144" s="113"/>
      <c r="AY144" s="113"/>
      <c r="AZ144" s="113"/>
      <c r="BA144" s="113"/>
      <c r="BB144" s="113"/>
      <c r="BC144" s="113"/>
      <c r="BD144" s="113"/>
      <c r="BE144" s="113"/>
      <c r="BF144" s="113"/>
      <c r="BG144" s="113"/>
      <c r="BH144" s="113"/>
      <c r="BI144" s="113"/>
      <c r="BJ144" s="113"/>
      <c r="BK144" s="113"/>
      <c r="BL144" s="113"/>
      <c r="BM144" s="113"/>
    </row>
    <row r="145" spans="1:65" s="114" customFormat="1">
      <c r="A145" s="100"/>
      <c r="B145" s="100"/>
      <c r="C145" s="100"/>
      <c r="D145" s="113"/>
      <c r="E145" s="113"/>
      <c r="G145" s="115"/>
      <c r="O145" s="113"/>
      <c r="V145" s="116"/>
      <c r="W145" s="115"/>
      <c r="X145" s="115"/>
      <c r="Y145" s="120"/>
      <c r="Z145" s="118"/>
      <c r="AA145" s="119"/>
      <c r="AE145" s="115"/>
      <c r="AN145" s="113"/>
      <c r="AO145" s="100"/>
      <c r="AP145" s="113"/>
      <c r="AQ145" s="113"/>
      <c r="AR145" s="113"/>
      <c r="AS145" s="113"/>
      <c r="AT145" s="113"/>
      <c r="AU145" s="113"/>
      <c r="AV145" s="113"/>
      <c r="AW145" s="113"/>
      <c r="AX145" s="113"/>
      <c r="AY145" s="113"/>
      <c r="AZ145" s="113"/>
      <c r="BA145" s="113"/>
      <c r="BB145" s="113"/>
      <c r="BC145" s="113"/>
      <c r="BD145" s="113"/>
      <c r="BE145" s="113"/>
      <c r="BF145" s="113"/>
      <c r="BG145" s="113"/>
      <c r="BH145" s="113"/>
      <c r="BI145" s="113"/>
      <c r="BJ145" s="113"/>
      <c r="BK145" s="113"/>
      <c r="BL145" s="113"/>
      <c r="BM145" s="113"/>
    </row>
    <row r="146" spans="1:65" s="114" customFormat="1">
      <c r="A146" s="100"/>
      <c r="B146" s="100"/>
      <c r="C146" s="100"/>
      <c r="D146" s="113"/>
      <c r="E146" s="113"/>
      <c r="G146" s="115"/>
      <c r="O146" s="113"/>
      <c r="V146" s="116"/>
      <c r="W146" s="115"/>
      <c r="X146" s="115"/>
      <c r="Y146" s="120"/>
      <c r="Z146" s="118"/>
      <c r="AA146" s="119"/>
      <c r="AE146" s="115"/>
      <c r="AN146" s="113"/>
      <c r="AO146" s="100"/>
      <c r="AP146" s="113"/>
      <c r="AQ146" s="113"/>
      <c r="AR146" s="113"/>
      <c r="AS146" s="113"/>
      <c r="AT146" s="113"/>
      <c r="AU146" s="113"/>
      <c r="AV146" s="113"/>
      <c r="AW146" s="113"/>
      <c r="AX146" s="113"/>
      <c r="AY146" s="113"/>
      <c r="AZ146" s="113"/>
      <c r="BA146" s="113"/>
      <c r="BB146" s="113"/>
      <c r="BC146" s="113"/>
      <c r="BD146" s="113"/>
      <c r="BE146" s="113"/>
      <c r="BF146" s="113"/>
      <c r="BG146" s="113"/>
      <c r="BH146" s="113"/>
      <c r="BI146" s="113"/>
      <c r="BJ146" s="113"/>
      <c r="BK146" s="113"/>
      <c r="BL146" s="113"/>
      <c r="BM146" s="113"/>
    </row>
    <row r="147" spans="1:65" s="114" customFormat="1">
      <c r="A147" s="100"/>
      <c r="B147" s="100"/>
      <c r="C147" s="100"/>
      <c r="D147" s="113"/>
      <c r="E147" s="113"/>
      <c r="G147" s="115"/>
      <c r="O147" s="113"/>
      <c r="V147" s="116"/>
      <c r="W147" s="115"/>
      <c r="X147" s="115"/>
      <c r="Y147" s="120"/>
      <c r="Z147" s="118"/>
      <c r="AA147" s="119"/>
      <c r="AE147" s="115"/>
      <c r="AN147" s="113"/>
      <c r="AO147" s="100"/>
      <c r="AP147" s="113"/>
      <c r="AQ147" s="113"/>
      <c r="AR147" s="113"/>
      <c r="AS147" s="113"/>
      <c r="AT147" s="113"/>
      <c r="AU147" s="113"/>
      <c r="AV147" s="113"/>
      <c r="AW147" s="113"/>
      <c r="AX147" s="113"/>
      <c r="AY147" s="113"/>
      <c r="AZ147" s="113"/>
      <c r="BA147" s="113"/>
      <c r="BB147" s="113"/>
      <c r="BC147" s="113"/>
      <c r="BD147" s="113"/>
      <c r="BE147" s="113"/>
      <c r="BF147" s="113"/>
      <c r="BG147" s="113"/>
      <c r="BH147" s="113"/>
      <c r="BI147" s="113"/>
      <c r="BJ147" s="113"/>
      <c r="BK147" s="113"/>
      <c r="BL147" s="113"/>
      <c r="BM147" s="113"/>
    </row>
    <row r="148" spans="1:65" s="114" customFormat="1">
      <c r="A148" s="100"/>
      <c r="B148" s="100"/>
      <c r="C148" s="100"/>
      <c r="D148" s="113"/>
      <c r="E148" s="113"/>
      <c r="G148" s="115"/>
      <c r="O148" s="113"/>
      <c r="V148" s="116"/>
      <c r="W148" s="115"/>
      <c r="X148" s="115"/>
      <c r="Y148" s="120"/>
      <c r="Z148" s="118"/>
      <c r="AA148" s="119"/>
      <c r="AE148" s="115"/>
      <c r="AN148" s="113"/>
      <c r="AO148" s="100"/>
      <c r="AP148" s="113"/>
      <c r="AQ148" s="113"/>
      <c r="AR148" s="113"/>
      <c r="AS148" s="113"/>
      <c r="AT148" s="113"/>
      <c r="AU148" s="113"/>
      <c r="AV148" s="113"/>
      <c r="AW148" s="113"/>
      <c r="AX148" s="113"/>
      <c r="AY148" s="113"/>
      <c r="AZ148" s="113"/>
      <c r="BA148" s="113"/>
      <c r="BB148" s="113"/>
      <c r="BC148" s="113"/>
      <c r="BD148" s="113"/>
      <c r="BE148" s="113"/>
      <c r="BF148" s="113"/>
      <c r="BG148" s="113"/>
      <c r="BH148" s="113"/>
      <c r="BI148" s="113"/>
      <c r="BJ148" s="113"/>
      <c r="BK148" s="113"/>
      <c r="BL148" s="113"/>
      <c r="BM148" s="113"/>
    </row>
    <row r="149" spans="1:65" s="114" customFormat="1">
      <c r="A149" s="100"/>
      <c r="B149" s="100"/>
      <c r="C149" s="100"/>
      <c r="D149" s="113"/>
      <c r="E149" s="113"/>
      <c r="G149" s="115"/>
      <c r="O149" s="113"/>
      <c r="V149" s="116"/>
      <c r="W149" s="115"/>
      <c r="X149" s="115"/>
      <c r="Y149" s="120"/>
      <c r="Z149" s="118"/>
      <c r="AA149" s="119"/>
      <c r="AE149" s="115"/>
      <c r="AN149" s="113"/>
      <c r="AO149" s="100"/>
      <c r="AP149" s="113"/>
      <c r="AQ149" s="113"/>
      <c r="AR149" s="113"/>
      <c r="AS149" s="113"/>
      <c r="AT149" s="113"/>
      <c r="AU149" s="113"/>
      <c r="AV149" s="113"/>
      <c r="AW149" s="113"/>
      <c r="AX149" s="113"/>
      <c r="AY149" s="113"/>
      <c r="AZ149" s="113"/>
      <c r="BA149" s="113"/>
      <c r="BB149" s="113"/>
      <c r="BC149" s="113"/>
      <c r="BD149" s="113"/>
      <c r="BE149" s="113"/>
      <c r="BF149" s="113"/>
      <c r="BG149" s="113"/>
      <c r="BH149" s="113"/>
      <c r="BI149" s="113"/>
      <c r="BJ149" s="113"/>
      <c r="BK149" s="113"/>
      <c r="BL149" s="113"/>
      <c r="BM149" s="113"/>
    </row>
    <row r="150" spans="1:65" s="114" customFormat="1">
      <c r="A150" s="100"/>
      <c r="B150" s="100"/>
      <c r="C150" s="100"/>
      <c r="D150" s="113"/>
      <c r="E150" s="113"/>
      <c r="G150" s="115"/>
      <c r="O150" s="113"/>
      <c r="V150" s="116"/>
      <c r="W150" s="115"/>
      <c r="X150" s="115"/>
      <c r="Y150" s="120"/>
      <c r="Z150" s="118"/>
      <c r="AA150" s="119"/>
      <c r="AE150" s="115"/>
      <c r="AN150" s="113"/>
      <c r="AO150" s="100"/>
      <c r="AP150" s="113"/>
      <c r="AQ150" s="113"/>
      <c r="AR150" s="113"/>
      <c r="AS150" s="113"/>
      <c r="AT150" s="113"/>
      <c r="AU150" s="113"/>
      <c r="AV150" s="113"/>
      <c r="AW150" s="113"/>
      <c r="AX150" s="113"/>
      <c r="AY150" s="113"/>
      <c r="AZ150" s="113"/>
      <c r="BA150" s="113"/>
      <c r="BB150" s="113"/>
      <c r="BC150" s="113"/>
      <c r="BD150" s="113"/>
      <c r="BE150" s="113"/>
      <c r="BF150" s="113"/>
      <c r="BG150" s="113"/>
      <c r="BH150" s="113"/>
      <c r="BI150" s="113"/>
      <c r="BJ150" s="113"/>
      <c r="BK150" s="113"/>
      <c r="BL150" s="113"/>
      <c r="BM150" s="113"/>
    </row>
    <row r="151" spans="1:65" s="114" customFormat="1">
      <c r="A151" s="100"/>
      <c r="B151" s="100"/>
      <c r="C151" s="100"/>
      <c r="D151" s="113"/>
      <c r="E151" s="113"/>
      <c r="G151" s="115"/>
      <c r="O151" s="113"/>
      <c r="V151" s="116"/>
      <c r="W151" s="115"/>
      <c r="X151" s="115"/>
      <c r="Y151" s="120"/>
      <c r="Z151" s="118"/>
      <c r="AA151" s="119"/>
      <c r="AE151" s="115"/>
      <c r="AN151" s="113"/>
      <c r="AO151" s="100"/>
      <c r="AP151" s="113"/>
      <c r="AQ151" s="113"/>
      <c r="AR151" s="113"/>
      <c r="AS151" s="113"/>
      <c r="AT151" s="113"/>
      <c r="AU151" s="113"/>
      <c r="AV151" s="113"/>
      <c r="AW151" s="113"/>
      <c r="AX151" s="113"/>
      <c r="AY151" s="113"/>
      <c r="AZ151" s="113"/>
      <c r="BA151" s="113"/>
      <c r="BB151" s="113"/>
      <c r="BC151" s="113"/>
      <c r="BD151" s="113"/>
      <c r="BE151" s="113"/>
      <c r="BF151" s="113"/>
      <c r="BG151" s="113"/>
      <c r="BH151" s="113"/>
      <c r="BI151" s="113"/>
      <c r="BJ151" s="113"/>
      <c r="BK151" s="113"/>
      <c r="BL151" s="113"/>
      <c r="BM151" s="113"/>
    </row>
    <row r="152" spans="1:65" s="114" customFormat="1">
      <c r="A152" s="100"/>
      <c r="B152" s="100"/>
      <c r="C152" s="100"/>
      <c r="D152" s="113"/>
      <c r="E152" s="113"/>
      <c r="G152" s="115"/>
      <c r="O152" s="113"/>
      <c r="V152" s="116"/>
      <c r="W152" s="115"/>
      <c r="X152" s="115"/>
      <c r="Y152" s="120"/>
      <c r="Z152" s="118"/>
      <c r="AA152" s="119"/>
      <c r="AE152" s="115"/>
      <c r="AN152" s="113"/>
      <c r="AO152" s="100"/>
      <c r="AP152" s="113"/>
      <c r="AQ152" s="113"/>
      <c r="AR152" s="113"/>
      <c r="AS152" s="113"/>
      <c r="AT152" s="113"/>
      <c r="AU152" s="113"/>
      <c r="AV152" s="113"/>
      <c r="AW152" s="113"/>
      <c r="AX152" s="113"/>
      <c r="AY152" s="113"/>
      <c r="AZ152" s="113"/>
      <c r="BA152" s="113"/>
      <c r="BB152" s="113"/>
      <c r="BC152" s="113"/>
      <c r="BD152" s="113"/>
      <c r="BE152" s="113"/>
      <c r="BF152" s="113"/>
      <c r="BG152" s="113"/>
      <c r="BH152" s="113"/>
      <c r="BI152" s="113"/>
      <c r="BJ152" s="113"/>
      <c r="BK152" s="113"/>
      <c r="BL152" s="113"/>
      <c r="BM152" s="113"/>
    </row>
    <row r="153" spans="1:65" s="114" customFormat="1">
      <c r="A153" s="100"/>
      <c r="B153" s="100"/>
      <c r="C153" s="100"/>
      <c r="D153" s="113"/>
      <c r="E153" s="113"/>
      <c r="G153" s="115"/>
      <c r="O153" s="113"/>
      <c r="V153" s="116"/>
      <c r="W153" s="115"/>
      <c r="X153" s="115"/>
      <c r="Y153" s="120"/>
      <c r="Z153" s="118"/>
      <c r="AA153" s="119"/>
      <c r="AE153" s="115"/>
      <c r="AN153" s="113"/>
      <c r="AO153" s="100"/>
      <c r="AP153" s="113"/>
      <c r="AQ153" s="113"/>
      <c r="AR153" s="113"/>
      <c r="AS153" s="113"/>
      <c r="AT153" s="113"/>
      <c r="AU153" s="113"/>
      <c r="AV153" s="113"/>
      <c r="AW153" s="113"/>
      <c r="AX153" s="113"/>
      <c r="AY153" s="113"/>
      <c r="AZ153" s="113"/>
      <c r="BA153" s="113"/>
      <c r="BB153" s="113"/>
      <c r="BC153" s="113"/>
      <c r="BD153" s="113"/>
      <c r="BE153" s="113"/>
      <c r="BF153" s="113"/>
      <c r="BG153" s="113"/>
      <c r="BH153" s="113"/>
      <c r="BI153" s="113"/>
      <c r="BJ153" s="113"/>
      <c r="BK153" s="113"/>
      <c r="BL153" s="113"/>
      <c r="BM153" s="113"/>
    </row>
    <row r="154" spans="1:65" s="114" customFormat="1">
      <c r="A154" s="100"/>
      <c r="B154" s="100"/>
      <c r="C154" s="100"/>
      <c r="D154" s="113"/>
      <c r="E154" s="113"/>
      <c r="G154" s="115"/>
      <c r="O154" s="113"/>
      <c r="V154" s="116"/>
      <c r="W154" s="115"/>
      <c r="X154" s="115"/>
      <c r="Y154" s="120"/>
      <c r="Z154" s="118"/>
      <c r="AA154" s="119"/>
      <c r="AE154" s="115"/>
      <c r="AN154" s="113"/>
      <c r="AO154" s="100"/>
      <c r="AP154" s="113"/>
      <c r="AQ154" s="113"/>
      <c r="AR154" s="113"/>
      <c r="AS154" s="113"/>
      <c r="AT154" s="113"/>
      <c r="AU154" s="113"/>
      <c r="AV154" s="113"/>
      <c r="AW154" s="113"/>
      <c r="AX154" s="113"/>
      <c r="AY154" s="113"/>
      <c r="AZ154" s="113"/>
      <c r="BA154" s="113"/>
      <c r="BB154" s="113"/>
      <c r="BC154" s="113"/>
      <c r="BD154" s="113"/>
      <c r="BE154" s="113"/>
      <c r="BF154" s="113"/>
      <c r="BG154" s="113"/>
      <c r="BH154" s="113"/>
      <c r="BI154" s="113"/>
      <c r="BJ154" s="113"/>
      <c r="BK154" s="113"/>
      <c r="BL154" s="113"/>
      <c r="BM154" s="113"/>
    </row>
    <row r="155" spans="1:65" s="114" customFormat="1">
      <c r="A155" s="100"/>
      <c r="B155" s="100"/>
      <c r="C155" s="100"/>
      <c r="D155" s="113"/>
      <c r="E155" s="113"/>
      <c r="G155" s="115"/>
      <c r="O155" s="113"/>
      <c r="V155" s="116"/>
      <c r="W155" s="115"/>
      <c r="X155" s="115"/>
      <c r="Y155" s="120"/>
      <c r="Z155" s="118"/>
      <c r="AA155" s="119"/>
      <c r="AE155" s="115"/>
      <c r="AN155" s="113"/>
      <c r="AO155" s="100"/>
      <c r="AP155" s="113"/>
      <c r="AQ155" s="113"/>
      <c r="AR155" s="113"/>
      <c r="AS155" s="113"/>
      <c r="AT155" s="113"/>
      <c r="AU155" s="113"/>
      <c r="AV155" s="113"/>
      <c r="AW155" s="113"/>
      <c r="AX155" s="113"/>
      <c r="AY155" s="113"/>
      <c r="AZ155" s="113"/>
      <c r="BA155" s="113"/>
      <c r="BB155" s="113"/>
      <c r="BC155" s="113"/>
      <c r="BD155" s="113"/>
      <c r="BE155" s="113"/>
      <c r="BF155" s="113"/>
      <c r="BG155" s="113"/>
      <c r="BH155" s="113"/>
      <c r="BI155" s="113"/>
      <c r="BJ155" s="113"/>
      <c r="BK155" s="113"/>
      <c r="BL155" s="113"/>
      <c r="BM155" s="113"/>
    </row>
    <row r="156" spans="1:65" s="114" customFormat="1">
      <c r="A156" s="100"/>
      <c r="B156" s="100"/>
      <c r="C156" s="100"/>
      <c r="D156" s="113"/>
      <c r="E156" s="113"/>
      <c r="G156" s="115"/>
      <c r="O156" s="113"/>
      <c r="V156" s="116"/>
      <c r="W156" s="115"/>
      <c r="X156" s="115"/>
      <c r="Y156" s="120"/>
      <c r="Z156" s="118"/>
      <c r="AA156" s="119"/>
      <c r="AE156" s="115"/>
      <c r="AN156" s="113"/>
      <c r="AO156" s="100"/>
      <c r="AP156" s="113"/>
      <c r="AQ156" s="113"/>
      <c r="AR156" s="113"/>
      <c r="AS156" s="113"/>
      <c r="AT156" s="113"/>
      <c r="AU156" s="113"/>
      <c r="AV156" s="113"/>
      <c r="AW156" s="113"/>
      <c r="AX156" s="113"/>
      <c r="AY156" s="113"/>
      <c r="AZ156" s="113"/>
      <c r="BA156" s="113"/>
      <c r="BB156" s="113"/>
      <c r="BC156" s="113"/>
      <c r="BD156" s="113"/>
      <c r="BE156" s="113"/>
      <c r="BF156" s="113"/>
      <c r="BG156" s="113"/>
      <c r="BH156" s="113"/>
      <c r="BI156" s="113"/>
      <c r="BJ156" s="113"/>
      <c r="BK156" s="113"/>
      <c r="BL156" s="113"/>
      <c r="BM156" s="113"/>
    </row>
    <row r="157" spans="1:65" s="114" customFormat="1">
      <c r="A157" s="100"/>
      <c r="B157" s="100"/>
      <c r="C157" s="100"/>
      <c r="D157" s="113"/>
      <c r="E157" s="113"/>
      <c r="G157" s="115"/>
      <c r="O157" s="113"/>
      <c r="V157" s="116"/>
      <c r="W157" s="115"/>
      <c r="X157" s="115"/>
      <c r="Y157" s="120"/>
      <c r="Z157" s="118"/>
      <c r="AA157" s="119"/>
      <c r="AE157" s="115"/>
      <c r="AN157" s="113"/>
      <c r="AO157" s="100"/>
      <c r="AP157" s="113"/>
      <c r="AQ157" s="113"/>
      <c r="AR157" s="113"/>
      <c r="AS157" s="113"/>
      <c r="AT157" s="113"/>
      <c r="AU157" s="113"/>
      <c r="AV157" s="113"/>
      <c r="AW157" s="113"/>
      <c r="AX157" s="113"/>
      <c r="AY157" s="113"/>
      <c r="AZ157" s="113"/>
      <c r="BA157" s="113"/>
      <c r="BB157" s="113"/>
      <c r="BC157" s="113"/>
      <c r="BD157" s="113"/>
      <c r="BE157" s="113"/>
      <c r="BF157" s="113"/>
      <c r="BG157" s="113"/>
      <c r="BH157" s="113"/>
      <c r="BI157" s="113"/>
      <c r="BJ157" s="113"/>
      <c r="BK157" s="113"/>
      <c r="BL157" s="113"/>
      <c r="BM157" s="113"/>
    </row>
    <row r="158" spans="1:65" s="114" customFormat="1">
      <c r="A158" s="100"/>
      <c r="B158" s="100"/>
      <c r="C158" s="100"/>
      <c r="D158" s="113"/>
      <c r="E158" s="113"/>
      <c r="G158" s="115"/>
      <c r="O158" s="113"/>
      <c r="V158" s="116"/>
      <c r="W158" s="115"/>
      <c r="X158" s="115"/>
      <c r="Y158" s="120"/>
      <c r="Z158" s="118"/>
      <c r="AA158" s="119"/>
      <c r="AE158" s="115"/>
      <c r="AN158" s="113"/>
      <c r="AO158" s="100"/>
      <c r="AP158" s="113"/>
      <c r="AQ158" s="113"/>
      <c r="AR158" s="113"/>
      <c r="AS158" s="113"/>
      <c r="AT158" s="113"/>
      <c r="AU158" s="113"/>
      <c r="AV158" s="113"/>
      <c r="AW158" s="113"/>
      <c r="AX158" s="113"/>
      <c r="AY158" s="113"/>
      <c r="AZ158" s="113"/>
      <c r="BA158" s="113"/>
      <c r="BB158" s="113"/>
      <c r="BC158" s="113"/>
      <c r="BD158" s="113"/>
      <c r="BE158" s="113"/>
      <c r="BF158" s="113"/>
      <c r="BG158" s="113"/>
      <c r="BH158" s="113"/>
      <c r="BI158" s="113"/>
      <c r="BJ158" s="113"/>
      <c r="BK158" s="113"/>
      <c r="BL158" s="113"/>
      <c r="BM158" s="113"/>
    </row>
    <row r="159" spans="1:65" s="114" customFormat="1">
      <c r="A159" s="100"/>
      <c r="B159" s="100"/>
      <c r="C159" s="100"/>
      <c r="D159" s="113"/>
      <c r="E159" s="113"/>
      <c r="G159" s="115"/>
      <c r="O159" s="113"/>
      <c r="V159" s="116"/>
      <c r="W159" s="115"/>
      <c r="X159" s="115"/>
      <c r="Y159" s="120"/>
      <c r="Z159" s="118"/>
      <c r="AA159" s="119"/>
      <c r="AE159" s="115"/>
      <c r="AN159" s="113"/>
      <c r="AO159" s="100"/>
      <c r="AP159" s="113"/>
      <c r="AQ159" s="113"/>
      <c r="AR159" s="113"/>
      <c r="AS159" s="113"/>
      <c r="AT159" s="113"/>
      <c r="AU159" s="113"/>
      <c r="AV159" s="113"/>
      <c r="AW159" s="113"/>
      <c r="AX159" s="113"/>
      <c r="AY159" s="113"/>
      <c r="AZ159" s="113"/>
      <c r="BA159" s="113"/>
      <c r="BB159" s="113"/>
      <c r="BC159" s="113"/>
      <c r="BD159" s="113"/>
      <c r="BE159" s="113"/>
      <c r="BF159" s="113"/>
      <c r="BG159" s="113"/>
      <c r="BH159" s="113"/>
      <c r="BI159" s="113"/>
      <c r="BJ159" s="113"/>
      <c r="BK159" s="113"/>
      <c r="BL159" s="113"/>
      <c r="BM159" s="113"/>
    </row>
    <row r="160" spans="1:65" s="114" customFormat="1">
      <c r="A160" s="100"/>
      <c r="B160" s="100"/>
      <c r="C160" s="100"/>
      <c r="D160" s="113"/>
      <c r="E160" s="113"/>
      <c r="G160" s="115"/>
      <c r="O160" s="113"/>
      <c r="V160" s="116"/>
      <c r="W160" s="115"/>
      <c r="X160" s="115"/>
      <c r="Y160" s="120"/>
      <c r="Z160" s="118"/>
      <c r="AA160" s="119"/>
      <c r="AE160" s="115"/>
      <c r="AN160" s="113"/>
      <c r="AO160" s="100"/>
      <c r="AP160" s="113"/>
      <c r="AQ160" s="113"/>
      <c r="AR160" s="113"/>
      <c r="AS160" s="113"/>
      <c r="AT160" s="113"/>
      <c r="AU160" s="113"/>
      <c r="AV160" s="113"/>
      <c r="AW160" s="113"/>
      <c r="AX160" s="113"/>
      <c r="AY160" s="113"/>
      <c r="AZ160" s="113"/>
      <c r="BA160" s="113"/>
      <c r="BB160" s="113"/>
      <c r="BC160" s="113"/>
      <c r="BD160" s="113"/>
      <c r="BE160" s="113"/>
      <c r="BF160" s="113"/>
      <c r="BG160" s="113"/>
      <c r="BH160" s="113"/>
      <c r="BI160" s="113"/>
      <c r="BJ160" s="113"/>
      <c r="BK160" s="113"/>
      <c r="BL160" s="113"/>
      <c r="BM160" s="113"/>
    </row>
    <row r="161" spans="1:65" s="114" customFormat="1">
      <c r="A161" s="100"/>
      <c r="B161" s="100"/>
      <c r="C161" s="100"/>
      <c r="D161" s="113"/>
      <c r="E161" s="113"/>
      <c r="G161" s="115"/>
      <c r="O161" s="113"/>
      <c r="V161" s="116"/>
      <c r="W161" s="115"/>
      <c r="X161" s="115"/>
      <c r="Y161" s="120"/>
      <c r="Z161" s="118"/>
      <c r="AA161" s="119"/>
      <c r="AE161" s="115"/>
      <c r="AN161" s="113"/>
      <c r="AO161" s="100"/>
      <c r="AP161" s="113"/>
      <c r="AQ161" s="113"/>
      <c r="AR161" s="113"/>
      <c r="AS161" s="113"/>
      <c r="AT161" s="113"/>
      <c r="AU161" s="113"/>
      <c r="AV161" s="113"/>
      <c r="AW161" s="113"/>
      <c r="AX161" s="113"/>
      <c r="AY161" s="113"/>
      <c r="AZ161" s="113"/>
      <c r="BA161" s="113"/>
      <c r="BB161" s="113"/>
      <c r="BC161" s="113"/>
      <c r="BD161" s="113"/>
      <c r="BE161" s="113"/>
      <c r="BF161" s="113"/>
      <c r="BG161" s="113"/>
      <c r="BH161" s="113"/>
      <c r="BI161" s="113"/>
      <c r="BJ161" s="113"/>
      <c r="BK161" s="113"/>
      <c r="BL161" s="113"/>
      <c r="BM161" s="113"/>
    </row>
    <row r="162" spans="1:65" s="114" customFormat="1">
      <c r="A162" s="100"/>
      <c r="B162" s="100"/>
      <c r="C162" s="100"/>
      <c r="D162" s="113"/>
      <c r="E162" s="113"/>
      <c r="G162" s="115"/>
      <c r="O162" s="113"/>
      <c r="V162" s="116"/>
      <c r="W162" s="115"/>
      <c r="X162" s="115"/>
      <c r="Y162" s="120"/>
      <c r="Z162" s="118"/>
      <c r="AA162" s="119"/>
      <c r="AE162" s="115"/>
      <c r="AN162" s="113"/>
      <c r="AO162" s="100"/>
      <c r="AP162" s="113"/>
      <c r="AQ162" s="113"/>
      <c r="AR162" s="113"/>
      <c r="AS162" s="113"/>
      <c r="AT162" s="113"/>
      <c r="AU162" s="113"/>
      <c r="AV162" s="113"/>
      <c r="AW162" s="113"/>
      <c r="AX162" s="113"/>
      <c r="AY162" s="113"/>
      <c r="AZ162" s="113"/>
      <c r="BA162" s="113"/>
      <c r="BB162" s="113"/>
      <c r="BC162" s="113"/>
      <c r="BD162" s="113"/>
      <c r="BE162" s="113"/>
      <c r="BF162" s="113"/>
      <c r="BG162" s="113"/>
      <c r="BH162" s="113"/>
      <c r="BI162" s="113"/>
      <c r="BJ162" s="113"/>
      <c r="BK162" s="113"/>
      <c r="BL162" s="113"/>
      <c r="BM162" s="113"/>
    </row>
    <row r="163" spans="1:65" s="114" customFormat="1">
      <c r="A163" s="100"/>
      <c r="B163" s="100"/>
      <c r="C163" s="100"/>
      <c r="D163" s="113"/>
      <c r="E163" s="113"/>
      <c r="G163" s="115"/>
      <c r="O163" s="113"/>
      <c r="V163" s="116"/>
      <c r="W163" s="115"/>
      <c r="X163" s="115"/>
      <c r="Y163" s="120"/>
      <c r="Z163" s="118"/>
      <c r="AA163" s="119"/>
      <c r="AE163" s="115"/>
      <c r="AN163" s="113"/>
      <c r="AO163" s="100"/>
      <c r="AP163" s="113"/>
      <c r="AQ163" s="113"/>
      <c r="AR163" s="113"/>
      <c r="AS163" s="113"/>
      <c r="AT163" s="113"/>
      <c r="AU163" s="113"/>
      <c r="AV163" s="113"/>
      <c r="AW163" s="113"/>
      <c r="AX163" s="113"/>
      <c r="AY163" s="113"/>
      <c r="AZ163" s="113"/>
      <c r="BA163" s="113"/>
      <c r="BB163" s="113"/>
      <c r="BC163" s="113"/>
      <c r="BD163" s="113"/>
      <c r="BE163" s="113"/>
      <c r="BF163" s="113"/>
      <c r="BG163" s="113"/>
      <c r="BH163" s="113"/>
      <c r="BI163" s="113"/>
      <c r="BJ163" s="113"/>
      <c r="BK163" s="113"/>
      <c r="BL163" s="113"/>
      <c r="BM163" s="113"/>
    </row>
    <row r="164" spans="1:65" s="114" customFormat="1">
      <c r="A164" s="100"/>
      <c r="B164" s="100"/>
      <c r="C164" s="100"/>
      <c r="D164" s="113"/>
      <c r="E164" s="113"/>
      <c r="G164" s="115"/>
      <c r="O164" s="113"/>
      <c r="V164" s="116"/>
      <c r="W164" s="115"/>
      <c r="X164" s="115"/>
      <c r="Y164" s="120"/>
      <c r="Z164" s="118"/>
      <c r="AA164" s="119"/>
      <c r="AE164" s="115"/>
      <c r="AN164" s="113"/>
      <c r="AO164" s="100"/>
      <c r="AP164" s="113"/>
      <c r="AQ164" s="113"/>
      <c r="AR164" s="113"/>
      <c r="AS164" s="113"/>
      <c r="AT164" s="113"/>
      <c r="AU164" s="113"/>
      <c r="AV164" s="113"/>
      <c r="AW164" s="113"/>
      <c r="AX164" s="113"/>
      <c r="AY164" s="113"/>
      <c r="AZ164" s="113"/>
      <c r="BA164" s="113"/>
      <c r="BB164" s="113"/>
      <c r="BC164" s="113"/>
      <c r="BD164" s="113"/>
      <c r="BE164" s="113"/>
      <c r="BF164" s="113"/>
      <c r="BG164" s="113"/>
      <c r="BH164" s="113"/>
      <c r="BI164" s="113"/>
      <c r="BJ164" s="113"/>
      <c r="BK164" s="113"/>
      <c r="BL164" s="113"/>
      <c r="BM164" s="113"/>
    </row>
    <row r="165" spans="1:65" s="114" customFormat="1">
      <c r="A165" s="100"/>
      <c r="B165" s="100"/>
      <c r="C165" s="100"/>
      <c r="D165" s="113"/>
      <c r="E165" s="113"/>
      <c r="G165" s="115"/>
      <c r="O165" s="113"/>
      <c r="V165" s="116"/>
      <c r="W165" s="115"/>
      <c r="X165" s="115"/>
      <c r="Y165" s="120"/>
      <c r="Z165" s="118"/>
      <c r="AA165" s="119"/>
      <c r="AE165" s="115"/>
      <c r="AN165" s="113"/>
      <c r="AO165" s="100"/>
      <c r="AP165" s="113"/>
      <c r="AQ165" s="113"/>
      <c r="AR165" s="113"/>
      <c r="AS165" s="113"/>
      <c r="AT165" s="113"/>
      <c r="AU165" s="113"/>
      <c r="AV165" s="113"/>
      <c r="AW165" s="113"/>
      <c r="AX165" s="113"/>
      <c r="AY165" s="113"/>
      <c r="AZ165" s="113"/>
      <c r="BA165" s="113"/>
      <c r="BB165" s="113"/>
      <c r="BC165" s="113"/>
      <c r="BD165" s="113"/>
      <c r="BE165" s="113"/>
      <c r="BF165" s="113"/>
      <c r="BG165" s="113"/>
      <c r="BH165" s="113"/>
      <c r="BI165" s="113"/>
      <c r="BJ165" s="113"/>
      <c r="BK165" s="113"/>
      <c r="BL165" s="113"/>
      <c r="BM165" s="113"/>
    </row>
    <row r="166" spans="1:65" s="114" customFormat="1">
      <c r="A166" s="100"/>
      <c r="B166" s="100"/>
      <c r="C166" s="100"/>
      <c r="D166" s="113"/>
      <c r="E166" s="113"/>
      <c r="G166" s="115"/>
      <c r="O166" s="113"/>
      <c r="V166" s="116"/>
      <c r="W166" s="115"/>
      <c r="X166" s="115"/>
      <c r="Y166" s="120"/>
      <c r="Z166" s="118"/>
      <c r="AA166" s="119"/>
      <c r="AE166" s="115"/>
      <c r="AN166" s="113"/>
      <c r="AO166" s="100"/>
      <c r="AP166" s="113"/>
      <c r="AQ166" s="113"/>
      <c r="AR166" s="113"/>
      <c r="AS166" s="113"/>
      <c r="AT166" s="113"/>
      <c r="AU166" s="113"/>
      <c r="AV166" s="113"/>
      <c r="AW166" s="113"/>
      <c r="AX166" s="113"/>
      <c r="AY166" s="113"/>
      <c r="AZ166" s="113"/>
      <c r="BA166" s="113"/>
      <c r="BB166" s="113"/>
      <c r="BC166" s="113"/>
      <c r="BD166" s="113"/>
      <c r="BE166" s="113"/>
      <c r="BF166" s="113"/>
      <c r="BG166" s="113"/>
      <c r="BH166" s="113"/>
      <c r="BI166" s="113"/>
      <c r="BJ166" s="113"/>
      <c r="BK166" s="113"/>
      <c r="BL166" s="113"/>
      <c r="BM166" s="113"/>
    </row>
    <row r="167" spans="1:65" s="114" customFormat="1">
      <c r="A167" s="100"/>
      <c r="B167" s="100"/>
      <c r="C167" s="100"/>
      <c r="D167" s="113"/>
      <c r="E167" s="113"/>
      <c r="G167" s="115"/>
      <c r="O167" s="113"/>
      <c r="V167" s="116"/>
      <c r="W167" s="115"/>
      <c r="X167" s="115"/>
      <c r="Y167" s="120"/>
      <c r="Z167" s="118"/>
      <c r="AA167" s="119"/>
      <c r="AE167" s="115"/>
      <c r="AN167" s="113"/>
      <c r="AO167" s="100"/>
      <c r="AP167" s="113"/>
      <c r="AQ167" s="113"/>
      <c r="AR167" s="113"/>
      <c r="AS167" s="113"/>
      <c r="AT167" s="113"/>
      <c r="AU167" s="113"/>
      <c r="AV167" s="113"/>
      <c r="AW167" s="113"/>
      <c r="AX167" s="113"/>
      <c r="AY167" s="113"/>
      <c r="AZ167" s="113"/>
      <c r="BA167" s="113"/>
      <c r="BB167" s="113"/>
      <c r="BC167" s="113"/>
      <c r="BD167" s="113"/>
      <c r="BE167" s="113"/>
      <c r="BF167" s="113"/>
      <c r="BG167" s="113"/>
      <c r="BH167" s="113"/>
      <c r="BI167" s="113"/>
      <c r="BJ167" s="113"/>
      <c r="BK167" s="113"/>
      <c r="BL167" s="113"/>
      <c r="BM167" s="113"/>
    </row>
    <row r="168" spans="1:65" s="114" customFormat="1">
      <c r="A168" s="100"/>
      <c r="B168" s="100"/>
      <c r="C168" s="100"/>
      <c r="D168" s="113"/>
      <c r="E168" s="113"/>
      <c r="G168" s="115"/>
      <c r="O168" s="113"/>
      <c r="V168" s="116"/>
      <c r="W168" s="115"/>
      <c r="X168" s="115"/>
      <c r="Y168" s="120"/>
      <c r="Z168" s="118"/>
      <c r="AA168" s="119"/>
      <c r="AE168" s="115"/>
      <c r="AN168" s="113"/>
      <c r="AO168" s="100"/>
      <c r="AP168" s="113"/>
      <c r="AQ168" s="113"/>
      <c r="AR168" s="113"/>
      <c r="AS168" s="113"/>
      <c r="AT168" s="113"/>
      <c r="AU168" s="113"/>
      <c r="AV168" s="113"/>
      <c r="AW168" s="113"/>
      <c r="AX168" s="113"/>
      <c r="AY168" s="113"/>
      <c r="AZ168" s="113"/>
      <c r="BA168" s="113"/>
      <c r="BB168" s="113"/>
      <c r="BC168" s="113"/>
      <c r="BD168" s="113"/>
      <c r="BE168" s="113"/>
      <c r="BF168" s="113"/>
      <c r="BG168" s="113"/>
      <c r="BH168" s="113"/>
      <c r="BI168" s="113"/>
      <c r="BJ168" s="113"/>
      <c r="BK168" s="113"/>
      <c r="BL168" s="113"/>
      <c r="BM168" s="113"/>
    </row>
    <row r="169" spans="1:65" s="114" customFormat="1">
      <c r="A169" s="100"/>
      <c r="B169" s="100"/>
      <c r="C169" s="100"/>
      <c r="D169" s="113"/>
      <c r="E169" s="113"/>
      <c r="G169" s="115"/>
      <c r="O169" s="113"/>
      <c r="V169" s="116"/>
      <c r="W169" s="115"/>
      <c r="X169" s="115"/>
      <c r="Y169" s="120"/>
      <c r="Z169" s="118"/>
      <c r="AA169" s="119"/>
      <c r="AE169" s="115"/>
      <c r="AN169" s="113"/>
      <c r="AO169" s="100"/>
      <c r="AP169" s="113"/>
      <c r="AQ169" s="113"/>
      <c r="AR169" s="113"/>
      <c r="AS169" s="113"/>
      <c r="AT169" s="113"/>
      <c r="AU169" s="113"/>
      <c r="AV169" s="113"/>
      <c r="AW169" s="113"/>
      <c r="AX169" s="113"/>
      <c r="AY169" s="113"/>
      <c r="AZ169" s="113"/>
      <c r="BA169" s="113"/>
      <c r="BB169" s="113"/>
      <c r="BC169" s="113"/>
      <c r="BD169" s="113"/>
      <c r="BE169" s="113"/>
      <c r="BF169" s="113"/>
      <c r="BG169" s="113"/>
      <c r="BH169" s="113"/>
      <c r="BI169" s="113"/>
      <c r="BJ169" s="113"/>
      <c r="BK169" s="113"/>
      <c r="BL169" s="113"/>
      <c r="BM169" s="113"/>
    </row>
    <row r="170" spans="1:65" s="114" customFormat="1">
      <c r="A170" s="100"/>
      <c r="B170" s="100"/>
      <c r="C170" s="100"/>
      <c r="D170" s="113"/>
      <c r="E170" s="113"/>
      <c r="G170" s="115"/>
      <c r="O170" s="113"/>
      <c r="V170" s="116"/>
      <c r="W170" s="115"/>
      <c r="X170" s="115"/>
      <c r="Y170" s="120"/>
      <c r="Z170" s="118"/>
      <c r="AA170" s="119"/>
      <c r="AE170" s="115"/>
      <c r="AN170" s="113"/>
      <c r="AO170" s="100"/>
      <c r="AP170" s="113"/>
      <c r="AQ170" s="113"/>
      <c r="AR170" s="113"/>
      <c r="AS170" s="113"/>
      <c r="AT170" s="113"/>
      <c r="AU170" s="113"/>
      <c r="AV170" s="113"/>
      <c r="AW170" s="113"/>
      <c r="AX170" s="113"/>
      <c r="AY170" s="113"/>
      <c r="AZ170" s="113"/>
      <c r="BA170" s="113"/>
      <c r="BB170" s="113"/>
      <c r="BC170" s="113"/>
      <c r="BD170" s="113"/>
      <c r="BE170" s="113"/>
      <c r="BF170" s="113"/>
      <c r="BG170" s="113"/>
      <c r="BH170" s="113"/>
      <c r="BI170" s="113"/>
      <c r="BJ170" s="113"/>
      <c r="BK170" s="113"/>
      <c r="BL170" s="113"/>
      <c r="BM170" s="113"/>
    </row>
    <row r="171" spans="1:65" s="114" customFormat="1">
      <c r="A171" s="100"/>
      <c r="B171" s="100"/>
      <c r="C171" s="100"/>
      <c r="D171" s="113"/>
      <c r="E171" s="113"/>
      <c r="G171" s="115"/>
      <c r="O171" s="113"/>
      <c r="V171" s="116"/>
      <c r="W171" s="115"/>
      <c r="X171" s="115"/>
      <c r="Y171" s="120"/>
      <c r="Z171" s="118"/>
      <c r="AA171" s="119"/>
      <c r="AE171" s="115"/>
      <c r="AN171" s="113"/>
      <c r="AO171" s="100"/>
      <c r="AP171" s="113"/>
      <c r="AQ171" s="113"/>
      <c r="AR171" s="113"/>
      <c r="AS171" s="113"/>
      <c r="AT171" s="113"/>
      <c r="AU171" s="113"/>
      <c r="AV171" s="113"/>
      <c r="AW171" s="113"/>
      <c r="AX171" s="113"/>
      <c r="AY171" s="113"/>
      <c r="AZ171" s="113"/>
      <c r="BA171" s="113"/>
      <c r="BB171" s="113"/>
      <c r="BC171" s="113"/>
      <c r="BD171" s="113"/>
      <c r="BE171" s="113"/>
      <c r="BF171" s="113"/>
      <c r="BG171" s="113"/>
      <c r="BH171" s="113"/>
      <c r="BI171" s="113"/>
      <c r="BJ171" s="113"/>
      <c r="BK171" s="113"/>
      <c r="BL171" s="113"/>
      <c r="BM171" s="113"/>
    </row>
    <row r="172" spans="1:65" s="114" customFormat="1">
      <c r="A172" s="100"/>
      <c r="B172" s="100"/>
      <c r="C172" s="100"/>
      <c r="D172" s="113"/>
      <c r="E172" s="113"/>
      <c r="G172" s="115"/>
      <c r="O172" s="113"/>
      <c r="V172" s="116"/>
      <c r="W172" s="115"/>
      <c r="X172" s="115"/>
      <c r="Y172" s="120"/>
      <c r="Z172" s="118"/>
      <c r="AA172" s="119"/>
      <c r="AE172" s="115"/>
      <c r="AN172" s="113"/>
      <c r="AO172" s="100"/>
      <c r="AP172" s="113"/>
      <c r="AQ172" s="113"/>
      <c r="AR172" s="113"/>
      <c r="AS172" s="113"/>
      <c r="AT172" s="113"/>
      <c r="AU172" s="113"/>
      <c r="AV172" s="113"/>
      <c r="AW172" s="113"/>
      <c r="AX172" s="113"/>
      <c r="AY172" s="113"/>
      <c r="AZ172" s="113"/>
      <c r="BA172" s="113"/>
      <c r="BB172" s="113"/>
      <c r="BC172" s="113"/>
      <c r="BD172" s="113"/>
      <c r="BE172" s="113"/>
      <c r="BF172" s="113"/>
      <c r="BG172" s="113"/>
      <c r="BH172" s="113"/>
      <c r="BI172" s="113"/>
      <c r="BJ172" s="113"/>
      <c r="BK172" s="113"/>
      <c r="BL172" s="113"/>
      <c r="BM172" s="113"/>
    </row>
    <row r="173" spans="1:65" s="114" customFormat="1">
      <c r="A173" s="100"/>
      <c r="B173" s="100"/>
      <c r="C173" s="100"/>
      <c r="D173" s="113"/>
      <c r="E173" s="113"/>
      <c r="G173" s="115"/>
      <c r="O173" s="113"/>
      <c r="V173" s="116"/>
      <c r="W173" s="115"/>
      <c r="X173" s="115"/>
      <c r="Y173" s="120"/>
      <c r="Z173" s="118"/>
      <c r="AA173" s="119"/>
      <c r="AE173" s="115"/>
      <c r="AN173" s="113"/>
      <c r="AO173" s="100"/>
      <c r="AP173" s="113"/>
      <c r="AQ173" s="113"/>
      <c r="AR173" s="113"/>
      <c r="AS173" s="113"/>
      <c r="AT173" s="113"/>
      <c r="AU173" s="113"/>
      <c r="AV173" s="113"/>
      <c r="AW173" s="113"/>
      <c r="AX173" s="113"/>
      <c r="AY173" s="113"/>
      <c r="AZ173" s="113"/>
      <c r="BA173" s="113"/>
      <c r="BB173" s="113"/>
      <c r="BC173" s="113"/>
      <c r="BD173" s="113"/>
      <c r="BE173" s="113"/>
      <c r="BF173" s="113"/>
      <c r="BG173" s="113"/>
      <c r="BH173" s="113"/>
      <c r="BI173" s="113"/>
      <c r="BJ173" s="113"/>
      <c r="BK173" s="113"/>
      <c r="BL173" s="113"/>
      <c r="BM173" s="113"/>
    </row>
    <row r="174" spans="1:65" s="114" customFormat="1">
      <c r="A174" s="100"/>
      <c r="B174" s="100"/>
      <c r="C174" s="100"/>
      <c r="D174" s="113"/>
      <c r="E174" s="113"/>
      <c r="G174" s="115"/>
      <c r="O174" s="113"/>
      <c r="V174" s="116"/>
      <c r="W174" s="115"/>
      <c r="X174" s="115"/>
      <c r="Y174" s="120"/>
      <c r="Z174" s="118"/>
      <c r="AA174" s="119"/>
      <c r="AE174" s="115"/>
      <c r="AN174" s="113"/>
      <c r="AO174" s="100"/>
      <c r="AP174" s="113"/>
      <c r="AQ174" s="113"/>
      <c r="AR174" s="113"/>
      <c r="AS174" s="113"/>
      <c r="AT174" s="113"/>
      <c r="AU174" s="113"/>
      <c r="AV174" s="113"/>
      <c r="AW174" s="113"/>
      <c r="AX174" s="113"/>
      <c r="AY174" s="113"/>
      <c r="AZ174" s="113"/>
      <c r="BA174" s="113"/>
      <c r="BB174" s="113"/>
      <c r="BC174" s="113"/>
      <c r="BD174" s="113"/>
      <c r="BE174" s="113"/>
      <c r="BF174" s="113"/>
      <c r="BG174" s="113"/>
      <c r="BH174" s="113"/>
      <c r="BI174" s="113"/>
      <c r="BJ174" s="113"/>
      <c r="BK174" s="113"/>
      <c r="BL174" s="113"/>
      <c r="BM174" s="113"/>
    </row>
    <row r="175" spans="1:65" s="114" customFormat="1">
      <c r="A175" s="100"/>
      <c r="B175" s="100"/>
      <c r="C175" s="100"/>
      <c r="D175" s="113"/>
      <c r="E175" s="113"/>
      <c r="G175" s="115"/>
      <c r="O175" s="113"/>
      <c r="V175" s="116"/>
      <c r="W175" s="115"/>
      <c r="X175" s="115"/>
      <c r="Y175" s="120"/>
      <c r="Z175" s="118"/>
      <c r="AA175" s="119"/>
      <c r="AE175" s="115"/>
      <c r="AN175" s="113"/>
      <c r="AO175" s="100"/>
      <c r="AP175" s="113"/>
      <c r="AQ175" s="113"/>
      <c r="AR175" s="113"/>
      <c r="AS175" s="113"/>
      <c r="AT175" s="113"/>
      <c r="AU175" s="113"/>
      <c r="AV175" s="113"/>
      <c r="AW175" s="113"/>
      <c r="AX175" s="113"/>
      <c r="AY175" s="113"/>
      <c r="AZ175" s="113"/>
      <c r="BA175" s="113"/>
      <c r="BB175" s="113"/>
      <c r="BC175" s="113"/>
      <c r="BD175" s="113"/>
      <c r="BE175" s="113"/>
      <c r="BF175" s="113"/>
      <c r="BG175" s="113"/>
      <c r="BH175" s="113"/>
      <c r="BI175" s="113"/>
      <c r="BJ175" s="113"/>
      <c r="BK175" s="113"/>
      <c r="BL175" s="113"/>
      <c r="BM175" s="113"/>
    </row>
    <row r="176" spans="1:65" s="114" customFormat="1">
      <c r="A176" s="100"/>
      <c r="B176" s="100"/>
      <c r="C176" s="100"/>
      <c r="D176" s="113"/>
      <c r="E176" s="113"/>
      <c r="G176" s="115"/>
      <c r="O176" s="113"/>
      <c r="V176" s="116"/>
      <c r="W176" s="115"/>
      <c r="X176" s="115"/>
      <c r="Y176" s="120"/>
      <c r="Z176" s="118"/>
      <c r="AA176" s="119"/>
      <c r="AE176" s="115"/>
      <c r="AN176" s="113"/>
      <c r="AO176" s="100"/>
      <c r="AP176" s="113"/>
      <c r="AQ176" s="113"/>
      <c r="AR176" s="113"/>
      <c r="AS176" s="113"/>
      <c r="AT176" s="113"/>
      <c r="AU176" s="113"/>
      <c r="AV176" s="113"/>
      <c r="AW176" s="113"/>
      <c r="AX176" s="113"/>
      <c r="AY176" s="113"/>
      <c r="AZ176" s="113"/>
      <c r="BA176" s="113"/>
      <c r="BB176" s="113"/>
      <c r="BC176" s="113"/>
      <c r="BD176" s="113"/>
      <c r="BE176" s="113"/>
      <c r="BF176" s="113"/>
      <c r="BG176" s="113"/>
      <c r="BH176" s="113"/>
      <c r="BI176" s="113"/>
      <c r="BJ176" s="113"/>
      <c r="BK176" s="113"/>
      <c r="BL176" s="113"/>
      <c r="BM176" s="113"/>
    </row>
    <row r="177" spans="1:65" s="114" customFormat="1">
      <c r="A177" s="100"/>
      <c r="B177" s="100"/>
      <c r="C177" s="100"/>
      <c r="D177" s="113"/>
      <c r="E177" s="113"/>
      <c r="G177" s="115"/>
      <c r="O177" s="113"/>
      <c r="V177" s="116"/>
      <c r="W177" s="115"/>
      <c r="X177" s="115"/>
      <c r="Y177" s="120"/>
      <c r="Z177" s="118"/>
      <c r="AA177" s="119"/>
      <c r="AE177" s="115"/>
      <c r="AN177" s="113"/>
      <c r="AO177" s="100"/>
      <c r="AP177" s="113"/>
      <c r="AQ177" s="113"/>
      <c r="AR177" s="113"/>
      <c r="AS177" s="113"/>
      <c r="AT177" s="113"/>
      <c r="AU177" s="113"/>
      <c r="AV177" s="113"/>
      <c r="AW177" s="113"/>
      <c r="AX177" s="113"/>
      <c r="AY177" s="113"/>
      <c r="AZ177" s="113"/>
      <c r="BA177" s="113"/>
      <c r="BB177" s="113"/>
      <c r="BC177" s="113"/>
      <c r="BD177" s="113"/>
      <c r="BE177" s="113"/>
      <c r="BF177" s="113"/>
      <c r="BG177" s="113"/>
      <c r="BH177" s="113"/>
      <c r="BI177" s="113"/>
      <c r="BJ177" s="113"/>
      <c r="BK177" s="113"/>
      <c r="BL177" s="113"/>
      <c r="BM177" s="113"/>
    </row>
    <row r="178" spans="1:65" s="114" customFormat="1">
      <c r="A178" s="100"/>
      <c r="B178" s="100"/>
      <c r="C178" s="100"/>
      <c r="D178" s="113"/>
      <c r="E178" s="113"/>
      <c r="G178" s="115"/>
      <c r="O178" s="113"/>
      <c r="V178" s="116"/>
      <c r="W178" s="115"/>
      <c r="X178" s="115"/>
      <c r="Y178" s="120"/>
      <c r="Z178" s="118"/>
      <c r="AA178" s="119"/>
      <c r="AE178" s="115"/>
      <c r="AN178" s="113"/>
      <c r="AO178" s="100"/>
      <c r="AP178" s="113"/>
      <c r="AQ178" s="113"/>
      <c r="AR178" s="113"/>
      <c r="AS178" s="113"/>
      <c r="AT178" s="113"/>
      <c r="AU178" s="113"/>
      <c r="AV178" s="113"/>
      <c r="AW178" s="113"/>
      <c r="AX178" s="113"/>
      <c r="AY178" s="113"/>
      <c r="AZ178" s="113"/>
      <c r="BA178" s="113"/>
      <c r="BB178" s="113"/>
      <c r="BC178" s="113"/>
      <c r="BD178" s="113"/>
      <c r="BE178" s="113"/>
      <c r="BF178" s="113"/>
      <c r="BG178" s="113"/>
      <c r="BH178" s="113"/>
      <c r="BI178" s="113"/>
      <c r="BJ178" s="113"/>
      <c r="BK178" s="113"/>
      <c r="BL178" s="113"/>
      <c r="BM178" s="113"/>
    </row>
    <row r="179" spans="1:65" s="114" customFormat="1">
      <c r="A179" s="100"/>
      <c r="B179" s="100"/>
      <c r="C179" s="100"/>
      <c r="D179" s="113"/>
      <c r="E179" s="113"/>
      <c r="G179" s="115"/>
      <c r="O179" s="113"/>
      <c r="V179" s="116"/>
      <c r="W179" s="115"/>
      <c r="X179" s="115"/>
      <c r="Y179" s="120"/>
      <c r="Z179" s="118"/>
      <c r="AA179" s="119"/>
      <c r="AE179" s="115"/>
      <c r="AN179" s="113"/>
      <c r="AO179" s="100"/>
      <c r="AP179" s="113"/>
      <c r="AQ179" s="113"/>
      <c r="AR179" s="113"/>
      <c r="AS179" s="113"/>
      <c r="AT179" s="113"/>
      <c r="AU179" s="113"/>
      <c r="AV179" s="113"/>
      <c r="AW179" s="113"/>
      <c r="AX179" s="113"/>
      <c r="AY179" s="113"/>
      <c r="AZ179" s="113"/>
      <c r="BA179" s="113"/>
      <c r="BB179" s="113"/>
      <c r="BC179" s="113"/>
      <c r="BD179" s="113"/>
      <c r="BE179" s="113"/>
      <c r="BF179" s="113"/>
      <c r="BG179" s="113"/>
      <c r="BH179" s="113"/>
      <c r="BI179" s="113"/>
      <c r="BJ179" s="113"/>
      <c r="BK179" s="113"/>
      <c r="BL179" s="113"/>
      <c r="BM179" s="113"/>
    </row>
    <row r="180" spans="1:65" s="114" customFormat="1">
      <c r="A180" s="100"/>
      <c r="B180" s="100"/>
      <c r="C180" s="100"/>
      <c r="D180" s="113"/>
      <c r="E180" s="113"/>
      <c r="G180" s="115"/>
      <c r="O180" s="113"/>
      <c r="V180" s="116"/>
      <c r="W180" s="115"/>
      <c r="X180" s="115"/>
      <c r="Y180" s="120"/>
      <c r="Z180" s="118"/>
      <c r="AA180" s="119"/>
      <c r="AE180" s="115"/>
      <c r="AN180" s="113"/>
      <c r="AO180" s="100"/>
      <c r="AP180" s="113"/>
      <c r="AQ180" s="113"/>
      <c r="AR180" s="113"/>
      <c r="AS180" s="113"/>
      <c r="AT180" s="113"/>
      <c r="AU180" s="113"/>
      <c r="AV180" s="113"/>
      <c r="AW180" s="113"/>
      <c r="AX180" s="113"/>
      <c r="AY180" s="113"/>
      <c r="AZ180" s="113"/>
      <c r="BA180" s="113"/>
      <c r="BB180" s="113"/>
      <c r="BC180" s="113"/>
      <c r="BD180" s="113"/>
      <c r="BE180" s="113"/>
      <c r="BF180" s="113"/>
      <c r="BG180" s="113"/>
      <c r="BH180" s="113"/>
      <c r="BI180" s="113"/>
      <c r="BJ180" s="113"/>
      <c r="BK180" s="113"/>
      <c r="BL180" s="113"/>
      <c r="BM180" s="113"/>
    </row>
    <row r="181" spans="1:65" s="114" customFormat="1">
      <c r="A181" s="100"/>
      <c r="B181" s="100"/>
      <c r="C181" s="100"/>
      <c r="D181" s="113"/>
      <c r="E181" s="113"/>
      <c r="G181" s="115"/>
      <c r="O181" s="113"/>
      <c r="V181" s="116"/>
      <c r="W181" s="115"/>
      <c r="X181" s="115"/>
      <c r="Y181" s="120"/>
      <c r="Z181" s="118"/>
      <c r="AA181" s="119"/>
      <c r="AE181" s="115"/>
      <c r="AN181" s="113"/>
      <c r="AO181" s="100"/>
      <c r="AP181" s="113"/>
      <c r="AQ181" s="113"/>
      <c r="AR181" s="113"/>
      <c r="AS181" s="113"/>
      <c r="AT181" s="113"/>
      <c r="AU181" s="113"/>
      <c r="AV181" s="113"/>
      <c r="AW181" s="113"/>
      <c r="AX181" s="113"/>
      <c r="AY181" s="113"/>
      <c r="AZ181" s="113"/>
      <c r="BA181" s="113"/>
      <c r="BB181" s="113"/>
      <c r="BC181" s="113"/>
      <c r="BD181" s="113"/>
      <c r="BE181" s="113"/>
      <c r="BF181" s="113"/>
      <c r="BG181" s="113"/>
      <c r="BH181" s="113"/>
      <c r="BI181" s="113"/>
      <c r="BJ181" s="113"/>
      <c r="BK181" s="113"/>
      <c r="BL181" s="113"/>
      <c r="BM181" s="113"/>
    </row>
    <row r="182" spans="1:65" s="114" customFormat="1">
      <c r="A182" s="100"/>
      <c r="B182" s="100"/>
      <c r="C182" s="100"/>
      <c r="D182" s="113"/>
      <c r="E182" s="113"/>
      <c r="G182" s="115"/>
      <c r="O182" s="113"/>
      <c r="V182" s="116"/>
      <c r="W182" s="115"/>
      <c r="X182" s="115"/>
      <c r="Y182" s="120"/>
      <c r="Z182" s="118"/>
      <c r="AA182" s="119"/>
      <c r="AE182" s="115"/>
      <c r="AN182" s="113"/>
      <c r="AO182" s="100"/>
      <c r="AP182" s="113"/>
      <c r="AQ182" s="113"/>
      <c r="AR182" s="113"/>
      <c r="AS182" s="113"/>
      <c r="AT182" s="113"/>
      <c r="AU182" s="113"/>
      <c r="AV182" s="113"/>
      <c r="AW182" s="113"/>
      <c r="AX182" s="113"/>
      <c r="AY182" s="113"/>
      <c r="AZ182" s="113"/>
      <c r="BA182" s="113"/>
      <c r="BB182" s="113"/>
      <c r="BC182" s="113"/>
      <c r="BD182" s="113"/>
      <c r="BE182" s="113"/>
      <c r="BF182" s="113"/>
      <c r="BG182" s="113"/>
      <c r="BH182" s="113"/>
      <c r="BI182" s="113"/>
      <c r="BJ182" s="113"/>
      <c r="BK182" s="113"/>
      <c r="BL182" s="113"/>
      <c r="BM182" s="113"/>
    </row>
    <row r="183" spans="1:65" s="114" customFormat="1">
      <c r="A183" s="100"/>
      <c r="B183" s="100"/>
      <c r="C183" s="100"/>
      <c r="D183" s="113"/>
      <c r="E183" s="113"/>
      <c r="G183" s="115"/>
      <c r="O183" s="113"/>
      <c r="V183" s="116"/>
      <c r="W183" s="115"/>
      <c r="X183" s="115"/>
      <c r="Y183" s="120"/>
      <c r="Z183" s="118"/>
      <c r="AA183" s="119"/>
      <c r="AE183" s="115"/>
      <c r="AN183" s="113"/>
      <c r="AO183" s="100"/>
      <c r="AP183" s="113"/>
      <c r="AQ183" s="113"/>
      <c r="AR183" s="113"/>
      <c r="AS183" s="113"/>
      <c r="AT183" s="113"/>
      <c r="AU183" s="113"/>
      <c r="AV183" s="113"/>
      <c r="AW183" s="113"/>
      <c r="AX183" s="113"/>
      <c r="AY183" s="113"/>
      <c r="AZ183" s="113"/>
      <c r="BA183" s="113"/>
      <c r="BB183" s="113"/>
      <c r="BC183" s="113"/>
      <c r="BD183" s="113"/>
      <c r="BE183" s="113"/>
      <c r="BF183" s="113"/>
      <c r="BG183" s="113"/>
      <c r="BH183" s="113"/>
      <c r="BI183" s="113"/>
      <c r="BJ183" s="113"/>
      <c r="BK183" s="113"/>
      <c r="BL183" s="113"/>
      <c r="BM183" s="113"/>
    </row>
    <row r="184" spans="1:65" s="114" customFormat="1">
      <c r="A184" s="100"/>
      <c r="B184" s="100"/>
      <c r="C184" s="100"/>
      <c r="D184" s="113"/>
      <c r="E184" s="113"/>
      <c r="G184" s="115"/>
      <c r="O184" s="113"/>
      <c r="V184" s="116"/>
      <c r="W184" s="115"/>
      <c r="X184" s="115"/>
      <c r="Y184" s="120"/>
      <c r="Z184" s="118"/>
      <c r="AA184" s="119"/>
      <c r="AE184" s="115"/>
      <c r="AN184" s="113"/>
      <c r="AO184" s="100"/>
      <c r="AP184" s="113"/>
      <c r="AQ184" s="113"/>
      <c r="AR184" s="113"/>
      <c r="AS184" s="113"/>
      <c r="AT184" s="113"/>
      <c r="AU184" s="113"/>
      <c r="AV184" s="113"/>
      <c r="AW184" s="113"/>
      <c r="AX184" s="113"/>
      <c r="AY184" s="113"/>
      <c r="AZ184" s="113"/>
      <c r="BA184" s="113"/>
      <c r="BB184" s="113"/>
      <c r="BC184" s="113"/>
      <c r="BD184" s="113"/>
      <c r="BE184" s="113"/>
      <c r="BF184" s="113"/>
      <c r="BG184" s="113"/>
      <c r="BH184" s="113"/>
      <c r="BI184" s="113"/>
      <c r="BJ184" s="113"/>
      <c r="BK184" s="113"/>
      <c r="BL184" s="113"/>
      <c r="BM184" s="113"/>
    </row>
    <row r="185" spans="1:65" s="114" customFormat="1">
      <c r="A185" s="100"/>
      <c r="B185" s="100"/>
      <c r="C185" s="100"/>
      <c r="D185" s="113"/>
      <c r="E185" s="113"/>
      <c r="G185" s="115"/>
      <c r="O185" s="113"/>
      <c r="V185" s="116"/>
      <c r="W185" s="115"/>
      <c r="X185" s="115"/>
      <c r="Y185" s="120"/>
      <c r="Z185" s="118"/>
      <c r="AA185" s="119"/>
      <c r="AE185" s="115"/>
      <c r="AN185" s="113"/>
      <c r="AO185" s="100"/>
      <c r="AP185" s="113"/>
      <c r="AQ185" s="113"/>
      <c r="AR185" s="113"/>
      <c r="AS185" s="113"/>
      <c r="AT185" s="113"/>
      <c r="AU185" s="113"/>
      <c r="AV185" s="113"/>
      <c r="AW185" s="113"/>
      <c r="AX185" s="113"/>
      <c r="AY185" s="113"/>
      <c r="AZ185" s="113"/>
      <c r="BA185" s="113"/>
      <c r="BB185" s="113"/>
      <c r="BC185" s="113"/>
      <c r="BD185" s="113"/>
      <c r="BE185" s="113"/>
      <c r="BF185" s="113"/>
      <c r="BG185" s="113"/>
      <c r="BH185" s="113"/>
      <c r="BI185" s="113"/>
      <c r="BJ185" s="113"/>
      <c r="BK185" s="113"/>
      <c r="BL185" s="113"/>
      <c r="BM185" s="113"/>
    </row>
    <row r="186" spans="1:65" s="114" customFormat="1">
      <c r="A186" s="100"/>
      <c r="B186" s="100"/>
      <c r="C186" s="100"/>
      <c r="D186" s="113"/>
      <c r="E186" s="113"/>
      <c r="G186" s="115"/>
      <c r="O186" s="113"/>
      <c r="V186" s="116"/>
      <c r="W186" s="115"/>
      <c r="X186" s="115"/>
      <c r="Y186" s="120"/>
      <c r="Z186" s="118"/>
      <c r="AA186" s="119"/>
      <c r="AE186" s="115"/>
      <c r="AN186" s="113"/>
      <c r="AO186" s="100"/>
      <c r="AP186" s="113"/>
      <c r="AQ186" s="113"/>
      <c r="AR186" s="113"/>
      <c r="AS186" s="113"/>
      <c r="AT186" s="113"/>
      <c r="AU186" s="113"/>
      <c r="AV186" s="113"/>
      <c r="AW186" s="113"/>
      <c r="AX186" s="113"/>
      <c r="AY186" s="113"/>
      <c r="AZ186" s="113"/>
      <c r="BA186" s="113"/>
      <c r="BB186" s="113"/>
      <c r="BC186" s="113"/>
      <c r="BD186" s="113"/>
      <c r="BE186" s="113"/>
      <c r="BF186" s="113"/>
      <c r="BG186" s="113"/>
      <c r="BH186" s="113"/>
      <c r="BI186" s="113"/>
      <c r="BJ186" s="113"/>
      <c r="BK186" s="113"/>
      <c r="BL186" s="113"/>
      <c r="BM186" s="113"/>
    </row>
    <row r="187" spans="1:65" s="114" customFormat="1">
      <c r="A187" s="100"/>
      <c r="B187" s="100"/>
      <c r="C187" s="100"/>
      <c r="D187" s="113"/>
      <c r="E187" s="113"/>
      <c r="G187" s="115"/>
      <c r="O187" s="113"/>
      <c r="V187" s="116"/>
      <c r="W187" s="115"/>
      <c r="X187" s="115"/>
      <c r="Y187" s="120"/>
      <c r="Z187" s="118"/>
      <c r="AA187" s="119"/>
      <c r="AE187" s="115"/>
      <c r="AN187" s="113"/>
      <c r="AO187" s="100"/>
      <c r="AP187" s="113"/>
      <c r="AQ187" s="113"/>
      <c r="AR187" s="113"/>
      <c r="AS187" s="113"/>
      <c r="AT187" s="113"/>
      <c r="AU187" s="113"/>
      <c r="AV187" s="113"/>
      <c r="AW187" s="113"/>
      <c r="AX187" s="113"/>
      <c r="AY187" s="113"/>
      <c r="AZ187" s="113"/>
      <c r="BA187" s="113"/>
      <c r="BB187" s="113"/>
      <c r="BC187" s="113"/>
      <c r="BD187" s="113"/>
      <c r="BE187" s="113"/>
      <c r="BF187" s="113"/>
      <c r="BG187" s="113"/>
      <c r="BH187" s="113"/>
      <c r="BI187" s="113"/>
      <c r="BJ187" s="113"/>
      <c r="BK187" s="113"/>
      <c r="BL187" s="113"/>
      <c r="BM187" s="113"/>
    </row>
    <row r="188" spans="1:65" s="114" customFormat="1">
      <c r="A188" s="100"/>
      <c r="B188" s="100"/>
      <c r="C188" s="100"/>
      <c r="D188" s="113"/>
      <c r="E188" s="113"/>
      <c r="G188" s="115"/>
      <c r="O188" s="113"/>
      <c r="V188" s="116"/>
      <c r="W188" s="115"/>
      <c r="X188" s="115"/>
      <c r="Y188" s="120"/>
      <c r="Z188" s="118"/>
      <c r="AA188" s="119"/>
      <c r="AE188" s="115"/>
      <c r="AN188" s="113"/>
      <c r="AO188" s="100"/>
      <c r="AP188" s="113"/>
      <c r="AQ188" s="113"/>
      <c r="AR188" s="113"/>
      <c r="AS188" s="113"/>
      <c r="AT188" s="113"/>
      <c r="AU188" s="113"/>
      <c r="AV188" s="113"/>
      <c r="AW188" s="113"/>
      <c r="AX188" s="113"/>
      <c r="AY188" s="113"/>
      <c r="AZ188" s="113"/>
      <c r="BA188" s="113"/>
      <c r="BB188" s="113"/>
      <c r="BC188" s="113"/>
      <c r="BD188" s="113"/>
      <c r="BE188" s="113"/>
      <c r="BF188" s="113"/>
      <c r="BG188" s="113"/>
      <c r="BH188" s="113"/>
      <c r="BI188" s="113"/>
      <c r="BJ188" s="113"/>
      <c r="BK188" s="113"/>
      <c r="BL188" s="113"/>
      <c r="BM188" s="113"/>
    </row>
    <row r="189" spans="1:65" s="114" customFormat="1">
      <c r="A189" s="100"/>
      <c r="B189" s="100"/>
      <c r="C189" s="100"/>
      <c r="D189" s="113"/>
      <c r="E189" s="113"/>
      <c r="G189" s="115"/>
      <c r="O189" s="113"/>
      <c r="V189" s="116"/>
      <c r="W189" s="115"/>
      <c r="X189" s="115"/>
      <c r="Y189" s="120"/>
      <c r="Z189" s="118"/>
      <c r="AA189" s="119"/>
      <c r="AE189" s="115"/>
      <c r="AN189" s="113"/>
      <c r="AO189" s="100"/>
      <c r="AP189" s="113"/>
      <c r="AQ189" s="113"/>
      <c r="AR189" s="113"/>
      <c r="AS189" s="113"/>
      <c r="AT189" s="113"/>
      <c r="AU189" s="113"/>
      <c r="AV189" s="113"/>
      <c r="AW189" s="113"/>
      <c r="AX189" s="113"/>
      <c r="AY189" s="113"/>
      <c r="AZ189" s="113"/>
      <c r="BA189" s="113"/>
      <c r="BB189" s="113"/>
      <c r="BC189" s="113"/>
      <c r="BD189" s="113"/>
      <c r="BE189" s="113"/>
      <c r="BF189" s="113"/>
      <c r="BG189" s="113"/>
      <c r="BH189" s="113"/>
      <c r="BI189" s="113"/>
      <c r="BJ189" s="113"/>
      <c r="BK189" s="113"/>
      <c r="BL189" s="113"/>
      <c r="BM189" s="113"/>
    </row>
    <row r="190" spans="1:65" s="114" customFormat="1">
      <c r="A190" s="100"/>
      <c r="B190" s="100"/>
      <c r="C190" s="100"/>
      <c r="D190" s="113"/>
      <c r="E190" s="113"/>
      <c r="G190" s="115"/>
      <c r="O190" s="113"/>
      <c r="V190" s="116"/>
      <c r="W190" s="115"/>
      <c r="X190" s="115"/>
      <c r="Y190" s="120"/>
      <c r="Z190" s="118"/>
      <c r="AA190" s="119"/>
      <c r="AE190" s="115"/>
      <c r="AN190" s="113"/>
      <c r="AO190" s="100"/>
      <c r="AP190" s="113"/>
      <c r="AQ190" s="113"/>
      <c r="AR190" s="113"/>
      <c r="AS190" s="113"/>
      <c r="AT190" s="113"/>
      <c r="AU190" s="113"/>
      <c r="AV190" s="113"/>
      <c r="AW190" s="113"/>
      <c r="AX190" s="113"/>
      <c r="AY190" s="113"/>
      <c r="AZ190" s="113"/>
      <c r="BA190" s="113"/>
      <c r="BB190" s="113"/>
      <c r="BC190" s="113"/>
      <c r="BD190" s="113"/>
      <c r="BE190" s="113"/>
      <c r="BF190" s="113"/>
      <c r="BG190" s="113"/>
      <c r="BH190" s="113"/>
      <c r="BI190" s="113"/>
      <c r="BJ190" s="113"/>
      <c r="BK190" s="113"/>
      <c r="BL190" s="113"/>
      <c r="BM190" s="113"/>
    </row>
    <row r="191" spans="1:65" s="114" customFormat="1">
      <c r="A191" s="100"/>
      <c r="B191" s="100"/>
      <c r="C191" s="100"/>
      <c r="D191" s="113"/>
      <c r="E191" s="113"/>
      <c r="G191" s="115"/>
      <c r="O191" s="113"/>
      <c r="V191" s="116"/>
      <c r="W191" s="115"/>
      <c r="X191" s="115"/>
      <c r="Y191" s="120"/>
      <c r="Z191" s="118"/>
      <c r="AA191" s="119"/>
      <c r="AE191" s="115"/>
      <c r="AN191" s="113"/>
      <c r="AO191" s="100"/>
      <c r="AP191" s="113"/>
      <c r="AQ191" s="113"/>
      <c r="AR191" s="113"/>
      <c r="AS191" s="113"/>
      <c r="AT191" s="113"/>
      <c r="AU191" s="113"/>
      <c r="AV191" s="113"/>
      <c r="AW191" s="113"/>
      <c r="AX191" s="113"/>
      <c r="AY191" s="113"/>
      <c r="AZ191" s="113"/>
      <c r="BA191" s="113"/>
      <c r="BB191" s="113"/>
      <c r="BC191" s="113"/>
      <c r="BD191" s="113"/>
      <c r="BE191" s="113"/>
      <c r="BF191" s="113"/>
      <c r="BG191" s="113"/>
      <c r="BH191" s="113"/>
      <c r="BI191" s="113"/>
      <c r="BJ191" s="113"/>
      <c r="BK191" s="113"/>
      <c r="BL191" s="113"/>
      <c r="BM191" s="113"/>
    </row>
    <row r="192" spans="1:65" s="114" customFormat="1">
      <c r="A192" s="100"/>
      <c r="B192" s="100"/>
      <c r="C192" s="100"/>
      <c r="D192" s="113"/>
      <c r="E192" s="113"/>
      <c r="G192" s="115"/>
      <c r="O192" s="113"/>
      <c r="V192" s="116"/>
      <c r="W192" s="115"/>
      <c r="X192" s="115"/>
      <c r="Y192" s="120"/>
      <c r="Z192" s="118"/>
      <c r="AA192" s="119"/>
      <c r="AE192" s="115"/>
      <c r="AN192" s="113"/>
      <c r="AO192" s="100"/>
      <c r="AP192" s="113"/>
      <c r="AQ192" s="113"/>
      <c r="AR192" s="113"/>
      <c r="AS192" s="113"/>
      <c r="AT192" s="113"/>
      <c r="AU192" s="113"/>
      <c r="AV192" s="113"/>
      <c r="AW192" s="113"/>
      <c r="AX192" s="113"/>
      <c r="AY192" s="113"/>
      <c r="AZ192" s="113"/>
      <c r="BA192" s="113"/>
      <c r="BB192" s="113"/>
      <c r="BC192" s="113"/>
      <c r="BD192" s="113"/>
      <c r="BE192" s="113"/>
      <c r="BF192" s="113"/>
      <c r="BG192" s="113"/>
      <c r="BH192" s="113"/>
      <c r="BI192" s="113"/>
      <c r="BJ192" s="113"/>
      <c r="BK192" s="113"/>
      <c r="BL192" s="113"/>
      <c r="BM192" s="113"/>
    </row>
    <row r="193" spans="1:65" s="114" customFormat="1">
      <c r="A193" s="100"/>
      <c r="B193" s="100"/>
      <c r="C193" s="100"/>
      <c r="D193" s="113"/>
      <c r="E193" s="113"/>
      <c r="G193" s="115"/>
      <c r="O193" s="113"/>
      <c r="V193" s="116"/>
      <c r="W193" s="115"/>
      <c r="X193" s="115"/>
      <c r="Y193" s="120"/>
      <c r="Z193" s="118"/>
      <c r="AA193" s="119"/>
      <c r="AE193" s="115"/>
      <c r="AN193" s="113"/>
      <c r="AO193" s="100"/>
      <c r="AP193" s="113"/>
      <c r="AQ193" s="113"/>
      <c r="AR193" s="113"/>
      <c r="AS193" s="113"/>
      <c r="AT193" s="113"/>
      <c r="AU193" s="113"/>
      <c r="AV193" s="113"/>
      <c r="AW193" s="113"/>
      <c r="AX193" s="113"/>
      <c r="AY193" s="113"/>
      <c r="AZ193" s="113"/>
      <c r="BA193" s="113"/>
      <c r="BB193" s="113"/>
      <c r="BC193" s="113"/>
      <c r="BD193" s="113"/>
      <c r="BE193" s="113"/>
      <c r="BF193" s="113"/>
      <c r="BG193" s="113"/>
      <c r="BH193" s="113"/>
      <c r="BI193" s="113"/>
      <c r="BJ193" s="113"/>
      <c r="BK193" s="113"/>
      <c r="BL193" s="113"/>
      <c r="BM193" s="113"/>
    </row>
    <row r="194" spans="1:65" s="114" customFormat="1">
      <c r="A194" s="100"/>
      <c r="B194" s="100"/>
      <c r="C194" s="100"/>
      <c r="D194" s="113"/>
      <c r="E194" s="113"/>
      <c r="G194" s="115"/>
      <c r="O194" s="113"/>
      <c r="V194" s="116"/>
      <c r="W194" s="115"/>
      <c r="X194" s="115"/>
      <c r="Y194" s="120"/>
      <c r="Z194" s="118"/>
      <c r="AA194" s="119"/>
      <c r="AE194" s="115"/>
      <c r="AN194" s="113"/>
      <c r="AO194" s="100"/>
      <c r="AP194" s="113"/>
      <c r="AQ194" s="113"/>
      <c r="AR194" s="113"/>
      <c r="AS194" s="113"/>
      <c r="AT194" s="113"/>
      <c r="AU194" s="113"/>
      <c r="AV194" s="113"/>
      <c r="AW194" s="113"/>
      <c r="AX194" s="113"/>
      <c r="AY194" s="113"/>
      <c r="AZ194" s="113"/>
      <c r="BA194" s="113"/>
      <c r="BB194" s="113"/>
      <c r="BC194" s="113"/>
      <c r="BD194" s="113"/>
      <c r="BE194" s="113"/>
      <c r="BF194" s="113"/>
      <c r="BG194" s="113"/>
      <c r="BH194" s="113"/>
      <c r="BI194" s="113"/>
      <c r="BJ194" s="113"/>
      <c r="BK194" s="113"/>
      <c r="BL194" s="113"/>
      <c r="BM194" s="113"/>
    </row>
    <row r="195" spans="1:65" s="114" customFormat="1">
      <c r="A195" s="100"/>
      <c r="B195" s="100"/>
      <c r="C195" s="100"/>
      <c r="D195" s="113"/>
      <c r="E195" s="113"/>
      <c r="G195" s="115"/>
      <c r="O195" s="113"/>
      <c r="V195" s="116"/>
      <c r="W195" s="115"/>
      <c r="X195" s="115"/>
      <c r="Y195" s="120"/>
      <c r="Z195" s="118"/>
      <c r="AA195" s="119"/>
      <c r="AE195" s="115"/>
      <c r="AN195" s="113"/>
      <c r="AO195" s="100"/>
      <c r="AP195" s="113"/>
      <c r="AQ195" s="113"/>
      <c r="AR195" s="113"/>
      <c r="AS195" s="113"/>
      <c r="AT195" s="113"/>
      <c r="AU195" s="113"/>
      <c r="AV195" s="113"/>
      <c r="AW195" s="113"/>
      <c r="AX195" s="113"/>
      <c r="AY195" s="113"/>
      <c r="AZ195" s="113"/>
      <c r="BA195" s="113"/>
      <c r="BB195" s="113"/>
      <c r="BC195" s="113"/>
      <c r="BD195" s="113"/>
      <c r="BE195" s="113"/>
      <c r="BF195" s="113"/>
      <c r="BG195" s="113"/>
      <c r="BH195" s="113"/>
      <c r="BI195" s="113"/>
      <c r="BJ195" s="113"/>
      <c r="BK195" s="113"/>
      <c r="BL195" s="113"/>
      <c r="BM195" s="113"/>
    </row>
    <row r="196" spans="1:65" s="114" customFormat="1">
      <c r="A196" s="100"/>
      <c r="B196" s="100"/>
      <c r="C196" s="100"/>
      <c r="D196" s="113"/>
      <c r="E196" s="113"/>
      <c r="G196" s="115"/>
      <c r="O196" s="113"/>
      <c r="V196" s="116"/>
      <c r="W196" s="115"/>
      <c r="X196" s="115"/>
      <c r="Y196" s="120"/>
      <c r="Z196" s="118"/>
      <c r="AA196" s="119"/>
      <c r="AE196" s="115"/>
      <c r="AN196" s="113"/>
      <c r="AO196" s="100"/>
      <c r="AP196" s="113"/>
      <c r="AQ196" s="113"/>
      <c r="AR196" s="113"/>
      <c r="AS196" s="113"/>
      <c r="AT196" s="113"/>
      <c r="AU196" s="113"/>
      <c r="AV196" s="113"/>
      <c r="AW196" s="113"/>
      <c r="AX196" s="113"/>
      <c r="AY196" s="113"/>
      <c r="AZ196" s="113"/>
      <c r="BA196" s="113"/>
      <c r="BB196" s="113"/>
      <c r="BC196" s="113"/>
      <c r="BD196" s="113"/>
      <c r="BE196" s="113"/>
      <c r="BF196" s="113"/>
      <c r="BG196" s="113"/>
      <c r="BH196" s="113"/>
      <c r="BI196" s="113"/>
      <c r="BJ196" s="113"/>
      <c r="BK196" s="113"/>
      <c r="BL196" s="113"/>
      <c r="BM196" s="113"/>
    </row>
    <row r="197" spans="1:65" s="114" customFormat="1">
      <c r="A197" s="100"/>
      <c r="B197" s="100"/>
      <c r="C197" s="100"/>
      <c r="D197" s="113"/>
      <c r="E197" s="113"/>
      <c r="G197" s="115"/>
      <c r="O197" s="113"/>
      <c r="V197" s="116"/>
      <c r="W197" s="115"/>
      <c r="X197" s="115"/>
      <c r="Y197" s="120"/>
      <c r="Z197" s="118"/>
      <c r="AA197" s="119"/>
      <c r="AE197" s="115"/>
      <c r="AN197" s="113"/>
      <c r="AO197" s="100"/>
      <c r="AP197" s="113"/>
      <c r="AQ197" s="113"/>
      <c r="AR197" s="113"/>
      <c r="AS197" s="113"/>
      <c r="AT197" s="113"/>
      <c r="AU197" s="113"/>
      <c r="AV197" s="113"/>
      <c r="AW197" s="113"/>
      <c r="AX197" s="113"/>
      <c r="AY197" s="113"/>
      <c r="AZ197" s="113"/>
      <c r="BA197" s="113"/>
      <c r="BB197" s="113"/>
      <c r="BC197" s="113"/>
      <c r="BD197" s="113"/>
      <c r="BE197" s="113"/>
      <c r="BF197" s="113"/>
      <c r="BG197" s="113"/>
      <c r="BH197" s="113"/>
      <c r="BI197" s="113"/>
      <c r="BJ197" s="113"/>
      <c r="BK197" s="113"/>
      <c r="BL197" s="113"/>
      <c r="BM197" s="113"/>
    </row>
    <row r="198" spans="1:65" s="114" customFormat="1">
      <c r="A198" s="100"/>
      <c r="B198" s="100"/>
      <c r="C198" s="100"/>
      <c r="D198" s="113"/>
      <c r="E198" s="113"/>
      <c r="G198" s="115"/>
      <c r="O198" s="113"/>
      <c r="V198" s="116"/>
      <c r="W198" s="115"/>
      <c r="X198" s="115"/>
      <c r="Y198" s="120"/>
      <c r="Z198" s="118"/>
      <c r="AA198" s="119"/>
      <c r="AE198" s="115"/>
      <c r="AN198" s="113"/>
      <c r="AO198" s="100"/>
      <c r="AP198" s="113"/>
      <c r="AQ198" s="113"/>
      <c r="AR198" s="113"/>
      <c r="AS198" s="113"/>
      <c r="AT198" s="113"/>
      <c r="AU198" s="113"/>
      <c r="AV198" s="113"/>
      <c r="AW198" s="113"/>
      <c r="AX198" s="113"/>
      <c r="AY198" s="113"/>
      <c r="AZ198" s="113"/>
      <c r="BA198" s="113"/>
      <c r="BB198" s="113"/>
      <c r="BC198" s="113"/>
      <c r="BD198" s="113"/>
      <c r="BE198" s="113"/>
      <c r="BF198" s="113"/>
      <c r="BG198" s="113"/>
      <c r="BH198" s="113"/>
      <c r="BI198" s="113"/>
      <c r="BJ198" s="113"/>
      <c r="BK198" s="113"/>
      <c r="BL198" s="113"/>
      <c r="BM198" s="113"/>
    </row>
    <row r="199" spans="1:65" s="114" customFormat="1">
      <c r="A199" s="100"/>
      <c r="B199" s="100"/>
      <c r="C199" s="100"/>
      <c r="D199" s="113"/>
      <c r="E199" s="113"/>
      <c r="G199" s="115"/>
      <c r="O199" s="113"/>
      <c r="V199" s="116"/>
      <c r="W199" s="115"/>
      <c r="X199" s="115"/>
      <c r="Y199" s="120"/>
      <c r="Z199" s="118"/>
      <c r="AA199" s="119"/>
      <c r="AE199" s="115"/>
      <c r="AN199" s="113"/>
      <c r="AO199" s="100"/>
      <c r="AP199" s="113"/>
      <c r="AQ199" s="113"/>
      <c r="AR199" s="113"/>
      <c r="AS199" s="113"/>
      <c r="AT199" s="113"/>
      <c r="AU199" s="113"/>
      <c r="AV199" s="113"/>
      <c r="AW199" s="113"/>
      <c r="AX199" s="113"/>
      <c r="AY199" s="113"/>
      <c r="AZ199" s="113"/>
      <c r="BA199" s="113"/>
      <c r="BB199" s="113"/>
      <c r="BC199" s="113"/>
      <c r="BD199" s="113"/>
      <c r="BE199" s="113"/>
      <c r="BF199" s="113"/>
      <c r="BG199" s="113"/>
      <c r="BH199" s="113"/>
      <c r="BI199" s="113"/>
      <c r="BJ199" s="113"/>
      <c r="BK199" s="113"/>
      <c r="BL199" s="113"/>
      <c r="BM199" s="113"/>
    </row>
    <row r="200" spans="1:65" s="114" customFormat="1">
      <c r="A200" s="100"/>
      <c r="B200" s="100"/>
      <c r="C200" s="100"/>
      <c r="D200" s="113"/>
      <c r="E200" s="113"/>
      <c r="G200" s="115"/>
      <c r="O200" s="113"/>
      <c r="V200" s="116"/>
      <c r="W200" s="115"/>
      <c r="X200" s="115"/>
      <c r="Y200" s="120"/>
      <c r="Z200" s="118"/>
      <c r="AA200" s="119"/>
      <c r="AE200" s="115"/>
      <c r="AN200" s="113"/>
      <c r="AO200" s="100"/>
      <c r="AP200" s="113"/>
      <c r="AQ200" s="113"/>
      <c r="AR200" s="113"/>
      <c r="AS200" s="113"/>
      <c r="AT200" s="113"/>
      <c r="AU200" s="113"/>
      <c r="AV200" s="113"/>
      <c r="AW200" s="113"/>
      <c r="AX200" s="113"/>
      <c r="AY200" s="113"/>
      <c r="AZ200" s="113"/>
      <c r="BA200" s="113"/>
      <c r="BB200" s="113"/>
      <c r="BC200" s="113"/>
      <c r="BD200" s="113"/>
      <c r="BE200" s="113"/>
      <c r="BF200" s="113"/>
      <c r="BG200" s="113"/>
      <c r="BH200" s="113"/>
      <c r="BI200" s="113"/>
      <c r="BJ200" s="113"/>
      <c r="BK200" s="113"/>
      <c r="BL200" s="113"/>
      <c r="BM200" s="113"/>
    </row>
    <row r="201" spans="1:65" s="121" customFormat="1">
      <c r="A201" s="122"/>
      <c r="B201" s="122"/>
      <c r="C201" s="122"/>
      <c r="D201" s="122"/>
      <c r="E201" s="122"/>
      <c r="F201" s="122"/>
      <c r="G201" s="117"/>
      <c r="H201" s="122"/>
      <c r="I201" s="122"/>
      <c r="J201" s="122"/>
      <c r="K201" s="122"/>
      <c r="L201" s="122"/>
      <c r="M201" s="122"/>
      <c r="N201" s="122"/>
      <c r="O201" s="122"/>
      <c r="P201" s="122"/>
      <c r="V201" s="117"/>
      <c r="W201" s="122"/>
      <c r="X201" s="122"/>
      <c r="Y201" s="117"/>
      <c r="Z201" s="122"/>
      <c r="AA201" s="122"/>
      <c r="AB201" s="122"/>
      <c r="AC201" s="122"/>
      <c r="AD201" s="122"/>
      <c r="AE201" s="117"/>
      <c r="AF201" s="122"/>
      <c r="AG201" s="122"/>
      <c r="AH201" s="122"/>
      <c r="AI201" s="122"/>
      <c r="AJ201" s="122"/>
      <c r="AK201" s="122"/>
      <c r="AL201" s="122"/>
      <c r="AM201" s="122"/>
      <c r="AN201" s="122"/>
      <c r="AO201" s="122"/>
      <c r="AP201" s="122"/>
      <c r="AQ201" s="122"/>
      <c r="AR201" s="122"/>
      <c r="AS201" s="122"/>
      <c r="AT201" s="122"/>
      <c r="AU201" s="122"/>
      <c r="AV201" s="122"/>
      <c r="AW201" s="122"/>
      <c r="AX201" s="122"/>
      <c r="AY201" s="122"/>
      <c r="AZ201" s="122"/>
      <c r="BA201" s="122"/>
      <c r="BB201" s="122"/>
      <c r="BC201" s="122"/>
      <c r="BD201" s="122"/>
    </row>
  </sheetData>
  <mergeCells count="11">
    <mergeCell ref="AP2:AQ2"/>
    <mergeCell ref="AP3:BI3"/>
    <mergeCell ref="K2:O2"/>
    <mergeCell ref="A3:Q3"/>
    <mergeCell ref="V3:AC3"/>
    <mergeCell ref="AD3:AM3"/>
    <mergeCell ref="AN3:AO3"/>
    <mergeCell ref="A2:J2"/>
    <mergeCell ref="Z2:AA2"/>
    <mergeCell ref="AB2:AC2"/>
    <mergeCell ref="AN2:AO2"/>
  </mergeCells>
  <phoneticPr fontId="14" type="noConversion"/>
  <conditionalFormatting sqref="AB6:AB200">
    <cfRule type="expression" dxfId="89" priority="4">
      <formula>AA6="Yes"</formula>
    </cfRule>
  </conditionalFormatting>
  <conditionalFormatting sqref="AC6:AC200">
    <cfRule type="expression" dxfId="88" priority="3">
      <formula>AA6="Yes"</formula>
    </cfRule>
  </conditionalFormatting>
  <conditionalFormatting sqref="AN6:AN200">
    <cfRule type="expression" dxfId="87" priority="2">
      <formula>AA6="Yes"</formula>
    </cfRule>
  </conditionalFormatting>
  <conditionalFormatting sqref="AO6:AO200">
    <cfRule type="expression" dxfId="86" priority="1">
      <formula>AA6="Yes"</formula>
    </cfRule>
  </conditionalFormatting>
  <dataValidations count="11">
    <dataValidation type="list" allowBlank="1" showInputMessage="1" showErrorMessage="1" sqref="Q6 P6:P200" xr:uid="{ED98238E-AEFE-4560-93D6-D948AC221B44}">
      <formula1>Purpose</formula1>
    </dataValidation>
    <dataValidation type="list" allowBlank="1" showInputMessage="1" showErrorMessage="1" sqref="AG6:AM6 AF6:AF200" xr:uid="{C1879C8E-B9B1-46CB-BE8A-4DDBC5AE758C}">
      <formula1>CEQA_Document_Type</formula1>
    </dataValidation>
    <dataValidation type="list" allowBlank="1" showInputMessage="1" showErrorMessage="1" sqref="O6:O200" xr:uid="{F6409B51-0792-4D2C-B4AB-E8A1C1D0A657}">
      <formula1>Action_Taken</formula1>
    </dataValidation>
    <dataValidation type="list" allowBlank="1" showInputMessage="1" showErrorMessage="1" sqref="F6:F200" xr:uid="{40A2D32C-08D2-4FA1-A731-A5C1B2497542}">
      <formula1>Status</formula1>
    </dataValidation>
    <dataValidation type="list" allowBlank="1" showInputMessage="1" showErrorMessage="1" sqref="Q7:Q200" xr:uid="{FFB7DC6D-B0B1-4288-86B5-79F38D24DFB2}">
      <formula1>Purpose_Details</formula1>
    </dataValidation>
    <dataValidation type="list" allowBlank="1" showInputMessage="1" showErrorMessage="1" sqref="AC6:AC200" xr:uid="{D2974999-BDD3-44A2-AE65-843752C267D9}">
      <formula1>In_service_Date_Change_Reason</formula1>
    </dataValidation>
    <dataValidation type="list" allowBlank="1" showInputMessage="1" showErrorMessage="1" sqref="L6:L200" xr:uid="{9DBD2F4F-639E-45EE-9ED9-0CC596369BFF}">
      <formula1>GIDAP_Related</formula1>
    </dataValidation>
    <dataValidation type="list" allowBlank="1" showInputMessage="1" showErrorMessage="1" sqref="AD6:AD200" xr:uid="{DEC32264-C7E6-4CD4-A251-1B701F02B521}">
      <formula1>CEQA_Status</formula1>
    </dataValidation>
    <dataValidation type="list" allowBlank="1" showInputMessage="1" showErrorMessage="1" sqref="AG7:AG200" xr:uid="{41161163-EB56-4040-B417-BDD4B7334F84}">
      <formula1>NEPA_Document_Type</formula1>
    </dataValidation>
    <dataValidation type="list" allowBlank="1" showInputMessage="1" showErrorMessage="1" sqref="AL7:AL200" xr:uid="{FF0AF95E-11DE-4C47-97B5-EC4D68445FD8}">
      <formula1>CPUC_Status</formula1>
    </dataValidation>
    <dataValidation type="list" allowBlank="1" showInputMessage="1" showErrorMessage="1" sqref="K6 K8:K200" xr:uid="{67D08CB0-E25B-4A68-ACAE-5EEA24AAFD9E}">
      <formula1>CAISO_Study</formula1>
    </dataValidation>
  </dataValidations>
  <printOptions headings="1"/>
  <pageMargins left="0.7" right="0.7" top="0.75" bottom="0.75" header="0.3" footer="0.3"/>
  <pageSetup paperSize="3" scale="79" orientation="landscape" r:id="rId1"/>
  <colBreaks count="2" manualBreakCount="2">
    <brk id="15" max="104" man="1"/>
    <brk id="29" max="104" man="1"/>
  </colBreaks>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8D6FC2EF-3AAB-46CE-9269-8DFFF0083A62}">
          <x14:formula1>
            <xm:f>Choices!$H$5:$H$19</xm:f>
          </x14:formula1>
          <xm:sqref>AB6:AB200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3C38E-C26C-49EB-926A-66385E904DBE}">
  <sheetPr>
    <tabColor theme="5" tint="0.59999389629810485"/>
  </sheetPr>
  <dimension ref="A1:P1222"/>
  <sheetViews>
    <sheetView view="pageBreakPreview" topLeftCell="A37" zoomScale="60" zoomScaleNormal="70" workbookViewId="0">
      <pane xSplit="2" topLeftCell="C1" activePane="topRight" state="frozen"/>
      <selection pane="topRight" activeCell="N7" sqref="N7"/>
    </sheetView>
  </sheetViews>
  <sheetFormatPr defaultColWidth="9.140625" defaultRowHeight="14.45"/>
  <cols>
    <col min="1" max="1" width="52.7109375" bestFit="1" customWidth="1"/>
    <col min="2" max="2" width="20.85546875" style="31" bestFit="1" customWidth="1"/>
    <col min="3" max="3" width="13.42578125" bestFit="1" customWidth="1"/>
    <col min="4" max="4" width="62.28515625" bestFit="1" customWidth="1"/>
    <col min="5" max="5" width="40.140625" bestFit="1" customWidth="1"/>
    <col min="6" max="8" width="11.42578125" bestFit="1" customWidth="1"/>
    <col min="9" max="9" width="14.140625" bestFit="1" customWidth="1"/>
    <col min="10" max="10" width="18.85546875" bestFit="1" customWidth="1"/>
    <col min="11" max="11" width="29.42578125" bestFit="1" customWidth="1"/>
    <col min="12" max="13" width="11.42578125" bestFit="1" customWidth="1"/>
    <col min="14" max="14" width="117" customWidth="1"/>
    <col min="15" max="15" width="25.5703125" customWidth="1"/>
    <col min="16" max="16" width="70.28515625" customWidth="1"/>
    <col min="17" max="17" width="9.140625" customWidth="1"/>
  </cols>
  <sheetData>
    <row r="1" spans="1:16" ht="31.15">
      <c r="A1" s="18" t="s">
        <v>344</v>
      </c>
    </row>
    <row r="2" spans="1:16" ht="18">
      <c r="A2" s="198" t="s">
        <v>768</v>
      </c>
      <c r="B2" s="198"/>
      <c r="C2" s="198"/>
      <c r="D2" s="178" t="s">
        <v>350</v>
      </c>
      <c r="E2" s="178"/>
      <c r="F2" s="178"/>
      <c r="G2" s="178"/>
      <c r="H2" s="178"/>
    </row>
    <row r="3" spans="1:16" ht="21">
      <c r="A3" s="199" t="s">
        <v>145</v>
      </c>
      <c r="B3" s="199"/>
      <c r="C3" s="199"/>
      <c r="D3" s="199"/>
      <c r="E3" s="199"/>
      <c r="F3" s="199"/>
      <c r="G3" s="199"/>
      <c r="H3" s="199"/>
      <c r="I3" s="199"/>
      <c r="J3" s="199"/>
      <c r="K3" s="199"/>
      <c r="L3" s="199"/>
      <c r="M3" s="199"/>
      <c r="N3" s="35" t="s">
        <v>769</v>
      </c>
      <c r="O3" s="200" t="s">
        <v>186</v>
      </c>
      <c r="P3" s="200"/>
    </row>
    <row r="4" spans="1:16">
      <c r="A4" s="75">
        <v>1</v>
      </c>
      <c r="B4" s="111">
        <v>2</v>
      </c>
      <c r="C4" s="75">
        <v>3</v>
      </c>
      <c r="D4" s="75">
        <v>4</v>
      </c>
      <c r="E4" s="75">
        <v>5</v>
      </c>
      <c r="F4" s="75">
        <v>6</v>
      </c>
      <c r="G4" s="75">
        <v>7</v>
      </c>
      <c r="H4" s="75">
        <v>8</v>
      </c>
      <c r="I4" s="75">
        <v>9</v>
      </c>
      <c r="J4" s="75">
        <v>10</v>
      </c>
      <c r="K4" s="75">
        <v>11</v>
      </c>
      <c r="L4" s="75">
        <v>12</v>
      </c>
      <c r="M4" s="75">
        <v>13</v>
      </c>
      <c r="N4" s="75">
        <v>14</v>
      </c>
      <c r="O4" s="75">
        <v>15</v>
      </c>
      <c r="P4" s="75">
        <v>16</v>
      </c>
    </row>
    <row r="5" spans="1:16" ht="57.6">
      <c r="A5" s="74" t="s">
        <v>146</v>
      </c>
      <c r="B5" s="112" t="s">
        <v>149</v>
      </c>
      <c r="C5" s="74" t="s">
        <v>151</v>
      </c>
      <c r="D5" s="74" t="s">
        <v>155</v>
      </c>
      <c r="E5" s="74" t="s">
        <v>158</v>
      </c>
      <c r="F5" s="74" t="s">
        <v>161</v>
      </c>
      <c r="G5" s="74" t="s">
        <v>770</v>
      </c>
      <c r="H5" s="74" t="s">
        <v>167</v>
      </c>
      <c r="I5" s="74" t="s">
        <v>170</v>
      </c>
      <c r="J5" s="74" t="s">
        <v>173</v>
      </c>
      <c r="K5" s="74" t="s">
        <v>176</v>
      </c>
      <c r="L5" s="74" t="s">
        <v>179</v>
      </c>
      <c r="M5" s="74" t="s">
        <v>181</v>
      </c>
      <c r="N5" s="16" t="s">
        <v>131</v>
      </c>
      <c r="O5" s="34" t="s">
        <v>187</v>
      </c>
      <c r="P5" s="34" t="s">
        <v>189</v>
      </c>
    </row>
    <row r="6" spans="1:16" s="121" customFormat="1">
      <c r="A6" s="110" t="s">
        <v>771</v>
      </c>
      <c r="B6" s="123" t="s">
        <v>743</v>
      </c>
      <c r="C6" s="110" t="s">
        <v>265</v>
      </c>
      <c r="D6" s="110" t="s">
        <v>772</v>
      </c>
      <c r="E6" s="110" t="s">
        <v>773</v>
      </c>
      <c r="F6" s="110">
        <v>500</v>
      </c>
      <c r="G6" s="124" t="s">
        <v>265</v>
      </c>
      <c r="H6" s="110" t="s">
        <v>265</v>
      </c>
      <c r="I6" s="109">
        <v>47438</v>
      </c>
      <c r="J6" s="110" t="s">
        <v>774</v>
      </c>
      <c r="K6" s="110" t="s">
        <v>775</v>
      </c>
      <c r="L6" s="110" t="s">
        <v>386</v>
      </c>
      <c r="M6" s="110" t="s">
        <v>292</v>
      </c>
      <c r="O6" s="110" t="s">
        <v>386</v>
      </c>
      <c r="P6" s="110"/>
    </row>
    <row r="7" spans="1:16" s="121" customFormat="1" ht="72">
      <c r="A7" s="110" t="s">
        <v>776</v>
      </c>
      <c r="B7" s="123" t="s">
        <v>438</v>
      </c>
      <c r="C7" s="110" t="s">
        <v>265</v>
      </c>
      <c r="D7" s="110" t="s">
        <v>777</v>
      </c>
      <c r="E7" s="110" t="s">
        <v>778</v>
      </c>
      <c r="F7" s="110">
        <v>500</v>
      </c>
      <c r="G7" s="124">
        <v>1314000</v>
      </c>
      <c r="H7" s="110" t="s">
        <v>265</v>
      </c>
      <c r="I7" s="109">
        <v>46339</v>
      </c>
      <c r="J7" s="110" t="s">
        <v>779</v>
      </c>
      <c r="K7" s="110" t="s">
        <v>780</v>
      </c>
      <c r="L7" s="110" t="s">
        <v>45</v>
      </c>
      <c r="M7" s="110" t="s">
        <v>292</v>
      </c>
      <c r="O7" s="110" t="s">
        <v>45</v>
      </c>
      <c r="P7" s="125" t="s">
        <v>781</v>
      </c>
    </row>
    <row r="8" spans="1:16" s="121" customFormat="1" ht="28.9">
      <c r="A8" s="110" t="s">
        <v>782</v>
      </c>
      <c r="B8" s="123" t="s">
        <v>440</v>
      </c>
      <c r="C8" s="110" t="s">
        <v>265</v>
      </c>
      <c r="D8" s="110" t="s">
        <v>783</v>
      </c>
      <c r="E8" s="110" t="s">
        <v>784</v>
      </c>
      <c r="F8" s="110">
        <v>300</v>
      </c>
      <c r="G8" s="124" t="s">
        <v>265</v>
      </c>
      <c r="H8" s="110" t="s">
        <v>265</v>
      </c>
      <c r="I8" s="109">
        <v>46477</v>
      </c>
      <c r="J8" s="110" t="s">
        <v>774</v>
      </c>
      <c r="K8" s="110" t="s">
        <v>785</v>
      </c>
      <c r="L8" s="110" t="s">
        <v>386</v>
      </c>
      <c r="M8" s="110" t="s">
        <v>292</v>
      </c>
      <c r="O8" s="110" t="s">
        <v>45</v>
      </c>
      <c r="P8" s="125" t="s">
        <v>786</v>
      </c>
    </row>
    <row r="9" spans="1:16" s="121" customFormat="1" ht="57.6">
      <c r="A9" s="110" t="s">
        <v>787</v>
      </c>
      <c r="B9" s="126" t="s">
        <v>434</v>
      </c>
      <c r="C9" s="110" t="s">
        <v>265</v>
      </c>
      <c r="D9" s="110" t="s">
        <v>788</v>
      </c>
      <c r="E9" s="110" t="s">
        <v>789</v>
      </c>
      <c r="F9" s="110">
        <v>250</v>
      </c>
      <c r="G9" s="124">
        <v>657000</v>
      </c>
      <c r="H9" s="110" t="s">
        <v>265</v>
      </c>
      <c r="I9" s="109">
        <v>46236</v>
      </c>
      <c r="J9" s="110" t="s">
        <v>774</v>
      </c>
      <c r="K9" s="110" t="s">
        <v>780</v>
      </c>
      <c r="L9" s="110" t="s">
        <v>45</v>
      </c>
      <c r="M9" s="110" t="s">
        <v>292</v>
      </c>
      <c r="O9" s="110" t="s">
        <v>45</v>
      </c>
      <c r="P9" s="125" t="s">
        <v>790</v>
      </c>
    </row>
    <row r="10" spans="1:16" s="121" customFormat="1">
      <c r="A10" s="110" t="s">
        <v>791</v>
      </c>
      <c r="B10" s="126" t="s">
        <v>480</v>
      </c>
      <c r="C10" s="110" t="s">
        <v>265</v>
      </c>
      <c r="D10" s="110" t="s">
        <v>792</v>
      </c>
      <c r="E10" s="110" t="s">
        <v>793</v>
      </c>
      <c r="F10" s="110">
        <v>650</v>
      </c>
      <c r="G10" s="124">
        <v>3552688.08</v>
      </c>
      <c r="H10" s="110" t="s">
        <v>265</v>
      </c>
      <c r="I10" s="109">
        <v>46055</v>
      </c>
      <c r="J10" s="110" t="s">
        <v>774</v>
      </c>
      <c r="K10" s="110" t="s">
        <v>780</v>
      </c>
      <c r="L10" s="110" t="s">
        <v>45</v>
      </c>
      <c r="M10" s="110" t="s">
        <v>292</v>
      </c>
      <c r="O10" s="110" t="s">
        <v>386</v>
      </c>
      <c r="P10" s="125"/>
    </row>
    <row r="11" spans="1:16" s="121" customFormat="1" ht="57.6">
      <c r="A11" s="110" t="s">
        <v>794</v>
      </c>
      <c r="B11" s="126">
        <v>72</v>
      </c>
      <c r="C11" s="110" t="s">
        <v>265</v>
      </c>
      <c r="D11" s="110" t="s">
        <v>795</v>
      </c>
      <c r="E11" s="110" t="s">
        <v>795</v>
      </c>
      <c r="F11" s="110">
        <v>500</v>
      </c>
      <c r="G11" s="124" t="s">
        <v>265</v>
      </c>
      <c r="H11" s="110" t="s">
        <v>265</v>
      </c>
      <c r="I11" s="110" t="s">
        <v>796</v>
      </c>
      <c r="J11" s="110" t="s">
        <v>797</v>
      </c>
      <c r="K11" s="110" t="s">
        <v>798</v>
      </c>
      <c r="L11" s="110" t="s">
        <v>386</v>
      </c>
      <c r="M11" s="110" t="s">
        <v>292</v>
      </c>
      <c r="N11" s="122" t="s">
        <v>799</v>
      </c>
      <c r="O11" s="110" t="s">
        <v>386</v>
      </c>
      <c r="P11" s="125"/>
    </row>
    <row r="12" spans="1:16" s="121" customFormat="1" ht="28.9">
      <c r="A12" s="110" t="s">
        <v>800</v>
      </c>
      <c r="B12" s="126" t="s">
        <v>419</v>
      </c>
      <c r="C12" s="110" t="s">
        <v>265</v>
      </c>
      <c r="D12" s="110" t="s">
        <v>801</v>
      </c>
      <c r="E12" s="110" t="s">
        <v>801</v>
      </c>
      <c r="F12" s="110">
        <v>200</v>
      </c>
      <c r="G12" s="124">
        <v>525600</v>
      </c>
      <c r="H12" s="110" t="s">
        <v>265</v>
      </c>
      <c r="I12" s="109">
        <v>46478</v>
      </c>
      <c r="J12" s="110" t="s">
        <v>774</v>
      </c>
      <c r="K12" s="110" t="s">
        <v>802</v>
      </c>
      <c r="L12" s="110" t="s">
        <v>45</v>
      </c>
      <c r="M12" s="110" t="s">
        <v>292</v>
      </c>
      <c r="O12" s="110" t="s">
        <v>45</v>
      </c>
      <c r="P12" s="125" t="s">
        <v>803</v>
      </c>
    </row>
    <row r="13" spans="1:16" s="121" customFormat="1" ht="28.9">
      <c r="A13" s="110" t="s">
        <v>804</v>
      </c>
      <c r="B13" s="126" t="s">
        <v>533</v>
      </c>
      <c r="C13" s="110" t="s">
        <v>265</v>
      </c>
      <c r="D13" s="110" t="s">
        <v>805</v>
      </c>
      <c r="E13" s="110" t="s">
        <v>806</v>
      </c>
      <c r="F13" s="110">
        <v>100</v>
      </c>
      <c r="G13" s="124">
        <v>262800</v>
      </c>
      <c r="H13" s="110" t="s">
        <v>265</v>
      </c>
      <c r="I13" s="109">
        <v>46205</v>
      </c>
      <c r="J13" s="110" t="s">
        <v>774</v>
      </c>
      <c r="K13" s="110" t="s">
        <v>802</v>
      </c>
      <c r="L13" s="110" t="s">
        <v>45</v>
      </c>
      <c r="M13" s="110" t="s">
        <v>292</v>
      </c>
      <c r="N13" s="110"/>
      <c r="O13" s="110" t="s">
        <v>45</v>
      </c>
      <c r="P13" s="125" t="s">
        <v>807</v>
      </c>
    </row>
    <row r="14" spans="1:16" s="121" customFormat="1" ht="28.9">
      <c r="A14" s="110" t="s">
        <v>808</v>
      </c>
      <c r="B14" s="126" t="s">
        <v>420</v>
      </c>
      <c r="C14" s="110" t="s">
        <v>265</v>
      </c>
      <c r="D14" s="110" t="s">
        <v>809</v>
      </c>
      <c r="E14" s="110" t="s">
        <v>810</v>
      </c>
      <c r="F14" s="110">
        <v>200</v>
      </c>
      <c r="G14" s="124">
        <v>525600</v>
      </c>
      <c r="H14" s="110" t="s">
        <v>265</v>
      </c>
      <c r="I14" s="109">
        <v>46874</v>
      </c>
      <c r="J14" s="110" t="s">
        <v>774</v>
      </c>
      <c r="K14" s="110" t="s">
        <v>802</v>
      </c>
      <c r="L14" s="110" t="s">
        <v>45</v>
      </c>
      <c r="M14" s="110" t="s">
        <v>292</v>
      </c>
      <c r="N14" s="110"/>
      <c r="O14" s="110" t="s">
        <v>45</v>
      </c>
      <c r="P14" s="125" t="s">
        <v>811</v>
      </c>
    </row>
    <row r="15" spans="1:16" s="121" customFormat="1" ht="28.9">
      <c r="A15" s="110" t="s">
        <v>812</v>
      </c>
      <c r="B15" s="126" t="s">
        <v>515</v>
      </c>
      <c r="C15" s="110" t="s">
        <v>265</v>
      </c>
      <c r="D15" s="110" t="s">
        <v>813</v>
      </c>
      <c r="E15" s="110" t="s">
        <v>810</v>
      </c>
      <c r="F15" s="110">
        <v>200</v>
      </c>
      <c r="G15" s="124">
        <v>525600</v>
      </c>
      <c r="H15" s="110" t="s">
        <v>265</v>
      </c>
      <c r="I15" s="109">
        <v>45962</v>
      </c>
      <c r="J15" s="110" t="s">
        <v>774</v>
      </c>
      <c r="K15" s="110" t="s">
        <v>780</v>
      </c>
      <c r="L15" s="110" t="s">
        <v>45</v>
      </c>
      <c r="M15" s="110" t="s">
        <v>292</v>
      </c>
      <c r="N15" s="110"/>
      <c r="O15" s="110" t="s">
        <v>45</v>
      </c>
      <c r="P15" s="125" t="s">
        <v>814</v>
      </c>
    </row>
    <row r="16" spans="1:16" s="121" customFormat="1">
      <c r="A16" s="110" t="s">
        <v>815</v>
      </c>
      <c r="B16" s="126" t="s">
        <v>527</v>
      </c>
      <c r="C16" s="110" t="s">
        <v>265</v>
      </c>
      <c r="D16" s="110" t="s">
        <v>816</v>
      </c>
      <c r="E16" s="110" t="s">
        <v>817</v>
      </c>
      <c r="F16" s="110">
        <v>300</v>
      </c>
      <c r="G16" s="124">
        <v>788400</v>
      </c>
      <c r="H16" s="110" t="s">
        <v>265</v>
      </c>
      <c r="I16" s="109">
        <v>46096</v>
      </c>
      <c r="J16" s="110" t="s">
        <v>774</v>
      </c>
      <c r="K16" s="110" t="s">
        <v>780</v>
      </c>
      <c r="L16" s="110" t="s">
        <v>45</v>
      </c>
      <c r="M16" s="110" t="s">
        <v>292</v>
      </c>
      <c r="N16" s="110" t="s">
        <v>818</v>
      </c>
      <c r="O16" s="110" t="s">
        <v>386</v>
      </c>
      <c r="P16" s="125"/>
    </row>
    <row r="17" spans="1:16" s="121" customFormat="1">
      <c r="A17" s="110" t="s">
        <v>819</v>
      </c>
      <c r="B17" s="126" t="s">
        <v>820</v>
      </c>
      <c r="C17" s="110" t="s">
        <v>265</v>
      </c>
      <c r="D17" s="110" t="s">
        <v>821</v>
      </c>
      <c r="E17" s="110" t="s">
        <v>822</v>
      </c>
      <c r="F17" s="110">
        <v>112.5</v>
      </c>
      <c r="G17" s="124">
        <v>295650</v>
      </c>
      <c r="H17" s="110" t="s">
        <v>265</v>
      </c>
      <c r="I17" s="109">
        <v>45894</v>
      </c>
      <c r="J17" s="110" t="s">
        <v>774</v>
      </c>
      <c r="K17" s="110" t="s">
        <v>802</v>
      </c>
      <c r="L17" s="110" t="s">
        <v>45</v>
      </c>
      <c r="M17" s="110" t="s">
        <v>292</v>
      </c>
      <c r="N17" s="110"/>
      <c r="O17" s="110" t="s">
        <v>386</v>
      </c>
      <c r="P17" s="125"/>
    </row>
    <row r="18" spans="1:16" s="121" customFormat="1">
      <c r="A18" s="110" t="s">
        <v>823</v>
      </c>
      <c r="B18" s="126" t="s">
        <v>142</v>
      </c>
      <c r="C18" s="110" t="s">
        <v>265</v>
      </c>
      <c r="D18" s="110" t="s">
        <v>824</v>
      </c>
      <c r="E18" s="110" t="s">
        <v>825</v>
      </c>
      <c r="F18" s="110">
        <v>674.8</v>
      </c>
      <c r="G18" s="124" t="s">
        <v>265</v>
      </c>
      <c r="H18" s="110" t="s">
        <v>265</v>
      </c>
      <c r="I18" s="109">
        <v>46204</v>
      </c>
      <c r="J18" s="110" t="s">
        <v>797</v>
      </c>
      <c r="K18" s="110" t="s">
        <v>785</v>
      </c>
      <c r="L18" s="110" t="s">
        <v>386</v>
      </c>
      <c r="M18" s="110" t="s">
        <v>292</v>
      </c>
      <c r="N18" s="110"/>
      <c r="O18" s="110" t="s">
        <v>386</v>
      </c>
      <c r="P18" s="125"/>
    </row>
    <row r="19" spans="1:16" s="121" customFormat="1" ht="28.9">
      <c r="A19" s="110" t="s">
        <v>826</v>
      </c>
      <c r="B19" s="126" t="s">
        <v>544</v>
      </c>
      <c r="C19" s="110" t="s">
        <v>265</v>
      </c>
      <c r="D19" s="110" t="s">
        <v>827</v>
      </c>
      <c r="E19" s="110" t="s">
        <v>825</v>
      </c>
      <c r="F19" s="110">
        <v>500</v>
      </c>
      <c r="G19" s="124">
        <v>1314000</v>
      </c>
      <c r="H19" s="110" t="s">
        <v>265</v>
      </c>
      <c r="I19" s="109">
        <v>46402</v>
      </c>
      <c r="J19" s="110" t="s">
        <v>774</v>
      </c>
      <c r="K19" s="110" t="s">
        <v>780</v>
      </c>
      <c r="L19" s="110" t="s">
        <v>45</v>
      </c>
      <c r="M19" s="110" t="s">
        <v>292</v>
      </c>
      <c r="N19" s="110"/>
      <c r="O19" s="110" t="s">
        <v>45</v>
      </c>
      <c r="P19" s="125" t="s">
        <v>828</v>
      </c>
    </row>
    <row r="20" spans="1:16" s="121" customFormat="1" ht="28.9">
      <c r="A20" s="110" t="s">
        <v>829</v>
      </c>
      <c r="B20" s="126" t="s">
        <v>605</v>
      </c>
      <c r="C20" s="110" t="s">
        <v>265</v>
      </c>
      <c r="D20" s="110" t="s">
        <v>830</v>
      </c>
      <c r="E20" s="110" t="s">
        <v>810</v>
      </c>
      <c r="F20" s="110">
        <v>1150</v>
      </c>
      <c r="G20" s="124">
        <v>3022200</v>
      </c>
      <c r="H20" s="110" t="s">
        <v>265</v>
      </c>
      <c r="I20" s="109">
        <v>46710</v>
      </c>
      <c r="J20" s="110" t="s">
        <v>774</v>
      </c>
      <c r="K20" s="110" t="s">
        <v>780</v>
      </c>
      <c r="L20" s="110" t="s">
        <v>45</v>
      </c>
      <c r="M20" s="110" t="s">
        <v>292</v>
      </c>
      <c r="N20" s="110"/>
      <c r="O20" s="110" t="s">
        <v>45</v>
      </c>
      <c r="P20" s="125" t="s">
        <v>831</v>
      </c>
    </row>
    <row r="21" spans="1:16" s="121" customFormat="1" ht="28.9">
      <c r="A21" s="110" t="s">
        <v>832</v>
      </c>
      <c r="B21" s="126" t="s">
        <v>566</v>
      </c>
      <c r="C21" s="110" t="s">
        <v>265</v>
      </c>
      <c r="D21" s="110" t="s">
        <v>833</v>
      </c>
      <c r="E21" s="110" t="s">
        <v>834</v>
      </c>
      <c r="F21" s="110">
        <v>200</v>
      </c>
      <c r="G21" s="124">
        <v>525600</v>
      </c>
      <c r="H21" s="110" t="s">
        <v>265</v>
      </c>
      <c r="I21" s="109">
        <v>45992</v>
      </c>
      <c r="J21" s="110" t="s">
        <v>774</v>
      </c>
      <c r="K21" s="110" t="s">
        <v>780</v>
      </c>
      <c r="L21" s="110" t="s">
        <v>45</v>
      </c>
      <c r="M21" s="110" t="s">
        <v>292</v>
      </c>
      <c r="N21" s="110"/>
      <c r="O21" s="110" t="s">
        <v>45</v>
      </c>
      <c r="P21" s="125" t="s">
        <v>835</v>
      </c>
    </row>
    <row r="22" spans="1:16" s="121" customFormat="1" ht="43.15">
      <c r="A22" s="110" t="s">
        <v>836</v>
      </c>
      <c r="B22" s="126" t="s">
        <v>581</v>
      </c>
      <c r="C22" s="110" t="s">
        <v>265</v>
      </c>
      <c r="D22" s="110" t="s">
        <v>837</v>
      </c>
      <c r="E22" s="110" t="s">
        <v>838</v>
      </c>
      <c r="F22" s="110">
        <v>200</v>
      </c>
      <c r="G22" s="124" t="s">
        <v>265</v>
      </c>
      <c r="H22" s="110" t="s">
        <v>265</v>
      </c>
      <c r="I22" s="109">
        <v>46157</v>
      </c>
      <c r="J22" s="110" t="s">
        <v>774</v>
      </c>
      <c r="K22" s="110" t="s">
        <v>785</v>
      </c>
      <c r="L22" s="110" t="s">
        <v>386</v>
      </c>
      <c r="M22" s="110" t="s">
        <v>292</v>
      </c>
      <c r="N22" s="110"/>
      <c r="O22" s="110" t="s">
        <v>45</v>
      </c>
      <c r="P22" s="125" t="s">
        <v>839</v>
      </c>
    </row>
    <row r="23" spans="1:16" s="121" customFormat="1" ht="28.9">
      <c r="A23" s="110" t="s">
        <v>840</v>
      </c>
      <c r="B23" s="126" t="s">
        <v>584</v>
      </c>
      <c r="C23" s="110" t="s">
        <v>265</v>
      </c>
      <c r="D23" s="110" t="s">
        <v>841</v>
      </c>
      <c r="E23" s="110" t="s">
        <v>842</v>
      </c>
      <c r="F23" s="110">
        <v>200</v>
      </c>
      <c r="G23" s="124" t="s">
        <v>265</v>
      </c>
      <c r="H23" s="110" t="s">
        <v>265</v>
      </c>
      <c r="I23" s="109">
        <v>46387</v>
      </c>
      <c r="J23" s="110" t="s">
        <v>774</v>
      </c>
      <c r="K23" s="110" t="s">
        <v>785</v>
      </c>
      <c r="L23" s="110" t="s">
        <v>386</v>
      </c>
      <c r="M23" s="110" t="s">
        <v>292</v>
      </c>
      <c r="N23" s="110"/>
      <c r="O23" s="110" t="s">
        <v>45</v>
      </c>
      <c r="P23" s="125" t="s">
        <v>843</v>
      </c>
    </row>
    <row r="24" spans="1:16" s="121" customFormat="1" ht="28.9">
      <c r="A24" s="110" t="s">
        <v>844</v>
      </c>
      <c r="B24" s="126" t="s">
        <v>561</v>
      </c>
      <c r="C24" s="110" t="s">
        <v>265</v>
      </c>
      <c r="D24" s="110" t="s">
        <v>845</v>
      </c>
      <c r="E24" s="110" t="s">
        <v>846</v>
      </c>
      <c r="F24" s="110">
        <v>915.9</v>
      </c>
      <c r="G24" s="124">
        <v>4246585.2</v>
      </c>
      <c r="H24" s="110" t="s">
        <v>265</v>
      </c>
      <c r="I24" s="109">
        <v>46174</v>
      </c>
      <c r="J24" s="110" t="s">
        <v>774</v>
      </c>
      <c r="K24" s="110" t="s">
        <v>780</v>
      </c>
      <c r="L24" s="110" t="s">
        <v>45</v>
      </c>
      <c r="M24" s="110" t="s">
        <v>292</v>
      </c>
      <c r="N24" s="110"/>
      <c r="O24" s="110" t="s">
        <v>45</v>
      </c>
      <c r="P24" s="125" t="s">
        <v>847</v>
      </c>
    </row>
    <row r="25" spans="1:16" s="121" customFormat="1" ht="72">
      <c r="A25" s="110" t="s">
        <v>848</v>
      </c>
      <c r="B25" s="126" t="s">
        <v>433</v>
      </c>
      <c r="C25" s="110" t="s">
        <v>265</v>
      </c>
      <c r="D25" s="110" t="s">
        <v>849</v>
      </c>
      <c r="E25" s="110" t="s">
        <v>850</v>
      </c>
      <c r="F25" s="110">
        <v>400</v>
      </c>
      <c r="G25" s="124">
        <v>1051200</v>
      </c>
      <c r="H25" s="110" t="s">
        <v>265</v>
      </c>
      <c r="I25" s="109">
        <v>47382</v>
      </c>
      <c r="J25" s="110" t="s">
        <v>779</v>
      </c>
      <c r="K25" s="110" t="s">
        <v>780</v>
      </c>
      <c r="L25" s="110" t="s">
        <v>45</v>
      </c>
      <c r="M25" s="110" t="s">
        <v>292</v>
      </c>
      <c r="N25" s="110"/>
      <c r="O25" s="110" t="s">
        <v>45</v>
      </c>
      <c r="P25" s="125" t="s">
        <v>851</v>
      </c>
    </row>
    <row r="26" spans="1:16" s="121" customFormat="1" ht="72">
      <c r="A26" s="110" t="s">
        <v>852</v>
      </c>
      <c r="B26" s="126" t="s">
        <v>431</v>
      </c>
      <c r="C26" s="110" t="s">
        <v>265</v>
      </c>
      <c r="D26" s="110" t="s">
        <v>853</v>
      </c>
      <c r="E26" s="110" t="s">
        <v>850</v>
      </c>
      <c r="F26" s="110">
        <v>400</v>
      </c>
      <c r="G26" s="124">
        <v>1370239.2</v>
      </c>
      <c r="H26" s="110" t="s">
        <v>265</v>
      </c>
      <c r="I26" s="109">
        <v>47939</v>
      </c>
      <c r="J26" s="110" t="s">
        <v>779</v>
      </c>
      <c r="K26" s="110" t="s">
        <v>780</v>
      </c>
      <c r="L26" s="110" t="s">
        <v>45</v>
      </c>
      <c r="M26" s="110" t="s">
        <v>292</v>
      </c>
      <c r="N26" s="110"/>
      <c r="O26" s="110" t="s">
        <v>45</v>
      </c>
      <c r="P26" s="125" t="s">
        <v>854</v>
      </c>
    </row>
    <row r="27" spans="1:16" s="121" customFormat="1" ht="28.9">
      <c r="A27" s="110" t="s">
        <v>855</v>
      </c>
      <c r="B27" s="126" t="s">
        <v>595</v>
      </c>
      <c r="C27" s="110" t="s">
        <v>265</v>
      </c>
      <c r="D27" s="110" t="s">
        <v>856</v>
      </c>
      <c r="E27" s="110" t="s">
        <v>857</v>
      </c>
      <c r="F27" s="110">
        <v>250</v>
      </c>
      <c r="G27" s="124" t="s">
        <v>265</v>
      </c>
      <c r="H27" s="110" t="s">
        <v>265</v>
      </c>
      <c r="I27" s="109">
        <v>45931</v>
      </c>
      <c r="J27" s="110" t="s">
        <v>774</v>
      </c>
      <c r="K27" s="110" t="s">
        <v>785</v>
      </c>
      <c r="L27" s="110" t="s">
        <v>386</v>
      </c>
      <c r="M27" s="110" t="s">
        <v>292</v>
      </c>
      <c r="N27" s="110"/>
      <c r="O27" s="110" t="s">
        <v>45</v>
      </c>
      <c r="P27" s="125" t="s">
        <v>858</v>
      </c>
    </row>
    <row r="28" spans="1:16" s="121" customFormat="1" ht="28.9">
      <c r="A28" s="110" t="s">
        <v>859</v>
      </c>
      <c r="B28" s="126" t="s">
        <v>860</v>
      </c>
      <c r="C28" s="110" t="s">
        <v>265</v>
      </c>
      <c r="D28" s="110" t="s">
        <v>861</v>
      </c>
      <c r="E28" s="110" t="s">
        <v>862</v>
      </c>
      <c r="F28" s="110">
        <v>500</v>
      </c>
      <c r="G28" s="124">
        <v>1314000</v>
      </c>
      <c r="H28" s="110" t="s">
        <v>265</v>
      </c>
      <c r="I28" s="109">
        <v>45853</v>
      </c>
      <c r="J28" s="110" t="s">
        <v>774</v>
      </c>
      <c r="K28" s="110" t="s">
        <v>780</v>
      </c>
      <c r="L28" s="110" t="s">
        <v>45</v>
      </c>
      <c r="M28" s="110" t="s">
        <v>292</v>
      </c>
      <c r="N28" s="110"/>
      <c r="O28" s="110" t="s">
        <v>45</v>
      </c>
      <c r="P28" s="125" t="s">
        <v>863</v>
      </c>
    </row>
    <row r="29" spans="1:16" s="121" customFormat="1" ht="28.9">
      <c r="A29" s="110" t="s">
        <v>864</v>
      </c>
      <c r="B29" s="126" t="s">
        <v>589</v>
      </c>
      <c r="C29" s="110" t="s">
        <v>265</v>
      </c>
      <c r="D29" s="110" t="s">
        <v>865</v>
      </c>
      <c r="E29" s="110" t="s">
        <v>866</v>
      </c>
      <c r="F29" s="110">
        <v>300</v>
      </c>
      <c r="G29" s="124">
        <v>791400</v>
      </c>
      <c r="H29" s="110" t="s">
        <v>265</v>
      </c>
      <c r="I29" s="109">
        <v>45931</v>
      </c>
      <c r="J29" s="110" t="s">
        <v>774</v>
      </c>
      <c r="K29" s="110" t="s">
        <v>785</v>
      </c>
      <c r="L29" s="110" t="s">
        <v>386</v>
      </c>
      <c r="M29" s="110" t="s">
        <v>292</v>
      </c>
      <c r="N29" s="110"/>
      <c r="O29" s="110" t="s">
        <v>45</v>
      </c>
      <c r="P29" s="125" t="s">
        <v>867</v>
      </c>
    </row>
    <row r="30" spans="1:16" s="121" customFormat="1">
      <c r="A30" s="110" t="s">
        <v>868</v>
      </c>
      <c r="B30" s="126" t="s">
        <v>869</v>
      </c>
      <c r="C30" s="110" t="s">
        <v>265</v>
      </c>
      <c r="D30" s="110" t="s">
        <v>870</v>
      </c>
      <c r="E30" s="110" t="s">
        <v>810</v>
      </c>
      <c r="F30" s="110">
        <v>150</v>
      </c>
      <c r="G30" s="124">
        <v>394200</v>
      </c>
      <c r="H30" s="110" t="s">
        <v>265</v>
      </c>
      <c r="I30" s="109">
        <v>46402</v>
      </c>
      <c r="J30" s="110" t="s">
        <v>779</v>
      </c>
      <c r="K30" s="110" t="s">
        <v>780</v>
      </c>
      <c r="L30" s="110" t="s">
        <v>45</v>
      </c>
      <c r="M30" s="110" t="s">
        <v>292</v>
      </c>
      <c r="O30" s="110" t="s">
        <v>386</v>
      </c>
      <c r="P30" s="125"/>
    </row>
    <row r="31" spans="1:16" s="121" customFormat="1" ht="28.9">
      <c r="A31" s="110" t="s">
        <v>871</v>
      </c>
      <c r="B31" s="126" t="s">
        <v>439</v>
      </c>
      <c r="C31" s="110" t="s">
        <v>265</v>
      </c>
      <c r="D31" s="110" t="s">
        <v>872</v>
      </c>
      <c r="E31" s="110" t="s">
        <v>850</v>
      </c>
      <c r="F31" s="110">
        <v>117</v>
      </c>
      <c r="G31" s="124">
        <v>307476</v>
      </c>
      <c r="H31" s="110" t="s">
        <v>265</v>
      </c>
      <c r="I31" s="109">
        <v>46430</v>
      </c>
      <c r="J31" s="110" t="s">
        <v>779</v>
      </c>
      <c r="K31" s="110" t="s">
        <v>802</v>
      </c>
      <c r="L31" s="110" t="s">
        <v>45</v>
      </c>
      <c r="M31" s="110" t="s">
        <v>292</v>
      </c>
      <c r="O31" s="110" t="s">
        <v>45</v>
      </c>
      <c r="P31" s="125" t="s">
        <v>873</v>
      </c>
    </row>
    <row r="32" spans="1:16" s="121" customFormat="1" ht="28.9">
      <c r="A32" s="110" t="s">
        <v>874</v>
      </c>
      <c r="B32" s="126" t="s">
        <v>568</v>
      </c>
      <c r="C32" s="110" t="s">
        <v>265</v>
      </c>
      <c r="D32" s="110" t="s">
        <v>875</v>
      </c>
      <c r="E32" s="110" t="s">
        <v>876</v>
      </c>
      <c r="F32" s="110">
        <v>150</v>
      </c>
      <c r="G32" s="124">
        <v>394200</v>
      </c>
      <c r="H32" s="110" t="s">
        <v>265</v>
      </c>
      <c r="I32" s="109">
        <v>46433</v>
      </c>
      <c r="J32" s="110" t="s">
        <v>774</v>
      </c>
      <c r="K32" s="110" t="s">
        <v>780</v>
      </c>
      <c r="L32" s="110" t="s">
        <v>45</v>
      </c>
      <c r="M32" s="110" t="s">
        <v>292</v>
      </c>
      <c r="O32" s="110" t="s">
        <v>45</v>
      </c>
      <c r="P32" s="125" t="s">
        <v>835</v>
      </c>
    </row>
    <row r="33" spans="1:16" s="121" customFormat="1" ht="28.9">
      <c r="A33" s="110" t="s">
        <v>877</v>
      </c>
      <c r="B33" s="126" t="s">
        <v>653</v>
      </c>
      <c r="C33" s="110" t="s">
        <v>265</v>
      </c>
      <c r="D33" s="110" t="s">
        <v>845</v>
      </c>
      <c r="E33" s="110" t="s">
        <v>846</v>
      </c>
      <c r="F33" s="110">
        <v>550</v>
      </c>
      <c r="G33" s="124" t="s">
        <v>265</v>
      </c>
      <c r="H33" s="110" t="s">
        <v>265</v>
      </c>
      <c r="I33" s="109">
        <v>46478</v>
      </c>
      <c r="J33" s="110" t="s">
        <v>779</v>
      </c>
      <c r="K33" s="110" t="s">
        <v>785</v>
      </c>
      <c r="L33" s="110" t="s">
        <v>386</v>
      </c>
      <c r="M33" s="110" t="s">
        <v>292</v>
      </c>
      <c r="O33" s="110" t="s">
        <v>45</v>
      </c>
      <c r="P33" s="125" t="s">
        <v>878</v>
      </c>
    </row>
    <row r="34" spans="1:16" s="121" customFormat="1" ht="43.15">
      <c r="A34" s="110" t="s">
        <v>879</v>
      </c>
      <c r="B34" s="126" t="s">
        <v>569</v>
      </c>
      <c r="C34" s="110" t="s">
        <v>265</v>
      </c>
      <c r="D34" s="110" t="s">
        <v>880</v>
      </c>
      <c r="E34" s="110" t="s">
        <v>881</v>
      </c>
      <c r="F34" s="110">
        <v>200</v>
      </c>
      <c r="G34" s="124">
        <v>530856</v>
      </c>
      <c r="H34" s="110" t="s">
        <v>265</v>
      </c>
      <c r="I34" s="109">
        <v>46601</v>
      </c>
      <c r="J34" s="110" t="s">
        <v>779</v>
      </c>
      <c r="K34" s="110" t="s">
        <v>780</v>
      </c>
      <c r="L34" s="110" t="s">
        <v>45</v>
      </c>
      <c r="M34" s="110" t="s">
        <v>292</v>
      </c>
      <c r="O34" s="110" t="s">
        <v>45</v>
      </c>
      <c r="P34" s="125" t="s">
        <v>882</v>
      </c>
    </row>
    <row r="35" spans="1:16" s="121" customFormat="1" ht="43.15">
      <c r="A35" s="110" t="s">
        <v>883</v>
      </c>
      <c r="B35" s="126" t="s">
        <v>441</v>
      </c>
      <c r="C35" s="110" t="s">
        <v>265</v>
      </c>
      <c r="D35" s="110" t="s">
        <v>884</v>
      </c>
      <c r="E35" s="110" t="s">
        <v>857</v>
      </c>
      <c r="F35" s="110">
        <v>250</v>
      </c>
      <c r="G35" s="124" t="s">
        <v>265</v>
      </c>
      <c r="H35" s="110" t="s">
        <v>265</v>
      </c>
      <c r="I35" s="109">
        <v>46113</v>
      </c>
      <c r="J35" s="110" t="s">
        <v>774</v>
      </c>
      <c r="K35" s="110" t="s">
        <v>785</v>
      </c>
      <c r="L35" s="110" t="s">
        <v>386</v>
      </c>
      <c r="M35" s="110" t="s">
        <v>292</v>
      </c>
      <c r="O35" s="110" t="s">
        <v>45</v>
      </c>
      <c r="P35" s="125" t="s">
        <v>885</v>
      </c>
    </row>
    <row r="36" spans="1:16" s="121" customFormat="1">
      <c r="A36" s="110" t="s">
        <v>886</v>
      </c>
      <c r="B36" s="126" t="s">
        <v>887</v>
      </c>
      <c r="C36" s="110" t="s">
        <v>265</v>
      </c>
      <c r="D36" s="110" t="s">
        <v>856</v>
      </c>
      <c r="E36" s="110" t="s">
        <v>857</v>
      </c>
      <c r="F36" s="110">
        <v>250</v>
      </c>
      <c r="G36" s="124" t="s">
        <v>265</v>
      </c>
      <c r="H36" s="110" t="s">
        <v>265</v>
      </c>
      <c r="I36" s="109">
        <v>46188</v>
      </c>
      <c r="J36" s="110" t="s">
        <v>774</v>
      </c>
      <c r="K36" s="110" t="s">
        <v>785</v>
      </c>
      <c r="L36" s="110" t="s">
        <v>386</v>
      </c>
      <c r="M36" s="110" t="s">
        <v>292</v>
      </c>
      <c r="O36" s="110" t="s">
        <v>386</v>
      </c>
      <c r="P36" s="125"/>
    </row>
    <row r="37" spans="1:16" s="121" customFormat="1">
      <c r="A37" s="110" t="s">
        <v>888</v>
      </c>
      <c r="B37" s="126" t="s">
        <v>889</v>
      </c>
      <c r="C37" s="110" t="s">
        <v>265</v>
      </c>
      <c r="D37" s="110" t="s">
        <v>890</v>
      </c>
      <c r="E37" s="110" t="s">
        <v>891</v>
      </c>
      <c r="F37" s="110">
        <v>22</v>
      </c>
      <c r="G37" s="124">
        <v>57816</v>
      </c>
      <c r="H37" s="110" t="s">
        <v>265</v>
      </c>
      <c r="I37" s="109">
        <v>47027</v>
      </c>
      <c r="J37" s="110" t="s">
        <v>774</v>
      </c>
      <c r="K37" s="110" t="s">
        <v>802</v>
      </c>
      <c r="L37" s="110" t="s">
        <v>45</v>
      </c>
      <c r="M37" s="110" t="s">
        <v>292</v>
      </c>
      <c r="N37" s="110"/>
      <c r="O37" s="110" t="s">
        <v>386</v>
      </c>
      <c r="P37" s="125"/>
    </row>
    <row r="38" spans="1:16" s="121" customFormat="1">
      <c r="A38" s="110" t="s">
        <v>892</v>
      </c>
      <c r="B38" s="126" t="s">
        <v>893</v>
      </c>
      <c r="C38" s="110" t="s">
        <v>265</v>
      </c>
      <c r="D38" s="110" t="s">
        <v>894</v>
      </c>
      <c r="E38" s="110" t="s">
        <v>891</v>
      </c>
      <c r="F38" s="110">
        <v>22</v>
      </c>
      <c r="G38" s="124">
        <v>57816</v>
      </c>
      <c r="H38" s="110" t="s">
        <v>265</v>
      </c>
      <c r="I38" s="109">
        <v>47027</v>
      </c>
      <c r="J38" s="110" t="s">
        <v>774</v>
      </c>
      <c r="K38" s="110" t="s">
        <v>802</v>
      </c>
      <c r="L38" s="110" t="s">
        <v>45</v>
      </c>
      <c r="M38" s="110" t="s">
        <v>292</v>
      </c>
      <c r="N38" s="110"/>
      <c r="O38" s="110" t="s">
        <v>386</v>
      </c>
      <c r="P38" s="125"/>
    </row>
    <row r="39" spans="1:16" s="121" customFormat="1">
      <c r="A39" s="110" t="s">
        <v>895</v>
      </c>
      <c r="B39" s="126" t="s">
        <v>896</v>
      </c>
      <c r="C39" s="110" t="s">
        <v>265</v>
      </c>
      <c r="D39" s="110" t="s">
        <v>897</v>
      </c>
      <c r="E39" s="110" t="s">
        <v>891</v>
      </c>
      <c r="F39" s="110">
        <v>20</v>
      </c>
      <c r="G39" s="124">
        <v>52560</v>
      </c>
      <c r="H39" s="110" t="s">
        <v>265</v>
      </c>
      <c r="I39" s="109">
        <v>45991</v>
      </c>
      <c r="J39" s="110" t="s">
        <v>774</v>
      </c>
      <c r="K39" s="110" t="s">
        <v>802</v>
      </c>
      <c r="L39" s="110" t="s">
        <v>45</v>
      </c>
      <c r="M39" s="110" t="s">
        <v>292</v>
      </c>
      <c r="N39" s="110"/>
      <c r="O39" s="110" t="s">
        <v>386</v>
      </c>
      <c r="P39" s="125"/>
    </row>
    <row r="40" spans="1:16" s="121" customFormat="1">
      <c r="A40" s="110" t="s">
        <v>898</v>
      </c>
      <c r="B40" s="126" t="s">
        <v>899</v>
      </c>
      <c r="C40" s="110" t="s">
        <v>265</v>
      </c>
      <c r="D40" s="110" t="s">
        <v>900</v>
      </c>
      <c r="E40" s="110" t="s">
        <v>901</v>
      </c>
      <c r="F40" s="110">
        <v>50</v>
      </c>
      <c r="G40" s="124">
        <v>131400</v>
      </c>
      <c r="H40" s="110" t="s">
        <v>265</v>
      </c>
      <c r="I40" s="109">
        <v>46188</v>
      </c>
      <c r="J40" s="110" t="s">
        <v>774</v>
      </c>
      <c r="K40" s="110" t="s">
        <v>780</v>
      </c>
      <c r="L40" s="110" t="s">
        <v>45</v>
      </c>
      <c r="M40" s="110" t="s">
        <v>292</v>
      </c>
      <c r="N40" s="110"/>
      <c r="O40" s="110" t="s">
        <v>386</v>
      </c>
      <c r="P40" s="125"/>
    </row>
    <row r="41" spans="1:16" s="121" customFormat="1">
      <c r="A41" s="110" t="s">
        <v>902</v>
      </c>
      <c r="B41" s="126" t="s">
        <v>903</v>
      </c>
      <c r="C41" s="110" t="s">
        <v>265</v>
      </c>
      <c r="D41" s="110" t="s">
        <v>904</v>
      </c>
      <c r="E41" s="110" t="s">
        <v>905</v>
      </c>
      <c r="F41" s="110">
        <v>3</v>
      </c>
      <c r="G41" s="124">
        <v>7884</v>
      </c>
      <c r="H41" s="110" t="s">
        <v>265</v>
      </c>
      <c r="I41" s="109">
        <v>46162</v>
      </c>
      <c r="J41" s="110" t="s">
        <v>779</v>
      </c>
      <c r="K41" s="110" t="s">
        <v>802</v>
      </c>
      <c r="L41" s="110" t="s">
        <v>45</v>
      </c>
      <c r="M41" s="110" t="s">
        <v>292</v>
      </c>
      <c r="N41" s="110"/>
      <c r="O41" s="110" t="s">
        <v>386</v>
      </c>
      <c r="P41" s="125"/>
    </row>
    <row r="42" spans="1:16" s="121" customFormat="1">
      <c r="A42" s="110" t="s">
        <v>906</v>
      </c>
      <c r="B42" s="126" t="s">
        <v>907</v>
      </c>
      <c r="C42" s="110" t="s">
        <v>265</v>
      </c>
      <c r="D42" s="110" t="s">
        <v>908</v>
      </c>
      <c r="E42" s="110" t="s">
        <v>909</v>
      </c>
      <c r="F42" s="110">
        <v>3</v>
      </c>
      <c r="G42" s="124">
        <v>7884</v>
      </c>
      <c r="H42" s="110" t="s">
        <v>265</v>
      </c>
      <c r="I42" s="109">
        <v>45931</v>
      </c>
      <c r="J42" s="110" t="s">
        <v>779</v>
      </c>
      <c r="K42" s="110" t="s">
        <v>780</v>
      </c>
      <c r="L42" s="110" t="s">
        <v>45</v>
      </c>
      <c r="M42" s="110" t="s">
        <v>292</v>
      </c>
      <c r="N42" s="110"/>
      <c r="O42" s="110" t="s">
        <v>386</v>
      </c>
      <c r="P42" s="125"/>
    </row>
    <row r="43" spans="1:16" s="121" customFormat="1">
      <c r="A43" s="110" t="s">
        <v>910</v>
      </c>
      <c r="B43" s="126" t="s">
        <v>911</v>
      </c>
      <c r="C43" s="110" t="s">
        <v>265</v>
      </c>
      <c r="D43" s="110" t="s">
        <v>912</v>
      </c>
      <c r="E43" s="110" t="s">
        <v>913</v>
      </c>
      <c r="F43" s="110">
        <v>20</v>
      </c>
      <c r="G43" s="124">
        <v>52560</v>
      </c>
      <c r="H43" s="110" t="s">
        <v>265</v>
      </c>
      <c r="I43" s="109">
        <v>46135</v>
      </c>
      <c r="J43" s="110" t="s">
        <v>774</v>
      </c>
      <c r="K43" s="110" t="s">
        <v>802</v>
      </c>
      <c r="L43" s="110" t="s">
        <v>45</v>
      </c>
      <c r="M43" s="110" t="s">
        <v>292</v>
      </c>
      <c r="N43" s="110"/>
      <c r="O43" s="110" t="s">
        <v>386</v>
      </c>
      <c r="P43" s="125"/>
    </row>
    <row r="44" spans="1:16" s="121" customFormat="1">
      <c r="A44" s="110" t="s">
        <v>914</v>
      </c>
      <c r="B44" s="126" t="s">
        <v>915</v>
      </c>
      <c r="C44" s="110" t="s">
        <v>265</v>
      </c>
      <c r="D44" s="110" t="s">
        <v>916</v>
      </c>
      <c r="E44" s="110" t="s">
        <v>917</v>
      </c>
      <c r="F44" s="110">
        <v>18.55</v>
      </c>
      <c r="G44" s="124">
        <v>48749.4</v>
      </c>
      <c r="H44" s="110" t="s">
        <v>265</v>
      </c>
      <c r="I44" s="109">
        <v>46249</v>
      </c>
      <c r="J44" s="110" t="s">
        <v>774</v>
      </c>
      <c r="K44" s="110" t="s">
        <v>802</v>
      </c>
      <c r="L44" s="110" t="s">
        <v>45</v>
      </c>
      <c r="M44" s="110" t="s">
        <v>292</v>
      </c>
      <c r="N44" s="110"/>
      <c r="O44" s="110" t="s">
        <v>386</v>
      </c>
      <c r="P44" s="125"/>
    </row>
    <row r="45" spans="1:16" s="121" customFormat="1">
      <c r="A45" s="110" t="s">
        <v>918</v>
      </c>
      <c r="B45" s="126" t="s">
        <v>919</v>
      </c>
      <c r="C45" s="110" t="s">
        <v>265</v>
      </c>
      <c r="D45" s="110" t="s">
        <v>920</v>
      </c>
      <c r="E45" s="110" t="s">
        <v>921</v>
      </c>
      <c r="F45" s="110">
        <v>150</v>
      </c>
      <c r="G45" s="124" t="s">
        <v>265</v>
      </c>
      <c r="H45" s="110" t="s">
        <v>265</v>
      </c>
      <c r="I45" s="109">
        <v>46011</v>
      </c>
      <c r="J45" s="110" t="s">
        <v>779</v>
      </c>
      <c r="K45" s="110" t="s">
        <v>785</v>
      </c>
      <c r="L45" s="110" t="s">
        <v>386</v>
      </c>
      <c r="M45" s="110" t="s">
        <v>292</v>
      </c>
      <c r="N45" s="110"/>
      <c r="O45" s="110" t="s">
        <v>386</v>
      </c>
      <c r="P45" s="125"/>
    </row>
    <row r="46" spans="1:16" s="121" customFormat="1" ht="28.9">
      <c r="A46" s="110" t="s">
        <v>922</v>
      </c>
      <c r="B46" s="126" t="s">
        <v>553</v>
      </c>
      <c r="C46" s="110" t="s">
        <v>265</v>
      </c>
      <c r="D46" s="110" t="s">
        <v>923</v>
      </c>
      <c r="E46" s="110" t="s">
        <v>924</v>
      </c>
      <c r="F46" s="110">
        <v>40</v>
      </c>
      <c r="G46" s="124">
        <v>105120</v>
      </c>
      <c r="H46" s="110" t="s">
        <v>265</v>
      </c>
      <c r="I46" s="109">
        <v>46204</v>
      </c>
      <c r="J46" s="110" t="s">
        <v>774</v>
      </c>
      <c r="K46" s="110" t="s">
        <v>780</v>
      </c>
      <c r="L46" s="110" t="s">
        <v>45</v>
      </c>
      <c r="M46" s="110" t="s">
        <v>292</v>
      </c>
      <c r="N46" s="110"/>
      <c r="O46" s="110" t="s">
        <v>45</v>
      </c>
      <c r="P46" s="125" t="s">
        <v>925</v>
      </c>
    </row>
    <row r="47" spans="1:16" s="121" customFormat="1">
      <c r="A47" s="110" t="s">
        <v>926</v>
      </c>
      <c r="B47" s="126" t="s">
        <v>927</v>
      </c>
      <c r="C47" s="110" t="s">
        <v>265</v>
      </c>
      <c r="D47" s="110" t="s">
        <v>928</v>
      </c>
      <c r="E47" s="110" t="s">
        <v>928</v>
      </c>
      <c r="F47" s="110">
        <v>2</v>
      </c>
      <c r="G47" s="124">
        <v>5256</v>
      </c>
      <c r="H47" s="110" t="s">
        <v>265</v>
      </c>
      <c r="I47" s="109">
        <v>46327</v>
      </c>
      <c r="J47" s="110" t="s">
        <v>779</v>
      </c>
      <c r="K47" s="110" t="s">
        <v>780</v>
      </c>
      <c r="L47" s="110" t="s">
        <v>45</v>
      </c>
      <c r="M47" s="110" t="s">
        <v>292</v>
      </c>
      <c r="N47" s="110"/>
      <c r="O47" s="110" t="s">
        <v>386</v>
      </c>
      <c r="P47" s="125"/>
    </row>
    <row r="48" spans="1:16" s="121" customFormat="1">
      <c r="A48" s="110" t="s">
        <v>929</v>
      </c>
      <c r="B48" s="126" t="s">
        <v>930</v>
      </c>
      <c r="C48" s="110" t="s">
        <v>265</v>
      </c>
      <c r="D48" s="110" t="s">
        <v>931</v>
      </c>
      <c r="E48" s="110" t="s">
        <v>932</v>
      </c>
      <c r="F48" s="110">
        <v>80</v>
      </c>
      <c r="G48" s="124" t="s">
        <v>265</v>
      </c>
      <c r="H48" s="110" t="s">
        <v>265</v>
      </c>
      <c r="I48" s="109">
        <v>46052</v>
      </c>
      <c r="J48" s="110" t="s">
        <v>774</v>
      </c>
      <c r="K48" s="110" t="s">
        <v>785</v>
      </c>
      <c r="L48" s="110" t="s">
        <v>386</v>
      </c>
      <c r="M48" s="110" t="s">
        <v>292</v>
      </c>
      <c r="N48" s="110"/>
      <c r="O48" s="110" t="s">
        <v>386</v>
      </c>
      <c r="P48" s="125"/>
    </row>
    <row r="49" spans="1:16" s="121" customFormat="1">
      <c r="A49" s="110" t="s">
        <v>933</v>
      </c>
      <c r="B49" s="126" t="s">
        <v>934</v>
      </c>
      <c r="C49" s="110" t="s">
        <v>265</v>
      </c>
      <c r="D49" s="110" t="s">
        <v>935</v>
      </c>
      <c r="E49" s="110" t="s">
        <v>866</v>
      </c>
      <c r="F49" s="110">
        <v>134.9</v>
      </c>
      <c r="G49" s="124" t="s">
        <v>265</v>
      </c>
      <c r="H49" s="110" t="s">
        <v>265</v>
      </c>
      <c r="I49" s="109">
        <v>46022</v>
      </c>
      <c r="J49" s="110" t="s">
        <v>774</v>
      </c>
      <c r="K49" s="110" t="s">
        <v>785</v>
      </c>
      <c r="L49" s="110" t="s">
        <v>386</v>
      </c>
      <c r="M49" s="110" t="s">
        <v>292</v>
      </c>
      <c r="N49" s="110"/>
      <c r="O49" s="110" t="s">
        <v>386</v>
      </c>
      <c r="P49" s="125"/>
    </row>
    <row r="50" spans="1:16" s="121" customFormat="1">
      <c r="A50" s="110" t="s">
        <v>936</v>
      </c>
      <c r="B50" s="126" t="s">
        <v>937</v>
      </c>
      <c r="C50" s="110" t="s">
        <v>265</v>
      </c>
      <c r="D50" s="110" t="s">
        <v>938</v>
      </c>
      <c r="E50" s="110" t="s">
        <v>939</v>
      </c>
      <c r="F50" s="110">
        <v>80</v>
      </c>
      <c r="G50" s="124" t="s">
        <v>265</v>
      </c>
      <c r="H50" s="110" t="s">
        <v>265</v>
      </c>
      <c r="I50" s="109">
        <v>45992</v>
      </c>
      <c r="J50" s="110" t="s">
        <v>774</v>
      </c>
      <c r="K50" s="110" t="s">
        <v>785</v>
      </c>
      <c r="L50" s="110" t="s">
        <v>386</v>
      </c>
      <c r="M50" s="110" t="s">
        <v>292</v>
      </c>
      <c r="N50" s="110"/>
      <c r="O50" s="110" t="s">
        <v>386</v>
      </c>
      <c r="P50" s="125"/>
    </row>
    <row r="51" spans="1:16" s="121" customFormat="1">
      <c r="A51" s="110" t="s">
        <v>940</v>
      </c>
      <c r="B51" s="126" t="s">
        <v>941</v>
      </c>
      <c r="C51" s="110" t="s">
        <v>265</v>
      </c>
      <c r="D51" s="110" t="s">
        <v>942</v>
      </c>
      <c r="E51" s="110" t="s">
        <v>943</v>
      </c>
      <c r="F51" s="110">
        <v>100</v>
      </c>
      <c r="G51" s="124" t="s">
        <v>265</v>
      </c>
      <c r="H51" s="110" t="s">
        <v>265</v>
      </c>
      <c r="I51" s="109">
        <v>45992</v>
      </c>
      <c r="J51" s="110" t="s">
        <v>774</v>
      </c>
      <c r="K51" s="110" t="s">
        <v>785</v>
      </c>
      <c r="L51" s="110" t="s">
        <v>386</v>
      </c>
      <c r="M51" s="110" t="s">
        <v>292</v>
      </c>
      <c r="N51" s="110"/>
      <c r="O51" s="110" t="s">
        <v>386</v>
      </c>
      <c r="P51" s="125"/>
    </row>
    <row r="52" spans="1:16" s="121" customFormat="1">
      <c r="A52" s="110" t="s">
        <v>944</v>
      </c>
      <c r="B52" s="126" t="s">
        <v>945</v>
      </c>
      <c r="C52" s="110" t="s">
        <v>265</v>
      </c>
      <c r="D52" s="110" t="s">
        <v>946</v>
      </c>
      <c r="E52" s="110" t="s">
        <v>947</v>
      </c>
      <c r="F52" s="110">
        <v>70</v>
      </c>
      <c r="G52" s="124" t="s">
        <v>265</v>
      </c>
      <c r="H52" s="110" t="s">
        <v>265</v>
      </c>
      <c r="I52" s="109">
        <v>46174</v>
      </c>
      <c r="J52" s="110" t="s">
        <v>774</v>
      </c>
      <c r="K52" s="110" t="s">
        <v>785</v>
      </c>
      <c r="L52" s="110" t="s">
        <v>386</v>
      </c>
      <c r="M52" s="110" t="s">
        <v>292</v>
      </c>
      <c r="N52" s="110"/>
      <c r="O52" s="110" t="s">
        <v>386</v>
      </c>
      <c r="P52" s="125"/>
    </row>
    <row r="53" spans="1:16" s="121" customFormat="1">
      <c r="A53" s="110" t="s">
        <v>948</v>
      </c>
      <c r="B53" s="126" t="s">
        <v>949</v>
      </c>
      <c r="C53" s="110" t="s">
        <v>265</v>
      </c>
      <c r="D53" s="110" t="s">
        <v>950</v>
      </c>
      <c r="E53" s="110" t="s">
        <v>950</v>
      </c>
      <c r="F53" s="110">
        <v>37.799999999999997</v>
      </c>
      <c r="G53" s="124">
        <v>99338.4</v>
      </c>
      <c r="H53" s="110" t="s">
        <v>265</v>
      </c>
      <c r="I53" s="109">
        <v>47270</v>
      </c>
      <c r="J53" s="110" t="s">
        <v>779</v>
      </c>
      <c r="K53" s="110" t="s">
        <v>802</v>
      </c>
      <c r="L53" s="110" t="s">
        <v>45</v>
      </c>
      <c r="M53" s="110" t="s">
        <v>292</v>
      </c>
      <c r="O53" s="110" t="s">
        <v>386</v>
      </c>
      <c r="P53" s="125"/>
    </row>
    <row r="54" spans="1:16" s="121" customFormat="1">
      <c r="A54" s="110" t="s">
        <v>951</v>
      </c>
      <c r="B54" s="126" t="s">
        <v>952</v>
      </c>
      <c r="C54" s="110" t="s">
        <v>265</v>
      </c>
      <c r="D54" s="110" t="s">
        <v>953</v>
      </c>
      <c r="E54" s="110" t="s">
        <v>953</v>
      </c>
      <c r="F54" s="110">
        <v>39.799999999999997</v>
      </c>
      <c r="G54" s="124" t="s">
        <v>265</v>
      </c>
      <c r="H54" s="110" t="s">
        <v>265</v>
      </c>
      <c r="I54" s="109">
        <v>46027</v>
      </c>
      <c r="J54" s="110" t="s">
        <v>774</v>
      </c>
      <c r="K54" s="110" t="s">
        <v>785</v>
      </c>
      <c r="L54" s="110" t="s">
        <v>386</v>
      </c>
      <c r="M54" s="110" t="s">
        <v>292</v>
      </c>
      <c r="O54" s="110" t="s">
        <v>386</v>
      </c>
      <c r="P54" s="125"/>
    </row>
    <row r="55" spans="1:16" s="121" customFormat="1">
      <c r="A55" s="110" t="s">
        <v>954</v>
      </c>
      <c r="B55" s="126" t="s">
        <v>955</v>
      </c>
      <c r="C55" s="110" t="s">
        <v>265</v>
      </c>
      <c r="D55" s="110" t="s">
        <v>956</v>
      </c>
      <c r="E55" s="110" t="s">
        <v>956</v>
      </c>
      <c r="F55" s="110">
        <v>15</v>
      </c>
      <c r="G55" s="124" t="s">
        <v>265</v>
      </c>
      <c r="H55" s="110" t="s">
        <v>265</v>
      </c>
      <c r="I55" s="109">
        <v>46022</v>
      </c>
      <c r="J55" s="110" t="s">
        <v>774</v>
      </c>
      <c r="K55" s="110" t="s">
        <v>785</v>
      </c>
      <c r="L55" s="110" t="s">
        <v>386</v>
      </c>
      <c r="M55" s="110" t="s">
        <v>292</v>
      </c>
      <c r="O55" s="110" t="s">
        <v>386</v>
      </c>
      <c r="P55" s="125"/>
    </row>
    <row r="56" spans="1:16" s="121" customFormat="1">
      <c r="A56" s="110" t="s">
        <v>957</v>
      </c>
      <c r="B56" s="126" t="s">
        <v>958</v>
      </c>
      <c r="C56" s="110" t="s">
        <v>959</v>
      </c>
      <c r="D56" s="110" t="s">
        <v>960</v>
      </c>
      <c r="E56" s="110" t="s">
        <v>961</v>
      </c>
      <c r="F56" s="110">
        <v>11.95</v>
      </c>
      <c r="G56" s="124">
        <v>26170.5</v>
      </c>
      <c r="H56" s="110" t="s">
        <v>265</v>
      </c>
      <c r="I56" s="109">
        <v>45839</v>
      </c>
      <c r="J56" s="110" t="s">
        <v>797</v>
      </c>
      <c r="K56" s="110" t="s">
        <v>798</v>
      </c>
      <c r="L56" s="110" t="s">
        <v>45</v>
      </c>
      <c r="M56" s="110" t="s">
        <v>292</v>
      </c>
      <c r="N56" s="110" t="s">
        <v>962</v>
      </c>
      <c r="O56" s="110" t="s">
        <v>386</v>
      </c>
      <c r="P56" s="125"/>
    </row>
    <row r="57" spans="1:16" s="121" customFormat="1">
      <c r="A57" s="110" t="s">
        <v>963</v>
      </c>
      <c r="B57" s="126" t="s">
        <v>964</v>
      </c>
      <c r="C57" s="110" t="s">
        <v>265</v>
      </c>
      <c r="D57" s="110" t="s">
        <v>965</v>
      </c>
      <c r="E57" s="110" t="s">
        <v>966</v>
      </c>
      <c r="F57" s="110">
        <v>85</v>
      </c>
      <c r="G57" s="124" t="s">
        <v>265</v>
      </c>
      <c r="H57" s="110" t="s">
        <v>265</v>
      </c>
      <c r="I57" s="109">
        <v>46022</v>
      </c>
      <c r="J57" s="110" t="s">
        <v>774</v>
      </c>
      <c r="K57" s="110" t="s">
        <v>785</v>
      </c>
      <c r="L57" s="110" t="s">
        <v>386</v>
      </c>
      <c r="M57" s="110" t="s">
        <v>292</v>
      </c>
      <c r="O57" s="110" t="s">
        <v>386</v>
      </c>
      <c r="P57" s="125"/>
    </row>
    <row r="58" spans="1:16" s="121" customFormat="1">
      <c r="A58" s="110" t="s">
        <v>967</v>
      </c>
      <c r="B58" s="126" t="s">
        <v>968</v>
      </c>
      <c r="C58" s="110" t="s">
        <v>265</v>
      </c>
      <c r="D58" s="110" t="s">
        <v>969</v>
      </c>
      <c r="E58" s="110" t="s">
        <v>969</v>
      </c>
      <c r="F58" s="110">
        <v>4.9000000000000004</v>
      </c>
      <c r="G58" s="124">
        <v>12877.2</v>
      </c>
      <c r="H58" s="110" t="s">
        <v>265</v>
      </c>
      <c r="I58" s="109">
        <v>46660</v>
      </c>
      <c r="J58" s="110" t="s">
        <v>779</v>
      </c>
      <c r="K58" s="110" t="s">
        <v>802</v>
      </c>
      <c r="L58" s="110" t="s">
        <v>45</v>
      </c>
      <c r="M58" s="110" t="s">
        <v>292</v>
      </c>
      <c r="O58" s="110" t="s">
        <v>386</v>
      </c>
      <c r="P58" s="125"/>
    </row>
    <row r="59" spans="1:16" s="121" customFormat="1">
      <c r="A59" s="110" t="s">
        <v>970</v>
      </c>
      <c r="B59" s="126" t="s">
        <v>971</v>
      </c>
      <c r="C59" s="110" t="s">
        <v>265</v>
      </c>
      <c r="D59" s="110" t="s">
        <v>972</v>
      </c>
      <c r="E59" s="110" t="s">
        <v>972</v>
      </c>
      <c r="F59" s="110">
        <v>2</v>
      </c>
      <c r="G59" s="124">
        <v>5256</v>
      </c>
      <c r="H59" s="110" t="s">
        <v>265</v>
      </c>
      <c r="I59" s="109">
        <v>46357</v>
      </c>
      <c r="J59" s="110" t="s">
        <v>797</v>
      </c>
      <c r="K59" s="110" t="s">
        <v>780</v>
      </c>
      <c r="L59" s="110" t="s">
        <v>45</v>
      </c>
      <c r="M59" s="110" t="s">
        <v>292</v>
      </c>
      <c r="O59" s="110" t="s">
        <v>386</v>
      </c>
      <c r="P59" s="125"/>
    </row>
    <row r="60" spans="1:16" s="121" customFormat="1">
      <c r="A60" s="110" t="s">
        <v>973</v>
      </c>
      <c r="B60" s="126" t="s">
        <v>974</v>
      </c>
      <c r="C60" s="110" t="s">
        <v>265</v>
      </c>
      <c r="D60" s="110" t="s">
        <v>975</v>
      </c>
      <c r="E60" s="110" t="s">
        <v>976</v>
      </c>
      <c r="F60" s="110">
        <v>50.3</v>
      </c>
      <c r="G60" s="124" t="s">
        <v>265</v>
      </c>
      <c r="H60" s="110" t="s">
        <v>265</v>
      </c>
      <c r="I60" s="109">
        <v>46037</v>
      </c>
      <c r="J60" s="110" t="s">
        <v>774</v>
      </c>
      <c r="K60" s="110" t="s">
        <v>785</v>
      </c>
      <c r="L60" s="110" t="s">
        <v>386</v>
      </c>
      <c r="M60" s="110" t="s">
        <v>292</v>
      </c>
      <c r="O60" s="110" t="s">
        <v>386</v>
      </c>
      <c r="P60" s="125"/>
    </row>
    <row r="61" spans="1:16" s="121" customFormat="1">
      <c r="A61" s="110" t="s">
        <v>977</v>
      </c>
      <c r="B61" s="126" t="s">
        <v>978</v>
      </c>
      <c r="C61" s="110" t="s">
        <v>265</v>
      </c>
      <c r="D61" s="110" t="s">
        <v>979</v>
      </c>
      <c r="E61" s="110" t="s">
        <v>980</v>
      </c>
      <c r="F61" s="110">
        <v>30</v>
      </c>
      <c r="G61" s="124" t="s">
        <v>265</v>
      </c>
      <c r="H61" s="110" t="s">
        <v>265</v>
      </c>
      <c r="I61" s="109">
        <v>46568</v>
      </c>
      <c r="J61" s="110" t="s">
        <v>774</v>
      </c>
      <c r="K61" s="110" t="s">
        <v>785</v>
      </c>
      <c r="L61" s="110" t="s">
        <v>386</v>
      </c>
      <c r="M61" s="110" t="s">
        <v>292</v>
      </c>
      <c r="O61" s="110" t="s">
        <v>386</v>
      </c>
      <c r="P61" s="125"/>
    </row>
    <row r="62" spans="1:16" s="121" customFormat="1">
      <c r="A62" s="110" t="s">
        <v>981</v>
      </c>
      <c r="B62" s="126" t="s">
        <v>982</v>
      </c>
      <c r="C62" s="110" t="s">
        <v>265</v>
      </c>
      <c r="D62" s="110" t="s">
        <v>983</v>
      </c>
      <c r="E62" s="110" t="s">
        <v>984</v>
      </c>
      <c r="F62" s="110">
        <v>60</v>
      </c>
      <c r="G62" s="124" t="s">
        <v>265</v>
      </c>
      <c r="H62" s="110" t="s">
        <v>265</v>
      </c>
      <c r="I62" s="109">
        <v>47157</v>
      </c>
      <c r="J62" s="110" t="s">
        <v>774</v>
      </c>
      <c r="K62" s="110" t="s">
        <v>785</v>
      </c>
      <c r="L62" s="110" t="s">
        <v>386</v>
      </c>
      <c r="M62" s="110" t="s">
        <v>292</v>
      </c>
      <c r="N62" s="110" t="s">
        <v>985</v>
      </c>
      <c r="O62" s="110" t="s">
        <v>386</v>
      </c>
      <c r="P62" s="125"/>
    </row>
    <row r="63" spans="1:16" s="121" customFormat="1">
      <c r="A63" s="110" t="s">
        <v>986</v>
      </c>
      <c r="B63" s="126" t="s">
        <v>987</v>
      </c>
      <c r="C63" s="110" t="s">
        <v>265</v>
      </c>
      <c r="D63" s="110" t="s">
        <v>988</v>
      </c>
      <c r="E63" s="110" t="s">
        <v>989</v>
      </c>
      <c r="F63" s="110">
        <v>38</v>
      </c>
      <c r="G63" s="124">
        <v>99864</v>
      </c>
      <c r="H63" s="110" t="s">
        <v>265</v>
      </c>
      <c r="I63" s="109">
        <v>46096</v>
      </c>
      <c r="J63" s="110" t="s">
        <v>774</v>
      </c>
      <c r="K63" s="110" t="s">
        <v>780</v>
      </c>
      <c r="L63" s="110" t="s">
        <v>45</v>
      </c>
      <c r="M63" s="110" t="s">
        <v>292</v>
      </c>
      <c r="O63" s="110" t="s">
        <v>386</v>
      </c>
      <c r="P63" s="125"/>
    </row>
    <row r="64" spans="1:16" s="121" customFormat="1">
      <c r="A64" s="110" t="s">
        <v>990</v>
      </c>
      <c r="B64" s="126" t="s">
        <v>991</v>
      </c>
      <c r="C64" s="110" t="s">
        <v>265</v>
      </c>
      <c r="D64" s="110" t="s">
        <v>992</v>
      </c>
      <c r="E64" s="110" t="s">
        <v>993</v>
      </c>
      <c r="F64" s="110">
        <v>4</v>
      </c>
      <c r="G64" s="124">
        <v>10512</v>
      </c>
      <c r="H64" s="110" t="s">
        <v>265</v>
      </c>
      <c r="I64" s="109">
        <v>46327</v>
      </c>
      <c r="J64" s="110" t="s">
        <v>779</v>
      </c>
      <c r="K64" s="110" t="s">
        <v>780</v>
      </c>
      <c r="L64" s="110" t="s">
        <v>45</v>
      </c>
      <c r="M64" s="110" t="s">
        <v>292</v>
      </c>
      <c r="O64" s="110" t="s">
        <v>386</v>
      </c>
      <c r="P64" s="125"/>
    </row>
    <row r="65" spans="1:16" s="121" customFormat="1">
      <c r="A65" s="110" t="s">
        <v>994</v>
      </c>
      <c r="B65" s="126" t="s">
        <v>995</v>
      </c>
      <c r="C65" s="110" t="s">
        <v>265</v>
      </c>
      <c r="D65" s="110" t="s">
        <v>996</v>
      </c>
      <c r="E65" s="110" t="s">
        <v>997</v>
      </c>
      <c r="F65" s="110">
        <v>100</v>
      </c>
      <c r="G65" s="124" t="s">
        <v>265</v>
      </c>
      <c r="H65" s="110" t="s">
        <v>265</v>
      </c>
      <c r="I65" s="109">
        <v>46433</v>
      </c>
      <c r="J65" s="110" t="s">
        <v>774</v>
      </c>
      <c r="K65" s="110" t="s">
        <v>785</v>
      </c>
      <c r="L65" s="110" t="s">
        <v>386</v>
      </c>
      <c r="M65" s="110" t="s">
        <v>292</v>
      </c>
      <c r="N65" s="110"/>
      <c r="O65" s="110" t="s">
        <v>386</v>
      </c>
      <c r="P65" s="125"/>
    </row>
    <row r="66" spans="1:16" s="121" customFormat="1">
      <c r="A66" s="110" t="s">
        <v>998</v>
      </c>
      <c r="B66" s="126" t="s">
        <v>999</v>
      </c>
      <c r="C66" s="110" t="s">
        <v>265</v>
      </c>
      <c r="D66" s="110" t="s">
        <v>904</v>
      </c>
      <c r="E66" s="110" t="s">
        <v>904</v>
      </c>
      <c r="F66" s="110">
        <v>3</v>
      </c>
      <c r="G66" s="124">
        <v>7884</v>
      </c>
      <c r="H66" s="110" t="s">
        <v>265</v>
      </c>
      <c r="I66" s="109">
        <v>45957</v>
      </c>
      <c r="J66" s="110" t="s">
        <v>779</v>
      </c>
      <c r="K66" s="110" t="s">
        <v>802</v>
      </c>
      <c r="L66" s="110" t="s">
        <v>45</v>
      </c>
      <c r="M66" s="110" t="s">
        <v>292</v>
      </c>
      <c r="N66" s="110"/>
      <c r="O66" s="110" t="s">
        <v>386</v>
      </c>
      <c r="P66" s="125"/>
    </row>
    <row r="67" spans="1:16" s="121" customFormat="1">
      <c r="A67" s="110" t="s">
        <v>1000</v>
      </c>
      <c r="B67" s="126" t="s">
        <v>1001</v>
      </c>
      <c r="C67" s="110" t="s">
        <v>265</v>
      </c>
      <c r="D67" s="110" t="s">
        <v>1002</v>
      </c>
      <c r="E67" s="110" t="s">
        <v>989</v>
      </c>
      <c r="F67" s="110">
        <v>110</v>
      </c>
      <c r="G67" s="124" t="s">
        <v>265</v>
      </c>
      <c r="H67" s="110" t="s">
        <v>265</v>
      </c>
      <c r="I67" s="109">
        <v>46174</v>
      </c>
      <c r="J67" s="110" t="s">
        <v>779</v>
      </c>
      <c r="K67" s="110" t="s">
        <v>785</v>
      </c>
      <c r="L67" s="110" t="s">
        <v>386</v>
      </c>
      <c r="M67" s="110" t="s">
        <v>292</v>
      </c>
      <c r="N67" s="110"/>
      <c r="O67" s="110" t="s">
        <v>386</v>
      </c>
      <c r="P67" s="125"/>
    </row>
    <row r="68" spans="1:16" s="121" customFormat="1">
      <c r="A68" s="110" t="s">
        <v>1003</v>
      </c>
      <c r="B68" s="126" t="s">
        <v>1004</v>
      </c>
      <c r="C68" s="110" t="s">
        <v>265</v>
      </c>
      <c r="D68" s="110" t="s">
        <v>1005</v>
      </c>
      <c r="E68" s="110" t="s">
        <v>989</v>
      </c>
      <c r="F68" s="110">
        <v>11</v>
      </c>
      <c r="G68" s="124">
        <v>28908</v>
      </c>
      <c r="H68" s="110" t="s">
        <v>265</v>
      </c>
      <c r="I68" s="109">
        <v>45962</v>
      </c>
      <c r="J68" s="110" t="s">
        <v>774</v>
      </c>
      <c r="K68" s="110" t="s">
        <v>780</v>
      </c>
      <c r="L68" s="110" t="s">
        <v>45</v>
      </c>
      <c r="M68" s="110" t="s">
        <v>292</v>
      </c>
      <c r="O68" s="110" t="s">
        <v>386</v>
      </c>
      <c r="P68" s="125"/>
    </row>
    <row r="69" spans="1:16" s="121" customFormat="1">
      <c r="A69" s="110" t="s">
        <v>1006</v>
      </c>
      <c r="B69" s="126" t="s">
        <v>1007</v>
      </c>
      <c r="C69" s="110" t="s">
        <v>265</v>
      </c>
      <c r="D69" s="110" t="s">
        <v>842</v>
      </c>
      <c r="E69" s="110" t="s">
        <v>989</v>
      </c>
      <c r="F69" s="110">
        <v>110</v>
      </c>
      <c r="G69" s="124" t="s">
        <v>265</v>
      </c>
      <c r="H69" s="110" t="s">
        <v>265</v>
      </c>
      <c r="I69" s="109">
        <v>46357</v>
      </c>
      <c r="J69" s="110" t="s">
        <v>774</v>
      </c>
      <c r="K69" s="110" t="s">
        <v>785</v>
      </c>
      <c r="L69" s="110" t="s">
        <v>386</v>
      </c>
      <c r="M69" s="110" t="s">
        <v>292</v>
      </c>
      <c r="O69" s="110" t="s">
        <v>386</v>
      </c>
      <c r="P69" s="125"/>
    </row>
    <row r="70" spans="1:16" s="121" customFormat="1">
      <c r="A70" s="110" t="s">
        <v>1008</v>
      </c>
      <c r="B70" s="126" t="s">
        <v>1009</v>
      </c>
      <c r="C70" s="110" t="s">
        <v>265</v>
      </c>
      <c r="D70" s="110" t="s">
        <v>1010</v>
      </c>
      <c r="E70" s="110" t="s">
        <v>1011</v>
      </c>
      <c r="F70" s="110">
        <v>1.38</v>
      </c>
      <c r="G70" s="124">
        <v>3626.64</v>
      </c>
      <c r="H70" s="110" t="s">
        <v>265</v>
      </c>
      <c r="I70" s="109">
        <v>45955</v>
      </c>
      <c r="J70" s="110" t="s">
        <v>797</v>
      </c>
      <c r="K70" s="110" t="s">
        <v>802</v>
      </c>
      <c r="L70" s="110" t="s">
        <v>45</v>
      </c>
      <c r="M70" s="110" t="s">
        <v>292</v>
      </c>
      <c r="O70" s="110" t="s">
        <v>386</v>
      </c>
      <c r="P70" s="125"/>
    </row>
    <row r="71" spans="1:16" s="121" customFormat="1">
      <c r="A71" s="110" t="s">
        <v>1012</v>
      </c>
      <c r="B71" s="126" t="s">
        <v>1013</v>
      </c>
      <c r="C71" s="110" t="s">
        <v>265</v>
      </c>
      <c r="D71" s="110" t="s">
        <v>1014</v>
      </c>
      <c r="E71" s="110" t="s">
        <v>1011</v>
      </c>
      <c r="F71" s="110">
        <v>1.24</v>
      </c>
      <c r="G71" s="124">
        <v>3258.72</v>
      </c>
      <c r="H71" s="110" t="s">
        <v>265</v>
      </c>
      <c r="I71" s="109">
        <v>45894</v>
      </c>
      <c r="J71" s="110" t="s">
        <v>797</v>
      </c>
      <c r="K71" s="110" t="s">
        <v>802</v>
      </c>
      <c r="L71" s="110" t="s">
        <v>45</v>
      </c>
      <c r="M71" s="110" t="s">
        <v>292</v>
      </c>
      <c r="O71" s="110" t="s">
        <v>386</v>
      </c>
      <c r="P71" s="125"/>
    </row>
    <row r="72" spans="1:16" s="121" customFormat="1" ht="28.9">
      <c r="A72" s="110" t="s">
        <v>1015</v>
      </c>
      <c r="B72" s="126" t="s">
        <v>630</v>
      </c>
      <c r="C72" s="110" t="s">
        <v>265</v>
      </c>
      <c r="D72" s="110" t="s">
        <v>1016</v>
      </c>
      <c r="E72" s="110" t="s">
        <v>850</v>
      </c>
      <c r="F72" s="110">
        <v>100</v>
      </c>
      <c r="G72" s="124">
        <v>262800</v>
      </c>
      <c r="H72" s="110" t="s">
        <v>265</v>
      </c>
      <c r="I72" s="109">
        <v>46842</v>
      </c>
      <c r="J72" s="110" t="s">
        <v>774</v>
      </c>
      <c r="K72" s="110" t="s">
        <v>1017</v>
      </c>
      <c r="L72" s="110" t="s">
        <v>45</v>
      </c>
      <c r="M72" s="110" t="s">
        <v>292</v>
      </c>
      <c r="O72" s="110" t="s">
        <v>45</v>
      </c>
      <c r="P72" s="125" t="s">
        <v>1018</v>
      </c>
    </row>
    <row r="73" spans="1:16" s="121" customFormat="1">
      <c r="A73" s="110" t="s">
        <v>1019</v>
      </c>
      <c r="B73" s="126" t="s">
        <v>753</v>
      </c>
      <c r="C73" s="110" t="s">
        <v>265</v>
      </c>
      <c r="D73" s="110" t="s">
        <v>1020</v>
      </c>
      <c r="E73" s="110" t="s">
        <v>862</v>
      </c>
      <c r="F73" s="110">
        <v>400</v>
      </c>
      <c r="G73" s="124" t="s">
        <v>265</v>
      </c>
      <c r="H73" s="110" t="s">
        <v>265</v>
      </c>
      <c r="I73" s="109">
        <v>46994</v>
      </c>
      <c r="J73" s="110" t="s">
        <v>774</v>
      </c>
      <c r="K73" s="110" t="s">
        <v>785</v>
      </c>
      <c r="L73" s="110" t="s">
        <v>386</v>
      </c>
      <c r="M73" s="110" t="s">
        <v>292</v>
      </c>
      <c r="O73" s="110" t="s">
        <v>386</v>
      </c>
      <c r="P73" s="125"/>
    </row>
    <row r="74" spans="1:16" s="121" customFormat="1">
      <c r="A74" s="110" t="s">
        <v>1021</v>
      </c>
      <c r="B74" s="126" t="s">
        <v>757</v>
      </c>
      <c r="C74" s="110" t="s">
        <v>265</v>
      </c>
      <c r="D74" s="110" t="s">
        <v>1022</v>
      </c>
      <c r="E74" s="110" t="s">
        <v>1023</v>
      </c>
      <c r="F74" s="110">
        <v>400</v>
      </c>
      <c r="G74" s="124" t="s">
        <v>265</v>
      </c>
      <c r="H74" s="110" t="s">
        <v>265</v>
      </c>
      <c r="I74" s="109">
        <v>46357</v>
      </c>
      <c r="J74" s="110" t="s">
        <v>774</v>
      </c>
      <c r="K74" s="110" t="s">
        <v>785</v>
      </c>
      <c r="L74" s="110" t="s">
        <v>386</v>
      </c>
      <c r="M74" s="110" t="s">
        <v>292</v>
      </c>
      <c r="O74" s="110" t="s">
        <v>386</v>
      </c>
      <c r="P74" s="125"/>
    </row>
    <row r="75" spans="1:16" s="121" customFormat="1">
      <c r="A75" s="110" t="s">
        <v>1024</v>
      </c>
      <c r="B75" s="126" t="s">
        <v>747</v>
      </c>
      <c r="C75" s="110" t="s">
        <v>265</v>
      </c>
      <c r="D75" s="110" t="s">
        <v>1025</v>
      </c>
      <c r="E75" s="110" t="s">
        <v>862</v>
      </c>
      <c r="F75" s="110">
        <v>400</v>
      </c>
      <c r="G75" s="124" t="s">
        <v>265</v>
      </c>
      <c r="H75" s="110" t="s">
        <v>265</v>
      </c>
      <c r="I75" s="109">
        <v>46357</v>
      </c>
      <c r="J75" s="110" t="s">
        <v>774</v>
      </c>
      <c r="K75" s="110" t="s">
        <v>785</v>
      </c>
      <c r="L75" s="110" t="s">
        <v>386</v>
      </c>
      <c r="M75" s="110" t="s">
        <v>292</v>
      </c>
      <c r="O75" s="110" t="s">
        <v>386</v>
      </c>
      <c r="P75" s="125"/>
    </row>
    <row r="76" spans="1:16" s="121" customFormat="1">
      <c r="A76" s="110" t="s">
        <v>1026</v>
      </c>
      <c r="B76" s="126" t="s">
        <v>740</v>
      </c>
      <c r="C76" s="110" t="s">
        <v>265</v>
      </c>
      <c r="D76" s="110" t="s">
        <v>1027</v>
      </c>
      <c r="E76" s="110" t="s">
        <v>862</v>
      </c>
      <c r="F76" s="110">
        <v>400</v>
      </c>
      <c r="G76" s="124" t="s">
        <v>265</v>
      </c>
      <c r="H76" s="110" t="s">
        <v>265</v>
      </c>
      <c r="I76" s="139">
        <v>47802</v>
      </c>
      <c r="J76" s="110" t="s">
        <v>774</v>
      </c>
      <c r="K76" s="110" t="s">
        <v>785</v>
      </c>
      <c r="L76" s="110" t="s">
        <v>386</v>
      </c>
      <c r="M76" s="110" t="s">
        <v>292</v>
      </c>
      <c r="O76" s="110" t="s">
        <v>386</v>
      </c>
      <c r="P76" s="125"/>
    </row>
    <row r="77" spans="1:16" s="121" customFormat="1">
      <c r="A77" s="110" t="s">
        <v>1028</v>
      </c>
      <c r="B77" s="126" t="s">
        <v>763</v>
      </c>
      <c r="C77" s="110" t="s">
        <v>265</v>
      </c>
      <c r="D77" s="110" t="s">
        <v>1029</v>
      </c>
      <c r="E77" s="110" t="s">
        <v>862</v>
      </c>
      <c r="F77" s="110">
        <v>600</v>
      </c>
      <c r="G77" s="124">
        <v>1576800</v>
      </c>
      <c r="H77" s="110" t="s">
        <v>265</v>
      </c>
      <c r="I77" s="109">
        <v>47209</v>
      </c>
      <c r="J77" s="110" t="s">
        <v>774</v>
      </c>
      <c r="K77" s="110" t="s">
        <v>780</v>
      </c>
      <c r="L77" s="110" t="s">
        <v>45</v>
      </c>
      <c r="M77" s="110" t="s">
        <v>292</v>
      </c>
      <c r="O77" s="110" t="s">
        <v>386</v>
      </c>
      <c r="P77" s="125"/>
    </row>
    <row r="78" spans="1:16" s="121" customFormat="1">
      <c r="A78" s="110" t="s">
        <v>1030</v>
      </c>
      <c r="B78" s="126" t="s">
        <v>696</v>
      </c>
      <c r="C78" s="110" t="s">
        <v>265</v>
      </c>
      <c r="D78" s="110" t="s">
        <v>1031</v>
      </c>
      <c r="E78" s="110" t="s">
        <v>1032</v>
      </c>
      <c r="F78" s="110">
        <v>500</v>
      </c>
      <c r="G78" s="124">
        <v>1314000</v>
      </c>
      <c r="H78" s="110" t="s">
        <v>265</v>
      </c>
      <c r="I78" s="109">
        <v>47574</v>
      </c>
      <c r="J78" s="110" t="s">
        <v>774</v>
      </c>
      <c r="K78" s="110" t="s">
        <v>780</v>
      </c>
      <c r="L78" s="110" t="s">
        <v>45</v>
      </c>
      <c r="M78" s="110" t="s">
        <v>292</v>
      </c>
      <c r="O78" s="110" t="s">
        <v>45</v>
      </c>
      <c r="P78" s="125"/>
    </row>
    <row r="79" spans="1:16" s="121" customFormat="1">
      <c r="A79" s="110" t="s">
        <v>1033</v>
      </c>
      <c r="B79" s="126" t="s">
        <v>436</v>
      </c>
      <c r="C79" s="110" t="s">
        <v>265</v>
      </c>
      <c r="D79" s="110" t="s">
        <v>1034</v>
      </c>
      <c r="E79" s="110" t="s">
        <v>810</v>
      </c>
      <c r="F79" s="110">
        <v>450</v>
      </c>
      <c r="G79" s="124">
        <v>1182600</v>
      </c>
      <c r="H79" s="110" t="s">
        <v>265</v>
      </c>
      <c r="I79" s="109">
        <v>47515</v>
      </c>
      <c r="J79" s="110" t="s">
        <v>774</v>
      </c>
      <c r="K79" s="110" t="s">
        <v>780</v>
      </c>
      <c r="L79" s="110" t="s">
        <v>45</v>
      </c>
      <c r="M79" s="110" t="s">
        <v>292</v>
      </c>
      <c r="O79" s="110" t="s">
        <v>45</v>
      </c>
      <c r="P79" s="125"/>
    </row>
    <row r="80" spans="1:16" s="121" customFormat="1">
      <c r="A80" s="110" t="s">
        <v>1035</v>
      </c>
      <c r="B80" s="126" t="s">
        <v>435</v>
      </c>
      <c r="C80" s="110" t="s">
        <v>265</v>
      </c>
      <c r="D80" s="110" t="s">
        <v>777</v>
      </c>
      <c r="E80" s="110" t="s">
        <v>778</v>
      </c>
      <c r="F80" s="110">
        <v>300</v>
      </c>
      <c r="G80" s="124" t="s">
        <v>265</v>
      </c>
      <c r="H80" s="110" t="s">
        <v>265</v>
      </c>
      <c r="I80" s="109">
        <v>46174</v>
      </c>
      <c r="J80" s="110" t="s">
        <v>774</v>
      </c>
      <c r="K80" s="110" t="s">
        <v>785</v>
      </c>
      <c r="L80" s="110" t="s">
        <v>386</v>
      </c>
      <c r="M80" s="110" t="s">
        <v>292</v>
      </c>
      <c r="O80" s="110" t="s">
        <v>45</v>
      </c>
      <c r="P80" s="125"/>
    </row>
    <row r="81" spans="1:16" s="121" customFormat="1">
      <c r="A81" s="110" t="s">
        <v>1036</v>
      </c>
      <c r="B81" s="126" t="s">
        <v>1037</v>
      </c>
      <c r="C81" s="110" t="s">
        <v>265</v>
      </c>
      <c r="D81" s="110" t="s">
        <v>1038</v>
      </c>
      <c r="E81" s="110" t="s">
        <v>1039</v>
      </c>
      <c r="F81" s="110">
        <v>14</v>
      </c>
      <c r="G81" s="124">
        <v>36792</v>
      </c>
      <c r="H81" s="110" t="s">
        <v>265</v>
      </c>
      <c r="I81" s="109">
        <v>46037</v>
      </c>
      <c r="J81" s="110" t="s">
        <v>779</v>
      </c>
      <c r="K81" s="110" t="s">
        <v>802</v>
      </c>
      <c r="L81" s="110" t="s">
        <v>45</v>
      </c>
      <c r="M81" s="110" t="s">
        <v>292</v>
      </c>
      <c r="O81" s="110" t="s">
        <v>386</v>
      </c>
      <c r="P81" s="125"/>
    </row>
    <row r="82" spans="1:16" s="121" customFormat="1">
      <c r="A82" s="110" t="s">
        <v>1040</v>
      </c>
      <c r="B82" s="126" t="s">
        <v>1041</v>
      </c>
      <c r="C82" s="110" t="s">
        <v>265</v>
      </c>
      <c r="D82" s="110" t="s">
        <v>1042</v>
      </c>
      <c r="E82" s="110" t="s">
        <v>1039</v>
      </c>
      <c r="F82" s="110">
        <v>15.96</v>
      </c>
      <c r="G82" s="124">
        <v>41942.879999999997</v>
      </c>
      <c r="H82" s="110" t="s">
        <v>265</v>
      </c>
      <c r="I82" s="109">
        <v>45914</v>
      </c>
      <c r="J82" s="110" t="s">
        <v>779</v>
      </c>
      <c r="K82" s="110" t="s">
        <v>802</v>
      </c>
      <c r="L82" s="110" t="s">
        <v>45</v>
      </c>
      <c r="M82" s="110" t="s">
        <v>292</v>
      </c>
      <c r="O82" s="110" t="s">
        <v>386</v>
      </c>
      <c r="P82" s="125"/>
    </row>
    <row r="83" spans="1:16" s="121" customFormat="1">
      <c r="A83" s="110" t="s">
        <v>1043</v>
      </c>
      <c r="B83" s="126" t="s">
        <v>1044</v>
      </c>
      <c r="C83" s="110" t="s">
        <v>265</v>
      </c>
      <c r="D83" s="110" t="s">
        <v>777</v>
      </c>
      <c r="E83" s="110" t="s">
        <v>778</v>
      </c>
      <c r="F83" s="110">
        <v>300</v>
      </c>
      <c r="G83" s="124" t="s">
        <v>265</v>
      </c>
      <c r="H83" s="110" t="s">
        <v>265</v>
      </c>
      <c r="I83" s="109">
        <v>47843</v>
      </c>
      <c r="J83" s="110" t="s">
        <v>774</v>
      </c>
      <c r="K83" s="110" t="s">
        <v>785</v>
      </c>
      <c r="L83" s="110" t="s">
        <v>386</v>
      </c>
      <c r="M83" s="110" t="s">
        <v>292</v>
      </c>
      <c r="O83" s="110" t="s">
        <v>386</v>
      </c>
      <c r="P83" s="125"/>
    </row>
    <row r="84" spans="1:16" s="121" customFormat="1">
      <c r="A84" s="110" t="s">
        <v>1045</v>
      </c>
      <c r="B84" s="126" t="s">
        <v>1046</v>
      </c>
      <c r="C84" s="110" t="s">
        <v>265</v>
      </c>
      <c r="D84" s="110" t="s">
        <v>1047</v>
      </c>
      <c r="E84" s="110" t="s">
        <v>1048</v>
      </c>
      <c r="F84" s="110">
        <v>5</v>
      </c>
      <c r="G84" s="124">
        <v>13140</v>
      </c>
      <c r="H84" s="110" t="s">
        <v>265</v>
      </c>
      <c r="I84" s="109">
        <v>45901</v>
      </c>
      <c r="J84" s="110" t="s">
        <v>779</v>
      </c>
      <c r="K84" s="110" t="s">
        <v>802</v>
      </c>
      <c r="L84" s="110" t="s">
        <v>45</v>
      </c>
      <c r="M84" s="110" t="s">
        <v>292</v>
      </c>
      <c r="O84" s="110" t="s">
        <v>386</v>
      </c>
      <c r="P84" s="125"/>
    </row>
    <row r="85" spans="1:16" s="121" customFormat="1">
      <c r="A85" s="110" t="s">
        <v>1049</v>
      </c>
      <c r="B85" s="126" t="s">
        <v>968</v>
      </c>
      <c r="C85" s="110" t="s">
        <v>265</v>
      </c>
      <c r="D85" s="110" t="s">
        <v>969</v>
      </c>
      <c r="E85" s="110" t="s">
        <v>1050</v>
      </c>
      <c r="F85" s="110">
        <v>4.9000000000000004</v>
      </c>
      <c r="G85" s="124">
        <v>12877.2</v>
      </c>
      <c r="H85" s="110" t="s">
        <v>265</v>
      </c>
      <c r="I85" s="109">
        <v>46513</v>
      </c>
      <c r="J85" s="110" t="s">
        <v>779</v>
      </c>
      <c r="K85" s="110" t="s">
        <v>802</v>
      </c>
      <c r="L85" s="110" t="s">
        <v>45</v>
      </c>
      <c r="M85" s="110" t="s">
        <v>292</v>
      </c>
      <c r="O85" s="110" t="s">
        <v>386</v>
      </c>
      <c r="P85" s="125"/>
    </row>
    <row r="86" spans="1:16" s="121" customFormat="1">
      <c r="A86" s="110" t="s">
        <v>1051</v>
      </c>
      <c r="B86" s="126" t="s">
        <v>1052</v>
      </c>
      <c r="C86" s="110" t="s">
        <v>265</v>
      </c>
      <c r="D86" s="110" t="s">
        <v>1053</v>
      </c>
      <c r="E86" s="110" t="s">
        <v>1054</v>
      </c>
      <c r="F86" s="110">
        <v>55</v>
      </c>
      <c r="G86" s="124" t="s">
        <v>265</v>
      </c>
      <c r="H86" s="110" t="s">
        <v>265</v>
      </c>
      <c r="I86" s="109">
        <v>47239</v>
      </c>
      <c r="J86" s="110" t="s">
        <v>774</v>
      </c>
      <c r="K86" s="110" t="s">
        <v>785</v>
      </c>
      <c r="L86" s="110" t="s">
        <v>386</v>
      </c>
      <c r="M86" s="110" t="s">
        <v>292</v>
      </c>
      <c r="O86" s="110" t="s">
        <v>386</v>
      </c>
      <c r="P86" s="125"/>
    </row>
    <row r="87" spans="1:16" s="121" customFormat="1" ht="43.15">
      <c r="A87" s="110" t="s">
        <v>1055</v>
      </c>
      <c r="B87" s="123" t="s">
        <v>695</v>
      </c>
      <c r="C87" s="110" t="s">
        <v>265</v>
      </c>
      <c r="D87" s="129" t="s">
        <v>1056</v>
      </c>
      <c r="E87" s="129" t="s">
        <v>1057</v>
      </c>
      <c r="F87" s="110">
        <v>150</v>
      </c>
      <c r="G87" s="124">
        <v>394200</v>
      </c>
      <c r="H87" s="110" t="s">
        <v>265</v>
      </c>
      <c r="I87" s="109">
        <v>46357</v>
      </c>
      <c r="J87" s="110" t="s">
        <v>1058</v>
      </c>
      <c r="K87" s="110" t="s">
        <v>1017</v>
      </c>
      <c r="L87" s="110" t="s">
        <v>45</v>
      </c>
      <c r="M87" s="110" t="s">
        <v>292</v>
      </c>
      <c r="N87" s="110"/>
      <c r="O87" s="110" t="s">
        <v>45</v>
      </c>
      <c r="P87" s="125" t="s">
        <v>1059</v>
      </c>
    </row>
    <row r="88" spans="1:16" s="121" customFormat="1" ht="72">
      <c r="A88" s="110" t="s">
        <v>1060</v>
      </c>
      <c r="B88" s="123" t="s">
        <v>456</v>
      </c>
      <c r="C88" s="110" t="s">
        <v>265</v>
      </c>
      <c r="D88" s="110" t="s">
        <v>1061</v>
      </c>
      <c r="E88" s="110" t="s">
        <v>265</v>
      </c>
      <c r="F88" s="110">
        <v>450</v>
      </c>
      <c r="G88" s="124">
        <v>1182600</v>
      </c>
      <c r="H88" s="110" t="s">
        <v>265</v>
      </c>
      <c r="I88" s="109">
        <v>46357</v>
      </c>
      <c r="J88" s="110" t="s">
        <v>774</v>
      </c>
      <c r="K88" s="110" t="s">
        <v>802</v>
      </c>
      <c r="L88" s="110" t="s">
        <v>45</v>
      </c>
      <c r="M88" s="110" t="s">
        <v>292</v>
      </c>
      <c r="N88" s="110"/>
      <c r="O88" s="110" t="s">
        <v>45</v>
      </c>
      <c r="P88" s="125" t="s">
        <v>1062</v>
      </c>
    </row>
    <row r="89" spans="1:16" s="121" customFormat="1" ht="43.15">
      <c r="A89" s="121" t="s">
        <v>1063</v>
      </c>
      <c r="B89" s="114" t="s">
        <v>432</v>
      </c>
      <c r="C89" s="110" t="s">
        <v>265</v>
      </c>
      <c r="D89" s="110" t="s">
        <v>793</v>
      </c>
      <c r="E89" s="110" t="s">
        <v>1064</v>
      </c>
      <c r="F89" s="121">
        <v>500</v>
      </c>
      <c r="G89" s="124">
        <v>1314000</v>
      </c>
      <c r="H89" s="110" t="s">
        <v>265</v>
      </c>
      <c r="I89" s="109">
        <v>46111</v>
      </c>
      <c r="J89" s="110" t="s">
        <v>774</v>
      </c>
      <c r="K89" s="110" t="s">
        <v>780</v>
      </c>
      <c r="L89" s="110" t="s">
        <v>45</v>
      </c>
      <c r="M89" s="110" t="s">
        <v>292</v>
      </c>
      <c r="N89" s="110"/>
      <c r="O89" s="110" t="s">
        <v>45</v>
      </c>
      <c r="P89" s="125" t="s">
        <v>1065</v>
      </c>
    </row>
    <row r="90" spans="1:16" s="121" customFormat="1" ht="28.9">
      <c r="A90" s="127" t="s">
        <v>1066</v>
      </c>
      <c r="B90" s="128" t="s">
        <v>620</v>
      </c>
      <c r="C90" s="110" t="s">
        <v>265</v>
      </c>
      <c r="D90" s="110" t="s">
        <v>1067</v>
      </c>
      <c r="E90" s="110" t="s">
        <v>1068</v>
      </c>
      <c r="F90" s="127">
        <v>680</v>
      </c>
      <c r="G90" s="124" t="s">
        <v>265</v>
      </c>
      <c r="H90" s="110" t="s">
        <v>265</v>
      </c>
      <c r="I90" s="109">
        <v>45901</v>
      </c>
      <c r="J90" s="110" t="s">
        <v>774</v>
      </c>
      <c r="K90" s="110" t="s">
        <v>785</v>
      </c>
      <c r="L90" s="110" t="s">
        <v>386</v>
      </c>
      <c r="M90" s="110" t="s">
        <v>292</v>
      </c>
      <c r="N90" s="110" t="s">
        <v>1069</v>
      </c>
      <c r="O90" s="110" t="s">
        <v>45</v>
      </c>
      <c r="P90" s="125" t="s">
        <v>1070</v>
      </c>
    </row>
    <row r="91" spans="1:16" s="121" customFormat="1" ht="28.9">
      <c r="A91" s="127" t="s">
        <v>1071</v>
      </c>
      <c r="B91" s="128" t="s">
        <v>421</v>
      </c>
      <c r="C91" s="110" t="s">
        <v>265</v>
      </c>
      <c r="D91" s="110" t="s">
        <v>1072</v>
      </c>
      <c r="E91" s="110" t="s">
        <v>1073</v>
      </c>
      <c r="F91" s="127">
        <v>55</v>
      </c>
      <c r="G91" s="124">
        <v>144540</v>
      </c>
      <c r="H91" s="110" t="s">
        <v>265</v>
      </c>
      <c r="I91" s="109">
        <v>47113</v>
      </c>
      <c r="J91" s="110" t="s">
        <v>774</v>
      </c>
      <c r="K91" s="110" t="s">
        <v>780</v>
      </c>
      <c r="L91" s="110" t="s">
        <v>45</v>
      </c>
      <c r="M91" s="110" t="s">
        <v>292</v>
      </c>
      <c r="N91" s="110"/>
      <c r="O91" s="110" t="s">
        <v>45</v>
      </c>
      <c r="P91" s="125" t="s">
        <v>811</v>
      </c>
    </row>
    <row r="92" spans="1:16" s="121" customFormat="1">
      <c r="A92" s="127" t="s">
        <v>1074</v>
      </c>
      <c r="B92" s="128" t="s">
        <v>687</v>
      </c>
      <c r="C92" s="110" t="s">
        <v>265</v>
      </c>
      <c r="D92" s="110" t="s">
        <v>1075</v>
      </c>
      <c r="E92" s="129" t="s">
        <v>1076</v>
      </c>
      <c r="F92" s="127">
        <v>300</v>
      </c>
      <c r="G92" s="124">
        <v>788400</v>
      </c>
      <c r="H92" s="110" t="s">
        <v>265</v>
      </c>
      <c r="I92" s="109">
        <v>47705</v>
      </c>
      <c r="J92" s="110" t="s">
        <v>774</v>
      </c>
      <c r="K92" s="110" t="s">
        <v>780</v>
      </c>
      <c r="L92" s="110" t="s">
        <v>45</v>
      </c>
      <c r="M92" s="110" t="s">
        <v>292</v>
      </c>
      <c r="N92" s="110"/>
      <c r="O92" s="110" t="s">
        <v>386</v>
      </c>
      <c r="P92" s="125"/>
    </row>
    <row r="93" spans="1:16" s="121" customFormat="1">
      <c r="A93" s="127" t="s">
        <v>1077</v>
      </c>
      <c r="B93" s="128" t="s">
        <v>1078</v>
      </c>
      <c r="C93" s="110" t="s">
        <v>265</v>
      </c>
      <c r="D93" s="110" t="s">
        <v>1079</v>
      </c>
      <c r="E93" s="110" t="s">
        <v>265</v>
      </c>
      <c r="F93" s="127">
        <v>90</v>
      </c>
      <c r="G93" s="124" t="s">
        <v>265</v>
      </c>
      <c r="H93" s="110" t="s">
        <v>265</v>
      </c>
      <c r="I93" s="109">
        <v>46143</v>
      </c>
      <c r="J93" s="110" t="s">
        <v>774</v>
      </c>
      <c r="K93" s="110" t="s">
        <v>785</v>
      </c>
      <c r="L93" s="110" t="s">
        <v>386</v>
      </c>
      <c r="M93" s="110" t="s">
        <v>292</v>
      </c>
      <c r="N93" s="110"/>
      <c r="O93" s="110" t="s">
        <v>386</v>
      </c>
      <c r="P93" s="125"/>
    </row>
    <row r="94" spans="1:16" s="121" customFormat="1">
      <c r="A94" s="127" t="s">
        <v>1080</v>
      </c>
      <c r="B94" s="128" t="s">
        <v>440</v>
      </c>
      <c r="C94" s="110" t="s">
        <v>265</v>
      </c>
      <c r="D94" s="110" t="s">
        <v>783</v>
      </c>
      <c r="E94" s="110" t="s">
        <v>778</v>
      </c>
      <c r="F94" s="127">
        <v>300</v>
      </c>
      <c r="G94" s="124" t="s">
        <v>265</v>
      </c>
      <c r="H94" s="110" t="s">
        <v>265</v>
      </c>
      <c r="I94" s="109">
        <v>46414</v>
      </c>
      <c r="J94" s="110" t="s">
        <v>774</v>
      </c>
      <c r="K94" s="110" t="s">
        <v>785</v>
      </c>
      <c r="L94" s="110" t="s">
        <v>386</v>
      </c>
      <c r="M94" s="110" t="s">
        <v>292</v>
      </c>
      <c r="N94" s="110"/>
      <c r="O94" s="110" t="s">
        <v>45</v>
      </c>
      <c r="P94" s="125"/>
    </row>
    <row r="95" spans="1:16" s="121" customFormat="1">
      <c r="A95" s="127" t="s">
        <v>1081</v>
      </c>
      <c r="B95" s="128" t="s">
        <v>1082</v>
      </c>
      <c r="C95" s="110" t="s">
        <v>265</v>
      </c>
      <c r="D95" s="110" t="s">
        <v>1083</v>
      </c>
      <c r="E95" s="110" t="s">
        <v>265</v>
      </c>
      <c r="F95" s="127">
        <v>4</v>
      </c>
      <c r="G95" s="124">
        <v>10512</v>
      </c>
      <c r="H95" s="110" t="s">
        <v>265</v>
      </c>
      <c r="I95" s="109">
        <v>46500</v>
      </c>
      <c r="J95" s="110" t="s">
        <v>779</v>
      </c>
      <c r="K95" s="110" t="s">
        <v>780</v>
      </c>
      <c r="L95" s="110" t="s">
        <v>45</v>
      </c>
      <c r="M95" s="110" t="s">
        <v>292</v>
      </c>
      <c r="O95" s="110" t="s">
        <v>386</v>
      </c>
      <c r="P95" s="125"/>
    </row>
    <row r="96" spans="1:16" s="121" customFormat="1" ht="28.9">
      <c r="A96" s="127" t="s">
        <v>1084</v>
      </c>
      <c r="B96" s="128" t="s">
        <v>567</v>
      </c>
      <c r="C96" s="110" t="s">
        <v>265</v>
      </c>
      <c r="D96" s="110" t="s">
        <v>845</v>
      </c>
      <c r="E96" s="110" t="s">
        <v>1057</v>
      </c>
      <c r="F96" s="127">
        <v>125</v>
      </c>
      <c r="G96" s="124">
        <v>328500</v>
      </c>
      <c r="H96" s="110" t="s">
        <v>265</v>
      </c>
      <c r="I96" s="110" t="s">
        <v>1085</v>
      </c>
      <c r="J96" s="110" t="s">
        <v>774</v>
      </c>
      <c r="K96" s="110" t="s">
        <v>780</v>
      </c>
      <c r="L96" s="110" t="s">
        <v>45</v>
      </c>
      <c r="M96" s="110" t="s">
        <v>292</v>
      </c>
      <c r="N96" s="110" t="s">
        <v>1086</v>
      </c>
      <c r="O96" s="110" t="s">
        <v>45</v>
      </c>
      <c r="P96" s="125" t="s">
        <v>835</v>
      </c>
    </row>
    <row r="97" spans="1:16" s="121" customFormat="1">
      <c r="A97" s="127" t="s">
        <v>1087</v>
      </c>
      <c r="B97" s="128" t="s">
        <v>1088</v>
      </c>
      <c r="C97" s="110" t="s">
        <v>265</v>
      </c>
      <c r="D97" s="110" t="s">
        <v>1089</v>
      </c>
      <c r="E97" s="110" t="s">
        <v>1090</v>
      </c>
      <c r="F97" s="127">
        <v>200</v>
      </c>
      <c r="G97" s="124">
        <v>525600</v>
      </c>
      <c r="H97" s="110" t="s">
        <v>265</v>
      </c>
      <c r="I97" s="109">
        <v>45962</v>
      </c>
      <c r="J97" s="110" t="s">
        <v>774</v>
      </c>
      <c r="K97" s="110" t="s">
        <v>780</v>
      </c>
      <c r="L97" s="110" t="s">
        <v>45</v>
      </c>
      <c r="M97" s="110" t="s">
        <v>292</v>
      </c>
      <c r="N97" s="110"/>
      <c r="O97" s="110" t="s">
        <v>386</v>
      </c>
      <c r="P97" s="125"/>
    </row>
    <row r="98" spans="1:16" s="121" customFormat="1">
      <c r="A98" s="127" t="s">
        <v>1091</v>
      </c>
      <c r="B98" s="128" t="s">
        <v>1092</v>
      </c>
      <c r="C98" s="110" t="s">
        <v>265</v>
      </c>
      <c r="D98" s="110" t="s">
        <v>1093</v>
      </c>
      <c r="E98" s="110" t="s">
        <v>1094</v>
      </c>
      <c r="F98" s="127">
        <v>80</v>
      </c>
      <c r="G98" s="124">
        <v>210240</v>
      </c>
      <c r="H98" s="110" t="s">
        <v>265</v>
      </c>
      <c r="I98" s="109">
        <v>45931</v>
      </c>
      <c r="J98" s="110" t="s">
        <v>774</v>
      </c>
      <c r="K98" s="110" t="s">
        <v>802</v>
      </c>
      <c r="L98" s="110" t="s">
        <v>45</v>
      </c>
      <c r="M98" s="110" t="s">
        <v>292</v>
      </c>
      <c r="N98" s="110" t="s">
        <v>1095</v>
      </c>
      <c r="O98" s="110" t="s">
        <v>386</v>
      </c>
      <c r="P98" s="125"/>
    </row>
    <row r="99" spans="1:16" s="121" customFormat="1">
      <c r="A99" s="127" t="s">
        <v>1096</v>
      </c>
      <c r="B99" s="128" t="s">
        <v>1097</v>
      </c>
      <c r="C99" s="110" t="s">
        <v>265</v>
      </c>
      <c r="D99" s="110" t="s">
        <v>1098</v>
      </c>
      <c r="E99" s="110" t="s">
        <v>1099</v>
      </c>
      <c r="F99" s="127">
        <v>99.5</v>
      </c>
      <c r="G99" s="124" t="s">
        <v>265</v>
      </c>
      <c r="H99" s="110" t="s">
        <v>265</v>
      </c>
      <c r="I99" s="130">
        <v>46508</v>
      </c>
      <c r="J99" s="110" t="s">
        <v>774</v>
      </c>
      <c r="K99" s="110" t="s">
        <v>785</v>
      </c>
      <c r="L99" s="110" t="s">
        <v>386</v>
      </c>
      <c r="M99" s="110" t="s">
        <v>292</v>
      </c>
      <c r="N99" s="110"/>
      <c r="O99" s="110" t="s">
        <v>386</v>
      </c>
      <c r="P99" s="125"/>
    </row>
    <row r="100" spans="1:16" s="121" customFormat="1">
      <c r="A100" s="127" t="s">
        <v>1100</v>
      </c>
      <c r="B100" s="128" t="s">
        <v>1101</v>
      </c>
      <c r="C100" s="110" t="s">
        <v>265</v>
      </c>
      <c r="D100" s="110" t="s">
        <v>1102</v>
      </c>
      <c r="E100" s="110" t="s">
        <v>789</v>
      </c>
      <c r="F100" s="127">
        <v>125</v>
      </c>
      <c r="G100" s="124">
        <v>328500</v>
      </c>
      <c r="H100" s="110" t="s">
        <v>265</v>
      </c>
      <c r="I100" s="109">
        <v>46297</v>
      </c>
      <c r="J100" s="110" t="s">
        <v>774</v>
      </c>
      <c r="K100" s="110" t="s">
        <v>780</v>
      </c>
      <c r="L100" s="110" t="s">
        <v>45</v>
      </c>
      <c r="M100" s="110" t="s">
        <v>292</v>
      </c>
      <c r="N100" s="110"/>
      <c r="O100" s="110" t="s">
        <v>386</v>
      </c>
      <c r="P100" s="125"/>
    </row>
    <row r="101" spans="1:16" s="121" customFormat="1">
      <c r="A101" s="127" t="s">
        <v>1103</v>
      </c>
      <c r="B101" s="128" t="s">
        <v>1104</v>
      </c>
      <c r="C101" s="110" t="s">
        <v>265</v>
      </c>
      <c r="D101" s="110" t="s">
        <v>1105</v>
      </c>
      <c r="E101" s="129" t="s">
        <v>1106</v>
      </c>
      <c r="F101" s="127">
        <v>50</v>
      </c>
      <c r="G101" s="124" t="s">
        <v>265</v>
      </c>
      <c r="H101" s="110" t="s">
        <v>265</v>
      </c>
      <c r="I101" s="130">
        <v>46174</v>
      </c>
      <c r="J101" s="110" t="s">
        <v>774</v>
      </c>
      <c r="K101" s="110" t="s">
        <v>785</v>
      </c>
      <c r="L101" s="110" t="s">
        <v>386</v>
      </c>
      <c r="M101" s="110" t="s">
        <v>292</v>
      </c>
      <c r="N101" s="110"/>
      <c r="O101" s="110" t="s">
        <v>386</v>
      </c>
      <c r="P101" s="125"/>
    </row>
    <row r="102" spans="1:16" s="121" customFormat="1">
      <c r="A102" s="127" t="s">
        <v>1107</v>
      </c>
      <c r="B102" s="128" t="s">
        <v>1108</v>
      </c>
      <c r="C102" s="110" t="s">
        <v>265</v>
      </c>
      <c r="D102" s="110" t="s">
        <v>1109</v>
      </c>
      <c r="E102" s="129" t="s">
        <v>1106</v>
      </c>
      <c r="F102" s="127">
        <v>400</v>
      </c>
      <c r="G102" s="124" t="s">
        <v>265</v>
      </c>
      <c r="H102" s="110" t="s">
        <v>265</v>
      </c>
      <c r="I102" s="109">
        <v>44940</v>
      </c>
      <c r="J102" s="110" t="s">
        <v>774</v>
      </c>
      <c r="K102" s="110" t="s">
        <v>785</v>
      </c>
      <c r="L102" s="110" t="s">
        <v>386</v>
      </c>
      <c r="M102" s="110" t="s">
        <v>292</v>
      </c>
      <c r="N102" s="110" t="s">
        <v>1110</v>
      </c>
      <c r="O102" s="110" t="s">
        <v>386</v>
      </c>
      <c r="P102" s="125"/>
    </row>
    <row r="103" spans="1:16" s="121" customFormat="1" ht="28.9">
      <c r="A103" s="127" t="s">
        <v>1111</v>
      </c>
      <c r="B103" s="128" t="s">
        <v>509</v>
      </c>
      <c r="C103" s="110" t="s">
        <v>265</v>
      </c>
      <c r="D103" s="110" t="s">
        <v>1112</v>
      </c>
      <c r="E103" s="110" t="s">
        <v>1113</v>
      </c>
      <c r="F103" s="127">
        <v>75</v>
      </c>
      <c r="G103" s="124">
        <v>197100</v>
      </c>
      <c r="H103" s="110" t="s">
        <v>265</v>
      </c>
      <c r="I103" s="130">
        <v>46174</v>
      </c>
      <c r="J103" s="110" t="s">
        <v>774</v>
      </c>
      <c r="K103" s="110" t="s">
        <v>780</v>
      </c>
      <c r="L103" s="110" t="s">
        <v>45</v>
      </c>
      <c r="M103" s="110" t="s">
        <v>292</v>
      </c>
      <c r="N103" s="110"/>
      <c r="O103" s="110" t="s">
        <v>45</v>
      </c>
      <c r="P103" s="125" t="s">
        <v>1114</v>
      </c>
    </row>
    <row r="104" spans="1:16" s="121" customFormat="1">
      <c r="A104" s="127" t="s">
        <v>1115</v>
      </c>
      <c r="B104" s="128" t="s">
        <v>1116</v>
      </c>
      <c r="C104" s="110" t="s">
        <v>265</v>
      </c>
      <c r="D104" s="110" t="s">
        <v>1117</v>
      </c>
      <c r="E104" s="110" t="s">
        <v>1118</v>
      </c>
      <c r="F104" s="110">
        <v>600</v>
      </c>
      <c r="G104" s="124">
        <v>1576800</v>
      </c>
      <c r="H104" s="110" t="s">
        <v>265</v>
      </c>
      <c r="I104" s="109">
        <v>45748</v>
      </c>
      <c r="J104" s="110" t="s">
        <v>774</v>
      </c>
      <c r="K104" s="110" t="s">
        <v>780</v>
      </c>
      <c r="L104" s="110" t="s">
        <v>45</v>
      </c>
      <c r="M104" s="110" t="s">
        <v>292</v>
      </c>
      <c r="N104" s="110" t="s">
        <v>1119</v>
      </c>
      <c r="O104" s="110" t="s">
        <v>386</v>
      </c>
      <c r="P104" s="125"/>
    </row>
    <row r="105" spans="1:16" s="121" customFormat="1">
      <c r="A105" s="110" t="s">
        <v>1120</v>
      </c>
      <c r="B105" s="126" t="s">
        <v>1121</v>
      </c>
      <c r="C105" s="110" t="s">
        <v>265</v>
      </c>
      <c r="D105" s="110" t="s">
        <v>845</v>
      </c>
      <c r="E105" s="110" t="s">
        <v>1057</v>
      </c>
      <c r="F105" s="110">
        <v>250</v>
      </c>
      <c r="G105" s="124" t="s">
        <v>265</v>
      </c>
      <c r="H105" s="110" t="s">
        <v>265</v>
      </c>
      <c r="I105" s="109">
        <v>48653</v>
      </c>
      <c r="J105" s="110" t="s">
        <v>774</v>
      </c>
      <c r="K105" s="110" t="s">
        <v>785</v>
      </c>
      <c r="L105" s="110" t="s">
        <v>386</v>
      </c>
      <c r="M105" s="110" t="s">
        <v>292</v>
      </c>
      <c r="N105" s="110"/>
      <c r="O105" s="110" t="s">
        <v>386</v>
      </c>
      <c r="P105" s="125"/>
    </row>
    <row r="106" spans="1:16" s="121" customFormat="1">
      <c r="A106" s="110" t="s">
        <v>1122</v>
      </c>
      <c r="B106" s="126" t="s">
        <v>1123</v>
      </c>
      <c r="C106" s="110" t="s">
        <v>265</v>
      </c>
      <c r="D106" s="110" t="s">
        <v>1124</v>
      </c>
      <c r="E106" s="110" t="s">
        <v>1125</v>
      </c>
      <c r="F106" s="110">
        <v>313.2</v>
      </c>
      <c r="G106" s="124">
        <v>823089.6</v>
      </c>
      <c r="H106" s="110" t="s">
        <v>265</v>
      </c>
      <c r="I106" s="109">
        <v>47515</v>
      </c>
      <c r="J106" s="110" t="s">
        <v>774</v>
      </c>
      <c r="K106" s="110" t="s">
        <v>802</v>
      </c>
      <c r="L106" s="110" t="s">
        <v>45</v>
      </c>
      <c r="M106" s="110" t="s">
        <v>292</v>
      </c>
      <c r="N106" s="110"/>
      <c r="O106" s="110" t="s">
        <v>386</v>
      </c>
      <c r="P106" s="125"/>
    </row>
    <row r="107" spans="1:16" s="121" customFormat="1">
      <c r="A107" s="110" t="s">
        <v>1126</v>
      </c>
      <c r="B107" s="126" t="s">
        <v>1127</v>
      </c>
      <c r="C107" s="110" t="s">
        <v>265</v>
      </c>
      <c r="D107" s="110" t="s">
        <v>1128</v>
      </c>
      <c r="E107" s="110" t="s">
        <v>1129</v>
      </c>
      <c r="F107" s="110">
        <v>69.95</v>
      </c>
      <c r="G107" s="124" t="s">
        <v>265</v>
      </c>
      <c r="H107" s="110" t="s">
        <v>265</v>
      </c>
      <c r="I107" s="109">
        <v>46082</v>
      </c>
      <c r="J107" s="110" t="s">
        <v>774</v>
      </c>
      <c r="K107" s="110" t="s">
        <v>797</v>
      </c>
      <c r="L107" s="110" t="s">
        <v>386</v>
      </c>
      <c r="M107" s="110" t="s">
        <v>292</v>
      </c>
      <c r="N107" s="110" t="s">
        <v>1130</v>
      </c>
      <c r="O107" s="110" t="s">
        <v>386</v>
      </c>
      <c r="P107" s="125"/>
    </row>
    <row r="108" spans="1:16" s="121" customFormat="1">
      <c r="A108" s="110" t="s">
        <v>1131</v>
      </c>
      <c r="B108" s="126" t="s">
        <v>1132</v>
      </c>
      <c r="C108" s="110" t="s">
        <v>265</v>
      </c>
      <c r="D108" s="110" t="s">
        <v>1133</v>
      </c>
      <c r="E108" s="110" t="s">
        <v>1134</v>
      </c>
      <c r="F108" s="110">
        <v>87.12</v>
      </c>
      <c r="G108" s="124" t="s">
        <v>265</v>
      </c>
      <c r="H108" s="110" t="s">
        <v>265</v>
      </c>
      <c r="I108" s="109">
        <v>47088</v>
      </c>
      <c r="J108" s="110" t="s">
        <v>774</v>
      </c>
      <c r="K108" s="110" t="s">
        <v>785</v>
      </c>
      <c r="L108" s="110" t="s">
        <v>386</v>
      </c>
      <c r="M108" s="110" t="s">
        <v>292</v>
      </c>
      <c r="N108" s="110"/>
      <c r="O108" s="110" t="s">
        <v>386</v>
      </c>
      <c r="P108" s="125"/>
    </row>
    <row r="109" spans="1:16" s="121" customFormat="1">
      <c r="A109" s="110" t="s">
        <v>1135</v>
      </c>
      <c r="B109" s="126" t="s">
        <v>1136</v>
      </c>
      <c r="C109" s="110" t="s">
        <v>265</v>
      </c>
      <c r="D109" s="110" t="s">
        <v>1137</v>
      </c>
      <c r="E109" s="110" t="s">
        <v>989</v>
      </c>
      <c r="F109" s="110">
        <v>117.5</v>
      </c>
      <c r="G109" s="124" t="s">
        <v>265</v>
      </c>
      <c r="H109" s="110" t="s">
        <v>265</v>
      </c>
      <c r="I109" s="109">
        <v>46447</v>
      </c>
      <c r="J109" s="110" t="s">
        <v>774</v>
      </c>
      <c r="K109" s="110" t="s">
        <v>785</v>
      </c>
      <c r="L109" s="110" t="s">
        <v>386</v>
      </c>
      <c r="M109" s="110" t="s">
        <v>292</v>
      </c>
      <c r="N109" s="110"/>
      <c r="O109" s="110" t="s">
        <v>386</v>
      </c>
      <c r="P109" s="125"/>
    </row>
    <row r="110" spans="1:16" s="121" customFormat="1">
      <c r="A110" s="110" t="s">
        <v>1138</v>
      </c>
      <c r="B110" s="126" t="s">
        <v>1139</v>
      </c>
      <c r="C110" s="110" t="s">
        <v>265</v>
      </c>
      <c r="D110" s="110" t="s">
        <v>1140</v>
      </c>
      <c r="E110" s="110" t="s">
        <v>1141</v>
      </c>
      <c r="F110" s="110">
        <v>9.99</v>
      </c>
      <c r="G110" s="124">
        <v>26253.72</v>
      </c>
      <c r="H110" s="110" t="s">
        <v>265</v>
      </c>
      <c r="I110" s="109">
        <v>46157</v>
      </c>
      <c r="J110" s="110" t="s">
        <v>779</v>
      </c>
      <c r="K110" s="110" t="s">
        <v>802</v>
      </c>
      <c r="L110" s="110" t="s">
        <v>45</v>
      </c>
      <c r="M110" s="110" t="s">
        <v>292</v>
      </c>
      <c r="N110" s="110"/>
      <c r="O110" s="110" t="s">
        <v>386</v>
      </c>
      <c r="P110" s="125"/>
    </row>
    <row r="111" spans="1:16" s="121" customFormat="1" ht="28.9">
      <c r="A111" s="125" t="s">
        <v>1142</v>
      </c>
      <c r="B111" s="126" t="s">
        <v>1143</v>
      </c>
      <c r="C111" s="110" t="s">
        <v>265</v>
      </c>
      <c r="D111" s="125" t="s">
        <v>1144</v>
      </c>
      <c r="E111" s="110" t="s">
        <v>1145</v>
      </c>
      <c r="F111" s="110">
        <v>2.5</v>
      </c>
      <c r="G111" s="124" t="s">
        <v>265</v>
      </c>
      <c r="H111" s="110" t="s">
        <v>265</v>
      </c>
      <c r="I111" s="109">
        <v>46508</v>
      </c>
      <c r="J111" s="110"/>
      <c r="K111" s="110" t="s">
        <v>798</v>
      </c>
      <c r="L111" s="110" t="s">
        <v>386</v>
      </c>
      <c r="M111" s="110" t="s">
        <v>292</v>
      </c>
      <c r="N111" s="110" t="s">
        <v>1146</v>
      </c>
      <c r="O111" s="110" t="s">
        <v>386</v>
      </c>
      <c r="P111" s="125"/>
    </row>
    <row r="112" spans="1:16" s="121" customFormat="1" ht="28.9">
      <c r="A112" s="131" t="s">
        <v>1147</v>
      </c>
      <c r="B112" s="132" t="s">
        <v>437</v>
      </c>
      <c r="C112" s="133" t="s">
        <v>265</v>
      </c>
      <c r="D112" s="131" t="s">
        <v>783</v>
      </c>
      <c r="E112" s="133" t="s">
        <v>1076</v>
      </c>
      <c r="F112" s="133">
        <v>1400</v>
      </c>
      <c r="G112" s="134"/>
      <c r="H112" s="133" t="s">
        <v>265</v>
      </c>
      <c r="I112" s="135">
        <v>46691</v>
      </c>
      <c r="J112" s="133"/>
      <c r="K112" s="133" t="s">
        <v>775</v>
      </c>
      <c r="L112" s="133"/>
      <c r="M112" s="133" t="s">
        <v>292</v>
      </c>
      <c r="N112" s="133" t="s">
        <v>1148</v>
      </c>
      <c r="O112" s="133" t="s">
        <v>45</v>
      </c>
      <c r="P112" s="131" t="s">
        <v>1149</v>
      </c>
    </row>
    <row r="113" spans="1:16" s="121" customFormat="1" ht="72">
      <c r="A113" s="121" t="s">
        <v>1150</v>
      </c>
      <c r="B113" s="136" t="s">
        <v>430</v>
      </c>
      <c r="C113" s="121" t="s">
        <v>265</v>
      </c>
      <c r="D113" s="121" t="s">
        <v>1151</v>
      </c>
      <c r="E113" s="129" t="s">
        <v>1152</v>
      </c>
      <c r="F113" s="121">
        <v>700</v>
      </c>
      <c r="G113" s="121">
        <v>1839600</v>
      </c>
      <c r="H113" s="121" t="s">
        <v>265</v>
      </c>
      <c r="I113" s="120">
        <v>46753</v>
      </c>
      <c r="J113" s="121" t="s">
        <v>774</v>
      </c>
      <c r="K113" s="121" t="s">
        <v>780</v>
      </c>
      <c r="L113" s="121" t="s">
        <v>45</v>
      </c>
      <c r="M113" s="121" t="s">
        <v>292</v>
      </c>
      <c r="O113" s="121" t="s">
        <v>45</v>
      </c>
      <c r="P113" s="122" t="s">
        <v>1153</v>
      </c>
    </row>
    <row r="114" spans="1:16" s="121" customFormat="1" ht="28.9">
      <c r="A114" s="133" t="s">
        <v>1154</v>
      </c>
      <c r="B114" s="137" t="s">
        <v>429</v>
      </c>
      <c r="C114" s="133" t="s">
        <v>265</v>
      </c>
      <c r="D114" s="133" t="s">
        <v>1155</v>
      </c>
      <c r="E114" s="138" t="s">
        <v>1152</v>
      </c>
      <c r="F114" s="133">
        <v>370</v>
      </c>
      <c r="G114" s="133">
        <v>972360</v>
      </c>
      <c r="H114" s="133" t="s">
        <v>265</v>
      </c>
      <c r="I114" s="135">
        <v>46753</v>
      </c>
      <c r="J114" s="133" t="s">
        <v>774</v>
      </c>
      <c r="K114" s="133" t="s">
        <v>780</v>
      </c>
      <c r="L114" s="133" t="s">
        <v>45</v>
      </c>
      <c r="M114" s="133" t="s">
        <v>292</v>
      </c>
      <c r="N114" s="133"/>
      <c r="O114" s="133" t="s">
        <v>45</v>
      </c>
      <c r="P114" s="131" t="s">
        <v>1156</v>
      </c>
    </row>
    <row r="115" spans="1:16" s="121" customFormat="1">
      <c r="B115" s="114"/>
    </row>
    <row r="116" spans="1:16" s="121" customFormat="1">
      <c r="B116" s="114"/>
    </row>
    <row r="117" spans="1:16" s="121" customFormat="1">
      <c r="B117" s="114"/>
    </row>
    <row r="118" spans="1:16" s="121" customFormat="1">
      <c r="B118" s="114"/>
    </row>
    <row r="119" spans="1:16" s="121" customFormat="1">
      <c r="B119" s="114"/>
    </row>
    <row r="120" spans="1:16" s="121" customFormat="1">
      <c r="B120" s="114"/>
    </row>
    <row r="121" spans="1:16" s="121" customFormat="1">
      <c r="B121" s="114"/>
    </row>
    <row r="122" spans="1:16" s="121" customFormat="1">
      <c r="B122" s="114"/>
    </row>
    <row r="123" spans="1:16" s="121" customFormat="1">
      <c r="B123" s="114"/>
    </row>
    <row r="124" spans="1:16" s="121" customFormat="1">
      <c r="B124" s="114"/>
    </row>
    <row r="125" spans="1:16" s="121" customFormat="1">
      <c r="B125" s="114"/>
    </row>
    <row r="126" spans="1:16" s="121" customFormat="1">
      <c r="B126" s="114"/>
    </row>
    <row r="127" spans="1:16" s="121" customFormat="1">
      <c r="B127" s="114"/>
    </row>
    <row r="128" spans="1:16" s="121" customFormat="1">
      <c r="B128" s="114"/>
    </row>
    <row r="129" spans="2:2" s="121" customFormat="1">
      <c r="B129" s="114"/>
    </row>
    <row r="130" spans="2:2" s="121" customFormat="1">
      <c r="B130" s="114"/>
    </row>
    <row r="131" spans="2:2" s="121" customFormat="1">
      <c r="B131" s="114"/>
    </row>
    <row r="132" spans="2:2" s="121" customFormat="1">
      <c r="B132" s="114"/>
    </row>
    <row r="133" spans="2:2" s="121" customFormat="1">
      <c r="B133" s="114"/>
    </row>
    <row r="134" spans="2:2" s="121" customFormat="1">
      <c r="B134" s="114"/>
    </row>
    <row r="135" spans="2:2" s="121" customFormat="1">
      <c r="B135" s="114"/>
    </row>
    <row r="136" spans="2:2" s="121" customFormat="1">
      <c r="B136" s="114"/>
    </row>
    <row r="137" spans="2:2" s="121" customFormat="1">
      <c r="B137" s="114"/>
    </row>
    <row r="138" spans="2:2" s="121" customFormat="1">
      <c r="B138" s="114"/>
    </row>
    <row r="139" spans="2:2" s="121" customFormat="1">
      <c r="B139" s="114"/>
    </row>
    <row r="140" spans="2:2" s="121" customFormat="1">
      <c r="B140" s="114"/>
    </row>
    <row r="141" spans="2:2" s="121" customFormat="1">
      <c r="B141" s="114"/>
    </row>
    <row r="142" spans="2:2" s="121" customFormat="1">
      <c r="B142" s="114"/>
    </row>
    <row r="143" spans="2:2" s="121" customFormat="1">
      <c r="B143" s="114"/>
    </row>
    <row r="144" spans="2:2" s="121" customFormat="1">
      <c r="B144" s="114"/>
    </row>
    <row r="145" spans="2:2" s="121" customFormat="1">
      <c r="B145" s="114"/>
    </row>
    <row r="146" spans="2:2" s="121" customFormat="1">
      <c r="B146" s="114"/>
    </row>
    <row r="147" spans="2:2" s="121" customFormat="1">
      <c r="B147" s="114"/>
    </row>
    <row r="148" spans="2:2" s="121" customFormat="1">
      <c r="B148" s="114"/>
    </row>
    <row r="149" spans="2:2" s="121" customFormat="1">
      <c r="B149" s="114"/>
    </row>
    <row r="150" spans="2:2" s="121" customFormat="1">
      <c r="B150" s="114"/>
    </row>
    <row r="151" spans="2:2" s="121" customFormat="1">
      <c r="B151" s="114"/>
    </row>
    <row r="152" spans="2:2" s="121" customFormat="1">
      <c r="B152" s="114"/>
    </row>
    <row r="153" spans="2:2" s="121" customFormat="1">
      <c r="B153" s="114"/>
    </row>
    <row r="154" spans="2:2" s="121" customFormat="1">
      <c r="B154" s="114"/>
    </row>
    <row r="155" spans="2:2" s="121" customFormat="1">
      <c r="B155" s="114"/>
    </row>
    <row r="156" spans="2:2" s="121" customFormat="1">
      <c r="B156" s="114"/>
    </row>
    <row r="157" spans="2:2" s="121" customFormat="1">
      <c r="B157" s="114"/>
    </row>
    <row r="158" spans="2:2" s="121" customFormat="1">
      <c r="B158" s="114"/>
    </row>
    <row r="159" spans="2:2" s="121" customFormat="1">
      <c r="B159" s="114"/>
    </row>
    <row r="160" spans="2:2" s="121" customFormat="1">
      <c r="B160" s="114"/>
    </row>
    <row r="161" spans="2:2" s="121" customFormat="1">
      <c r="B161" s="114"/>
    </row>
    <row r="162" spans="2:2" s="121" customFormat="1">
      <c r="B162" s="114"/>
    </row>
    <row r="163" spans="2:2" s="121" customFormat="1">
      <c r="B163" s="114"/>
    </row>
    <row r="164" spans="2:2" s="121" customFormat="1">
      <c r="B164" s="114"/>
    </row>
    <row r="165" spans="2:2" s="121" customFormat="1">
      <c r="B165" s="114"/>
    </row>
    <row r="166" spans="2:2" s="121" customFormat="1">
      <c r="B166" s="114"/>
    </row>
    <row r="167" spans="2:2" s="121" customFormat="1">
      <c r="B167" s="114"/>
    </row>
    <row r="168" spans="2:2" s="121" customFormat="1">
      <c r="B168" s="114"/>
    </row>
    <row r="169" spans="2:2" s="121" customFormat="1">
      <c r="B169" s="114"/>
    </row>
    <row r="170" spans="2:2" s="121" customFormat="1">
      <c r="B170" s="114"/>
    </row>
    <row r="171" spans="2:2" s="121" customFormat="1">
      <c r="B171" s="114"/>
    </row>
    <row r="172" spans="2:2" s="121" customFormat="1">
      <c r="B172" s="114"/>
    </row>
    <row r="173" spans="2:2" s="121" customFormat="1">
      <c r="B173" s="114"/>
    </row>
    <row r="174" spans="2:2" s="121" customFormat="1">
      <c r="B174" s="114"/>
    </row>
    <row r="175" spans="2:2" s="121" customFormat="1">
      <c r="B175" s="114"/>
    </row>
    <row r="176" spans="2:2" s="121" customFormat="1">
      <c r="B176" s="114"/>
    </row>
    <row r="177" spans="2:2" s="121" customFormat="1">
      <c r="B177" s="114"/>
    </row>
    <row r="178" spans="2:2" s="121" customFormat="1">
      <c r="B178" s="114"/>
    </row>
    <row r="179" spans="2:2" s="121" customFormat="1">
      <c r="B179" s="114"/>
    </row>
    <row r="180" spans="2:2" s="121" customFormat="1">
      <c r="B180" s="114"/>
    </row>
    <row r="181" spans="2:2" s="121" customFormat="1">
      <c r="B181" s="114"/>
    </row>
    <row r="182" spans="2:2" s="121" customFormat="1">
      <c r="B182" s="114"/>
    </row>
    <row r="183" spans="2:2" s="121" customFormat="1">
      <c r="B183" s="114"/>
    </row>
    <row r="184" spans="2:2" s="121" customFormat="1">
      <c r="B184" s="114"/>
    </row>
    <row r="185" spans="2:2" s="121" customFormat="1">
      <c r="B185" s="114"/>
    </row>
    <row r="186" spans="2:2" s="121" customFormat="1">
      <c r="B186" s="114"/>
    </row>
    <row r="187" spans="2:2" s="121" customFormat="1">
      <c r="B187" s="114"/>
    </row>
    <row r="188" spans="2:2" s="121" customFormat="1">
      <c r="B188" s="114"/>
    </row>
    <row r="189" spans="2:2" s="121" customFormat="1">
      <c r="B189" s="114"/>
    </row>
    <row r="190" spans="2:2" s="121" customFormat="1">
      <c r="B190" s="114"/>
    </row>
    <row r="191" spans="2:2" s="121" customFormat="1">
      <c r="B191" s="114"/>
    </row>
    <row r="192" spans="2:2" s="121" customFormat="1">
      <c r="B192" s="114"/>
    </row>
    <row r="193" spans="2:2" s="121" customFormat="1">
      <c r="B193" s="114"/>
    </row>
    <row r="194" spans="2:2" s="121" customFormat="1">
      <c r="B194" s="114"/>
    </row>
    <row r="195" spans="2:2" s="121" customFormat="1">
      <c r="B195" s="114"/>
    </row>
    <row r="196" spans="2:2" s="121" customFormat="1">
      <c r="B196" s="114"/>
    </row>
    <row r="197" spans="2:2" s="121" customFormat="1">
      <c r="B197" s="114"/>
    </row>
    <row r="198" spans="2:2" s="121" customFormat="1">
      <c r="B198" s="114"/>
    </row>
    <row r="199" spans="2:2" s="121" customFormat="1">
      <c r="B199" s="114"/>
    </row>
    <row r="200" spans="2:2" s="121" customFormat="1">
      <c r="B200" s="114"/>
    </row>
    <row r="201" spans="2:2" s="121" customFormat="1">
      <c r="B201" s="114"/>
    </row>
    <row r="202" spans="2:2" s="121" customFormat="1">
      <c r="B202" s="114"/>
    </row>
    <row r="203" spans="2:2" s="121" customFormat="1">
      <c r="B203" s="114"/>
    </row>
    <row r="204" spans="2:2" s="121" customFormat="1">
      <c r="B204" s="114"/>
    </row>
    <row r="205" spans="2:2" s="121" customFormat="1">
      <c r="B205" s="114"/>
    </row>
    <row r="206" spans="2:2" s="121" customFormat="1">
      <c r="B206" s="114"/>
    </row>
    <row r="207" spans="2:2" s="121" customFormat="1">
      <c r="B207" s="114"/>
    </row>
    <row r="208" spans="2:2" s="121" customFormat="1">
      <c r="B208" s="114"/>
    </row>
    <row r="209" spans="2:2" s="121" customFormat="1">
      <c r="B209" s="114"/>
    </row>
    <row r="210" spans="2:2" s="121" customFormat="1">
      <c r="B210" s="114"/>
    </row>
    <row r="211" spans="2:2" s="121" customFormat="1">
      <c r="B211" s="114"/>
    </row>
    <row r="212" spans="2:2" s="121" customFormat="1">
      <c r="B212" s="114"/>
    </row>
    <row r="213" spans="2:2" s="121" customFormat="1">
      <c r="B213" s="114"/>
    </row>
    <row r="214" spans="2:2" s="121" customFormat="1">
      <c r="B214" s="114"/>
    </row>
    <row r="215" spans="2:2" s="121" customFormat="1">
      <c r="B215" s="114"/>
    </row>
    <row r="216" spans="2:2" s="121" customFormat="1">
      <c r="B216" s="114"/>
    </row>
    <row r="217" spans="2:2" s="121" customFormat="1">
      <c r="B217" s="114"/>
    </row>
    <row r="218" spans="2:2" s="121" customFormat="1">
      <c r="B218" s="114"/>
    </row>
    <row r="219" spans="2:2" s="121" customFormat="1">
      <c r="B219" s="114"/>
    </row>
    <row r="220" spans="2:2" s="121" customFormat="1">
      <c r="B220" s="114"/>
    </row>
    <row r="221" spans="2:2" s="121" customFormat="1">
      <c r="B221" s="114"/>
    </row>
    <row r="222" spans="2:2" s="121" customFormat="1">
      <c r="B222" s="114"/>
    </row>
    <row r="223" spans="2:2" s="121" customFormat="1">
      <c r="B223" s="114"/>
    </row>
    <row r="224" spans="2:2" s="121" customFormat="1">
      <c r="B224" s="114"/>
    </row>
    <row r="225" spans="2:2" s="121" customFormat="1">
      <c r="B225" s="114"/>
    </row>
    <row r="226" spans="2:2" s="121" customFormat="1">
      <c r="B226" s="114"/>
    </row>
    <row r="227" spans="2:2" s="121" customFormat="1">
      <c r="B227" s="114"/>
    </row>
    <row r="228" spans="2:2" s="121" customFormat="1">
      <c r="B228" s="114"/>
    </row>
    <row r="229" spans="2:2" s="121" customFormat="1">
      <c r="B229" s="114"/>
    </row>
    <row r="230" spans="2:2" s="121" customFormat="1">
      <c r="B230" s="114"/>
    </row>
    <row r="231" spans="2:2" s="121" customFormat="1">
      <c r="B231" s="114"/>
    </row>
    <row r="232" spans="2:2" s="121" customFormat="1">
      <c r="B232" s="114"/>
    </row>
    <row r="233" spans="2:2" s="121" customFormat="1">
      <c r="B233" s="114"/>
    </row>
    <row r="234" spans="2:2" s="121" customFormat="1">
      <c r="B234" s="114"/>
    </row>
    <row r="235" spans="2:2" s="121" customFormat="1">
      <c r="B235" s="114"/>
    </row>
    <row r="236" spans="2:2" s="121" customFormat="1">
      <c r="B236" s="114"/>
    </row>
    <row r="237" spans="2:2" s="121" customFormat="1">
      <c r="B237" s="114"/>
    </row>
    <row r="238" spans="2:2" s="121" customFormat="1">
      <c r="B238" s="114"/>
    </row>
    <row r="239" spans="2:2" s="121" customFormat="1">
      <c r="B239" s="114"/>
    </row>
    <row r="240" spans="2:2" s="121" customFormat="1">
      <c r="B240" s="114"/>
    </row>
    <row r="241" spans="2:2" s="121" customFormat="1">
      <c r="B241" s="114"/>
    </row>
    <row r="242" spans="2:2" s="121" customFormat="1">
      <c r="B242" s="114"/>
    </row>
    <row r="243" spans="2:2" s="121" customFormat="1">
      <c r="B243" s="114"/>
    </row>
    <row r="244" spans="2:2" s="121" customFormat="1">
      <c r="B244" s="114"/>
    </row>
    <row r="245" spans="2:2" s="121" customFormat="1">
      <c r="B245" s="114"/>
    </row>
    <row r="246" spans="2:2" s="121" customFormat="1">
      <c r="B246" s="114"/>
    </row>
    <row r="247" spans="2:2" s="121" customFormat="1">
      <c r="B247" s="114"/>
    </row>
    <row r="248" spans="2:2" s="121" customFormat="1">
      <c r="B248" s="114"/>
    </row>
    <row r="249" spans="2:2" s="121" customFormat="1">
      <c r="B249" s="114"/>
    </row>
    <row r="250" spans="2:2" s="121" customFormat="1">
      <c r="B250" s="114"/>
    </row>
    <row r="251" spans="2:2" s="121" customFormat="1">
      <c r="B251" s="114"/>
    </row>
    <row r="252" spans="2:2" s="121" customFormat="1">
      <c r="B252" s="114"/>
    </row>
    <row r="253" spans="2:2" s="121" customFormat="1">
      <c r="B253" s="114"/>
    </row>
    <row r="254" spans="2:2" s="121" customFormat="1">
      <c r="B254" s="114"/>
    </row>
    <row r="255" spans="2:2" s="121" customFormat="1">
      <c r="B255" s="114"/>
    </row>
    <row r="256" spans="2:2" s="121" customFormat="1">
      <c r="B256" s="114"/>
    </row>
    <row r="257" spans="2:2" s="121" customFormat="1">
      <c r="B257" s="114"/>
    </row>
    <row r="258" spans="2:2" s="121" customFormat="1">
      <c r="B258" s="114"/>
    </row>
    <row r="259" spans="2:2" s="121" customFormat="1">
      <c r="B259" s="114"/>
    </row>
    <row r="260" spans="2:2" s="121" customFormat="1">
      <c r="B260" s="114"/>
    </row>
    <row r="261" spans="2:2" s="121" customFormat="1">
      <c r="B261" s="114"/>
    </row>
    <row r="262" spans="2:2" s="121" customFormat="1">
      <c r="B262" s="114"/>
    </row>
    <row r="263" spans="2:2" s="121" customFormat="1">
      <c r="B263" s="114"/>
    </row>
    <row r="264" spans="2:2" s="121" customFormat="1">
      <c r="B264" s="114"/>
    </row>
    <row r="265" spans="2:2" s="121" customFormat="1">
      <c r="B265" s="114"/>
    </row>
    <row r="266" spans="2:2" s="121" customFormat="1">
      <c r="B266" s="114"/>
    </row>
    <row r="267" spans="2:2" s="121" customFormat="1">
      <c r="B267" s="114"/>
    </row>
    <row r="268" spans="2:2" s="121" customFormat="1">
      <c r="B268" s="114"/>
    </row>
    <row r="269" spans="2:2" s="121" customFormat="1">
      <c r="B269" s="114"/>
    </row>
    <row r="270" spans="2:2" s="121" customFormat="1">
      <c r="B270" s="114"/>
    </row>
    <row r="271" spans="2:2" s="121" customFormat="1">
      <c r="B271" s="114"/>
    </row>
    <row r="272" spans="2:2" s="121" customFormat="1">
      <c r="B272" s="114"/>
    </row>
    <row r="273" spans="2:2" s="121" customFormat="1">
      <c r="B273" s="114"/>
    </row>
    <row r="274" spans="2:2" s="121" customFormat="1">
      <c r="B274" s="114"/>
    </row>
    <row r="275" spans="2:2" s="121" customFormat="1">
      <c r="B275" s="114"/>
    </row>
    <row r="276" spans="2:2" s="121" customFormat="1">
      <c r="B276" s="114"/>
    </row>
    <row r="277" spans="2:2" s="121" customFormat="1">
      <c r="B277" s="114"/>
    </row>
    <row r="278" spans="2:2" s="121" customFormat="1">
      <c r="B278" s="114"/>
    </row>
    <row r="279" spans="2:2" s="121" customFormat="1">
      <c r="B279" s="114"/>
    </row>
    <row r="280" spans="2:2" s="121" customFormat="1">
      <c r="B280" s="114"/>
    </row>
    <row r="281" spans="2:2" s="121" customFormat="1">
      <c r="B281" s="114"/>
    </row>
    <row r="282" spans="2:2" s="121" customFormat="1">
      <c r="B282" s="114"/>
    </row>
    <row r="283" spans="2:2" s="121" customFormat="1">
      <c r="B283" s="114"/>
    </row>
    <row r="284" spans="2:2" s="121" customFormat="1">
      <c r="B284" s="114"/>
    </row>
    <row r="285" spans="2:2" s="121" customFormat="1">
      <c r="B285" s="114"/>
    </row>
    <row r="286" spans="2:2" s="121" customFormat="1">
      <c r="B286" s="114"/>
    </row>
    <row r="287" spans="2:2" s="121" customFormat="1">
      <c r="B287" s="114"/>
    </row>
    <row r="288" spans="2:2" s="121" customFormat="1">
      <c r="B288" s="114"/>
    </row>
    <row r="289" spans="2:2" s="121" customFormat="1">
      <c r="B289" s="114"/>
    </row>
    <row r="290" spans="2:2" s="121" customFormat="1">
      <c r="B290" s="114"/>
    </row>
    <row r="291" spans="2:2" s="121" customFormat="1">
      <c r="B291" s="114"/>
    </row>
    <row r="292" spans="2:2" s="121" customFormat="1">
      <c r="B292" s="114"/>
    </row>
    <row r="293" spans="2:2" s="121" customFormat="1">
      <c r="B293" s="114"/>
    </row>
    <row r="294" spans="2:2" s="121" customFormat="1">
      <c r="B294" s="114"/>
    </row>
    <row r="295" spans="2:2" s="121" customFormat="1">
      <c r="B295" s="114"/>
    </row>
    <row r="296" spans="2:2" s="121" customFormat="1">
      <c r="B296" s="114"/>
    </row>
    <row r="297" spans="2:2" s="121" customFormat="1">
      <c r="B297" s="114"/>
    </row>
    <row r="298" spans="2:2" s="121" customFormat="1">
      <c r="B298" s="114"/>
    </row>
    <row r="299" spans="2:2" s="121" customFormat="1">
      <c r="B299" s="114"/>
    </row>
    <row r="300" spans="2:2" s="121" customFormat="1">
      <c r="B300" s="114"/>
    </row>
    <row r="301" spans="2:2" s="121" customFormat="1">
      <c r="B301" s="114"/>
    </row>
    <row r="302" spans="2:2" s="121" customFormat="1">
      <c r="B302" s="114"/>
    </row>
    <row r="303" spans="2:2" s="121" customFormat="1">
      <c r="B303" s="114"/>
    </row>
    <row r="304" spans="2:2" s="121" customFormat="1">
      <c r="B304" s="114"/>
    </row>
    <row r="305" spans="2:2" s="121" customFormat="1">
      <c r="B305" s="114"/>
    </row>
    <row r="306" spans="2:2" s="121" customFormat="1">
      <c r="B306" s="114"/>
    </row>
    <row r="307" spans="2:2" s="121" customFormat="1">
      <c r="B307" s="114"/>
    </row>
    <row r="308" spans="2:2" s="121" customFormat="1">
      <c r="B308" s="114"/>
    </row>
    <row r="309" spans="2:2" s="121" customFormat="1">
      <c r="B309" s="114"/>
    </row>
    <row r="310" spans="2:2" s="121" customFormat="1">
      <c r="B310" s="114"/>
    </row>
    <row r="311" spans="2:2" s="121" customFormat="1">
      <c r="B311" s="114"/>
    </row>
    <row r="312" spans="2:2" s="121" customFormat="1">
      <c r="B312" s="114"/>
    </row>
    <row r="313" spans="2:2" s="121" customFormat="1">
      <c r="B313" s="114"/>
    </row>
    <row r="314" spans="2:2" s="121" customFormat="1">
      <c r="B314" s="114"/>
    </row>
    <row r="315" spans="2:2" s="121" customFormat="1">
      <c r="B315" s="114"/>
    </row>
    <row r="316" spans="2:2" s="121" customFormat="1">
      <c r="B316" s="114"/>
    </row>
    <row r="317" spans="2:2" s="121" customFormat="1">
      <c r="B317" s="114"/>
    </row>
    <row r="318" spans="2:2" s="121" customFormat="1">
      <c r="B318" s="114"/>
    </row>
    <row r="319" spans="2:2" s="121" customFormat="1">
      <c r="B319" s="114"/>
    </row>
    <row r="320" spans="2:2" s="121" customFormat="1">
      <c r="B320" s="114"/>
    </row>
    <row r="321" spans="2:2" s="121" customFormat="1">
      <c r="B321" s="114"/>
    </row>
    <row r="322" spans="2:2" s="121" customFormat="1">
      <c r="B322" s="114"/>
    </row>
    <row r="323" spans="2:2" s="121" customFormat="1">
      <c r="B323" s="114"/>
    </row>
    <row r="324" spans="2:2" s="121" customFormat="1">
      <c r="B324" s="114"/>
    </row>
    <row r="325" spans="2:2" s="121" customFormat="1">
      <c r="B325" s="114"/>
    </row>
    <row r="326" spans="2:2" s="121" customFormat="1">
      <c r="B326" s="114"/>
    </row>
    <row r="327" spans="2:2" s="121" customFormat="1">
      <c r="B327" s="114"/>
    </row>
    <row r="328" spans="2:2" s="121" customFormat="1">
      <c r="B328" s="114"/>
    </row>
    <row r="329" spans="2:2" s="121" customFormat="1">
      <c r="B329" s="114"/>
    </row>
    <row r="330" spans="2:2" s="121" customFormat="1">
      <c r="B330" s="114"/>
    </row>
    <row r="331" spans="2:2" s="121" customFormat="1">
      <c r="B331" s="114"/>
    </row>
    <row r="332" spans="2:2" s="121" customFormat="1">
      <c r="B332" s="114"/>
    </row>
    <row r="333" spans="2:2" s="121" customFormat="1">
      <c r="B333" s="114"/>
    </row>
    <row r="334" spans="2:2" s="121" customFormat="1">
      <c r="B334" s="114"/>
    </row>
    <row r="335" spans="2:2" s="121" customFormat="1">
      <c r="B335" s="114"/>
    </row>
    <row r="336" spans="2:2" s="121" customFormat="1">
      <c r="B336" s="114"/>
    </row>
    <row r="337" spans="2:2" s="121" customFormat="1">
      <c r="B337" s="114"/>
    </row>
    <row r="338" spans="2:2" s="121" customFormat="1">
      <c r="B338" s="114"/>
    </row>
    <row r="339" spans="2:2" s="121" customFormat="1">
      <c r="B339" s="114"/>
    </row>
    <row r="340" spans="2:2" s="121" customFormat="1">
      <c r="B340" s="114"/>
    </row>
    <row r="341" spans="2:2" s="121" customFormat="1">
      <c r="B341" s="114"/>
    </row>
    <row r="342" spans="2:2" s="121" customFormat="1">
      <c r="B342" s="114"/>
    </row>
    <row r="343" spans="2:2" s="121" customFormat="1">
      <c r="B343" s="114"/>
    </row>
    <row r="344" spans="2:2" s="121" customFormat="1">
      <c r="B344" s="114"/>
    </row>
    <row r="345" spans="2:2" s="121" customFormat="1">
      <c r="B345" s="114"/>
    </row>
    <row r="346" spans="2:2" s="121" customFormat="1">
      <c r="B346" s="114"/>
    </row>
    <row r="347" spans="2:2" s="121" customFormat="1">
      <c r="B347" s="114"/>
    </row>
    <row r="348" spans="2:2" s="121" customFormat="1">
      <c r="B348" s="114"/>
    </row>
    <row r="349" spans="2:2" s="121" customFormat="1">
      <c r="B349" s="114"/>
    </row>
    <row r="350" spans="2:2" s="121" customFormat="1">
      <c r="B350" s="114"/>
    </row>
    <row r="351" spans="2:2" s="121" customFormat="1">
      <c r="B351" s="114"/>
    </row>
    <row r="352" spans="2:2" s="121" customFormat="1">
      <c r="B352" s="114"/>
    </row>
    <row r="353" spans="2:2" s="121" customFormat="1">
      <c r="B353" s="114"/>
    </row>
    <row r="354" spans="2:2" s="121" customFormat="1">
      <c r="B354" s="114"/>
    </row>
    <row r="355" spans="2:2" s="121" customFormat="1">
      <c r="B355" s="114"/>
    </row>
    <row r="356" spans="2:2" s="121" customFormat="1">
      <c r="B356" s="114"/>
    </row>
    <row r="357" spans="2:2" s="121" customFormat="1">
      <c r="B357" s="114"/>
    </row>
    <row r="358" spans="2:2" s="121" customFormat="1">
      <c r="B358" s="114"/>
    </row>
    <row r="359" spans="2:2" s="121" customFormat="1">
      <c r="B359" s="114"/>
    </row>
    <row r="360" spans="2:2" s="121" customFormat="1">
      <c r="B360" s="114"/>
    </row>
    <row r="361" spans="2:2" s="121" customFormat="1">
      <c r="B361" s="114"/>
    </row>
    <row r="362" spans="2:2" s="121" customFormat="1">
      <c r="B362" s="114"/>
    </row>
    <row r="363" spans="2:2" s="121" customFormat="1">
      <c r="B363" s="114"/>
    </row>
    <row r="364" spans="2:2" s="121" customFormat="1">
      <c r="B364" s="114"/>
    </row>
    <row r="365" spans="2:2" s="121" customFormat="1">
      <c r="B365" s="114"/>
    </row>
    <row r="366" spans="2:2" s="121" customFormat="1">
      <c r="B366" s="114"/>
    </row>
    <row r="367" spans="2:2" s="121" customFormat="1">
      <c r="B367" s="114"/>
    </row>
    <row r="368" spans="2:2" s="121" customFormat="1">
      <c r="B368" s="114"/>
    </row>
    <row r="369" spans="2:2" s="121" customFormat="1">
      <c r="B369" s="114"/>
    </row>
    <row r="370" spans="2:2" s="121" customFormat="1">
      <c r="B370" s="114"/>
    </row>
    <row r="371" spans="2:2" s="121" customFormat="1">
      <c r="B371" s="114"/>
    </row>
    <row r="372" spans="2:2" s="121" customFormat="1">
      <c r="B372" s="114"/>
    </row>
    <row r="373" spans="2:2" s="121" customFormat="1">
      <c r="B373" s="114"/>
    </row>
    <row r="374" spans="2:2" s="121" customFormat="1">
      <c r="B374" s="114"/>
    </row>
    <row r="375" spans="2:2" s="121" customFormat="1">
      <c r="B375" s="114"/>
    </row>
    <row r="376" spans="2:2" s="121" customFormat="1">
      <c r="B376" s="114"/>
    </row>
    <row r="377" spans="2:2" s="121" customFormat="1">
      <c r="B377" s="114"/>
    </row>
    <row r="378" spans="2:2" s="121" customFormat="1">
      <c r="B378" s="114"/>
    </row>
    <row r="379" spans="2:2" s="121" customFormat="1">
      <c r="B379" s="114"/>
    </row>
    <row r="380" spans="2:2" s="121" customFormat="1">
      <c r="B380" s="114"/>
    </row>
    <row r="381" spans="2:2" s="121" customFormat="1">
      <c r="B381" s="114"/>
    </row>
    <row r="382" spans="2:2" s="121" customFormat="1">
      <c r="B382" s="114"/>
    </row>
    <row r="383" spans="2:2" s="121" customFormat="1">
      <c r="B383" s="114"/>
    </row>
    <row r="384" spans="2:2" s="121" customFormat="1">
      <c r="B384" s="114"/>
    </row>
    <row r="385" spans="2:2" s="121" customFormat="1">
      <c r="B385" s="114"/>
    </row>
    <row r="386" spans="2:2" s="121" customFormat="1">
      <c r="B386" s="114"/>
    </row>
    <row r="387" spans="2:2" s="121" customFormat="1">
      <c r="B387" s="114"/>
    </row>
    <row r="388" spans="2:2" s="121" customFormat="1">
      <c r="B388" s="114"/>
    </row>
    <row r="389" spans="2:2" s="121" customFormat="1">
      <c r="B389" s="114"/>
    </row>
    <row r="390" spans="2:2" s="121" customFormat="1">
      <c r="B390" s="114"/>
    </row>
    <row r="391" spans="2:2" s="121" customFormat="1">
      <c r="B391" s="114"/>
    </row>
    <row r="392" spans="2:2" s="121" customFormat="1">
      <c r="B392" s="114"/>
    </row>
    <row r="393" spans="2:2" s="121" customFormat="1">
      <c r="B393" s="114"/>
    </row>
    <row r="394" spans="2:2" s="121" customFormat="1">
      <c r="B394" s="114"/>
    </row>
    <row r="395" spans="2:2" s="121" customFormat="1">
      <c r="B395" s="114"/>
    </row>
    <row r="396" spans="2:2" s="121" customFormat="1">
      <c r="B396" s="114"/>
    </row>
    <row r="397" spans="2:2" s="121" customFormat="1">
      <c r="B397" s="114"/>
    </row>
    <row r="398" spans="2:2" s="121" customFormat="1">
      <c r="B398" s="114"/>
    </row>
    <row r="399" spans="2:2" s="121" customFormat="1">
      <c r="B399" s="114"/>
    </row>
    <row r="400" spans="2:2" s="121" customFormat="1">
      <c r="B400" s="114"/>
    </row>
    <row r="401" spans="2:2" s="121" customFormat="1">
      <c r="B401" s="114"/>
    </row>
    <row r="402" spans="2:2" s="121" customFormat="1">
      <c r="B402" s="114"/>
    </row>
    <row r="403" spans="2:2" s="121" customFormat="1">
      <c r="B403" s="114"/>
    </row>
    <row r="404" spans="2:2" s="121" customFormat="1">
      <c r="B404" s="114"/>
    </row>
    <row r="405" spans="2:2" s="121" customFormat="1">
      <c r="B405" s="114"/>
    </row>
    <row r="406" spans="2:2" s="121" customFormat="1">
      <c r="B406" s="114"/>
    </row>
    <row r="407" spans="2:2" s="121" customFormat="1">
      <c r="B407" s="114"/>
    </row>
    <row r="408" spans="2:2" s="121" customFormat="1">
      <c r="B408" s="114"/>
    </row>
    <row r="409" spans="2:2" s="121" customFormat="1">
      <c r="B409" s="114"/>
    </row>
    <row r="410" spans="2:2" s="121" customFormat="1">
      <c r="B410" s="114"/>
    </row>
    <row r="411" spans="2:2" s="121" customFormat="1">
      <c r="B411" s="114"/>
    </row>
    <row r="412" spans="2:2" s="121" customFormat="1">
      <c r="B412" s="114"/>
    </row>
    <row r="413" spans="2:2" s="121" customFormat="1">
      <c r="B413" s="114"/>
    </row>
    <row r="414" spans="2:2" s="121" customFormat="1">
      <c r="B414" s="114"/>
    </row>
    <row r="415" spans="2:2" s="121" customFormat="1">
      <c r="B415" s="114"/>
    </row>
    <row r="416" spans="2:2" s="121" customFormat="1">
      <c r="B416" s="114"/>
    </row>
    <row r="417" spans="2:2" s="121" customFormat="1">
      <c r="B417" s="114"/>
    </row>
    <row r="418" spans="2:2" s="121" customFormat="1">
      <c r="B418" s="114"/>
    </row>
    <row r="419" spans="2:2" s="121" customFormat="1">
      <c r="B419" s="114"/>
    </row>
    <row r="420" spans="2:2" s="121" customFormat="1">
      <c r="B420" s="114"/>
    </row>
    <row r="421" spans="2:2" s="121" customFormat="1">
      <c r="B421" s="114"/>
    </row>
    <row r="422" spans="2:2" s="121" customFormat="1">
      <c r="B422" s="114"/>
    </row>
    <row r="423" spans="2:2" s="121" customFormat="1">
      <c r="B423" s="114"/>
    </row>
    <row r="424" spans="2:2" s="121" customFormat="1">
      <c r="B424" s="114"/>
    </row>
    <row r="425" spans="2:2" s="121" customFormat="1">
      <c r="B425" s="114"/>
    </row>
    <row r="426" spans="2:2" s="121" customFormat="1">
      <c r="B426" s="114"/>
    </row>
    <row r="427" spans="2:2" s="121" customFormat="1">
      <c r="B427" s="114"/>
    </row>
    <row r="428" spans="2:2" s="121" customFormat="1">
      <c r="B428" s="114"/>
    </row>
    <row r="429" spans="2:2" s="121" customFormat="1">
      <c r="B429" s="114"/>
    </row>
    <row r="430" spans="2:2" s="121" customFormat="1">
      <c r="B430" s="114"/>
    </row>
    <row r="431" spans="2:2" s="121" customFormat="1">
      <c r="B431" s="114"/>
    </row>
    <row r="432" spans="2:2" s="121" customFormat="1">
      <c r="B432" s="114"/>
    </row>
    <row r="433" spans="2:2" s="121" customFormat="1">
      <c r="B433" s="114"/>
    </row>
    <row r="434" spans="2:2" s="121" customFormat="1">
      <c r="B434" s="114"/>
    </row>
    <row r="435" spans="2:2" s="121" customFormat="1">
      <c r="B435" s="114"/>
    </row>
    <row r="436" spans="2:2" s="121" customFormat="1">
      <c r="B436" s="114"/>
    </row>
    <row r="437" spans="2:2" s="121" customFormat="1">
      <c r="B437" s="114"/>
    </row>
    <row r="438" spans="2:2" s="121" customFormat="1">
      <c r="B438" s="114"/>
    </row>
    <row r="439" spans="2:2" s="121" customFormat="1">
      <c r="B439" s="114"/>
    </row>
    <row r="440" spans="2:2" s="121" customFormat="1">
      <c r="B440" s="114"/>
    </row>
    <row r="441" spans="2:2" s="121" customFormat="1">
      <c r="B441" s="114"/>
    </row>
    <row r="442" spans="2:2" s="121" customFormat="1">
      <c r="B442" s="114"/>
    </row>
    <row r="443" spans="2:2" s="121" customFormat="1">
      <c r="B443" s="114"/>
    </row>
    <row r="444" spans="2:2" s="121" customFormat="1">
      <c r="B444" s="114"/>
    </row>
    <row r="445" spans="2:2" s="121" customFormat="1">
      <c r="B445" s="114"/>
    </row>
    <row r="446" spans="2:2" s="121" customFormat="1">
      <c r="B446" s="114"/>
    </row>
    <row r="447" spans="2:2" s="121" customFormat="1">
      <c r="B447" s="114"/>
    </row>
    <row r="448" spans="2:2" s="121" customFormat="1">
      <c r="B448" s="114"/>
    </row>
    <row r="449" spans="2:2" s="121" customFormat="1">
      <c r="B449" s="114"/>
    </row>
    <row r="450" spans="2:2" s="121" customFormat="1">
      <c r="B450" s="114"/>
    </row>
    <row r="451" spans="2:2" s="121" customFormat="1">
      <c r="B451" s="114"/>
    </row>
    <row r="452" spans="2:2" s="121" customFormat="1">
      <c r="B452" s="114"/>
    </row>
    <row r="453" spans="2:2" s="121" customFormat="1">
      <c r="B453" s="114"/>
    </row>
    <row r="454" spans="2:2" s="121" customFormat="1">
      <c r="B454" s="114"/>
    </row>
    <row r="455" spans="2:2" s="121" customFormat="1">
      <c r="B455" s="114"/>
    </row>
    <row r="456" spans="2:2" s="121" customFormat="1">
      <c r="B456" s="114"/>
    </row>
    <row r="457" spans="2:2" s="121" customFormat="1">
      <c r="B457" s="114"/>
    </row>
    <row r="458" spans="2:2" s="121" customFormat="1">
      <c r="B458" s="114"/>
    </row>
    <row r="459" spans="2:2" s="121" customFormat="1">
      <c r="B459" s="114"/>
    </row>
    <row r="460" spans="2:2" s="121" customFormat="1">
      <c r="B460" s="114"/>
    </row>
    <row r="461" spans="2:2" s="121" customFormat="1">
      <c r="B461" s="114"/>
    </row>
    <row r="462" spans="2:2" s="121" customFormat="1">
      <c r="B462" s="114"/>
    </row>
    <row r="463" spans="2:2" s="121" customFormat="1">
      <c r="B463" s="114"/>
    </row>
    <row r="464" spans="2:2" s="121" customFormat="1">
      <c r="B464" s="114"/>
    </row>
    <row r="465" spans="2:2" s="121" customFormat="1">
      <c r="B465" s="114"/>
    </row>
    <row r="466" spans="2:2" s="121" customFormat="1">
      <c r="B466" s="114"/>
    </row>
    <row r="467" spans="2:2" s="121" customFormat="1">
      <c r="B467" s="114"/>
    </row>
    <row r="468" spans="2:2" s="121" customFormat="1">
      <c r="B468" s="114"/>
    </row>
    <row r="469" spans="2:2" s="121" customFormat="1">
      <c r="B469" s="114"/>
    </row>
    <row r="470" spans="2:2" s="121" customFormat="1">
      <c r="B470" s="114"/>
    </row>
    <row r="471" spans="2:2" s="121" customFormat="1">
      <c r="B471" s="114"/>
    </row>
    <row r="472" spans="2:2" s="121" customFormat="1">
      <c r="B472" s="114"/>
    </row>
    <row r="473" spans="2:2" s="121" customFormat="1">
      <c r="B473" s="114"/>
    </row>
    <row r="474" spans="2:2" s="121" customFormat="1">
      <c r="B474" s="114"/>
    </row>
    <row r="475" spans="2:2" s="121" customFormat="1">
      <c r="B475" s="114"/>
    </row>
    <row r="476" spans="2:2" s="121" customFormat="1">
      <c r="B476" s="114"/>
    </row>
    <row r="477" spans="2:2" s="121" customFormat="1">
      <c r="B477" s="114"/>
    </row>
    <row r="478" spans="2:2" s="121" customFormat="1">
      <c r="B478" s="114"/>
    </row>
    <row r="479" spans="2:2" s="121" customFormat="1">
      <c r="B479" s="114"/>
    </row>
    <row r="480" spans="2:2" s="121" customFormat="1">
      <c r="B480" s="114"/>
    </row>
    <row r="481" spans="2:2" s="121" customFormat="1">
      <c r="B481" s="114"/>
    </row>
    <row r="482" spans="2:2" s="121" customFormat="1">
      <c r="B482" s="114"/>
    </row>
    <row r="483" spans="2:2" s="121" customFormat="1">
      <c r="B483" s="114"/>
    </row>
    <row r="484" spans="2:2" s="121" customFormat="1">
      <c r="B484" s="114"/>
    </row>
    <row r="485" spans="2:2" s="121" customFormat="1">
      <c r="B485" s="114"/>
    </row>
    <row r="486" spans="2:2" s="121" customFormat="1">
      <c r="B486" s="114"/>
    </row>
    <row r="487" spans="2:2" s="121" customFormat="1">
      <c r="B487" s="114"/>
    </row>
    <row r="488" spans="2:2" s="121" customFormat="1">
      <c r="B488" s="114"/>
    </row>
    <row r="489" spans="2:2" s="121" customFormat="1">
      <c r="B489" s="114"/>
    </row>
    <row r="490" spans="2:2" s="121" customFormat="1">
      <c r="B490" s="114"/>
    </row>
    <row r="491" spans="2:2" s="121" customFormat="1">
      <c r="B491" s="114"/>
    </row>
    <row r="492" spans="2:2" s="121" customFormat="1">
      <c r="B492" s="114"/>
    </row>
    <row r="493" spans="2:2" s="121" customFormat="1">
      <c r="B493" s="114"/>
    </row>
    <row r="494" spans="2:2" s="121" customFormat="1">
      <c r="B494" s="114"/>
    </row>
    <row r="495" spans="2:2" s="121" customFormat="1">
      <c r="B495" s="114"/>
    </row>
    <row r="496" spans="2:2" s="121" customFormat="1">
      <c r="B496" s="114"/>
    </row>
    <row r="497" spans="2:2" s="121" customFormat="1">
      <c r="B497" s="114"/>
    </row>
    <row r="498" spans="2:2" s="121" customFormat="1">
      <c r="B498" s="114"/>
    </row>
    <row r="499" spans="2:2" s="121" customFormat="1">
      <c r="B499" s="114"/>
    </row>
    <row r="500" spans="2:2" s="121" customFormat="1">
      <c r="B500" s="114"/>
    </row>
    <row r="501" spans="2:2" s="121" customFormat="1">
      <c r="B501" s="114"/>
    </row>
    <row r="502" spans="2:2" s="121" customFormat="1">
      <c r="B502" s="114"/>
    </row>
    <row r="503" spans="2:2" s="121" customFormat="1">
      <c r="B503" s="114"/>
    </row>
    <row r="504" spans="2:2" s="121" customFormat="1">
      <c r="B504" s="114"/>
    </row>
    <row r="505" spans="2:2" s="121" customFormat="1">
      <c r="B505" s="114"/>
    </row>
    <row r="506" spans="2:2" s="121" customFormat="1">
      <c r="B506" s="114"/>
    </row>
    <row r="507" spans="2:2" s="121" customFormat="1">
      <c r="B507" s="114"/>
    </row>
    <row r="508" spans="2:2" s="121" customFormat="1">
      <c r="B508" s="114"/>
    </row>
    <row r="509" spans="2:2" s="121" customFormat="1">
      <c r="B509" s="114"/>
    </row>
    <row r="510" spans="2:2" s="121" customFormat="1">
      <c r="B510" s="114"/>
    </row>
    <row r="511" spans="2:2" s="121" customFormat="1">
      <c r="B511" s="114"/>
    </row>
    <row r="512" spans="2:2" s="121" customFormat="1">
      <c r="B512" s="114"/>
    </row>
    <row r="513" spans="2:2" s="121" customFormat="1">
      <c r="B513" s="114"/>
    </row>
    <row r="514" spans="2:2" s="121" customFormat="1">
      <c r="B514" s="114"/>
    </row>
    <row r="515" spans="2:2" s="121" customFormat="1">
      <c r="B515" s="114"/>
    </row>
    <row r="516" spans="2:2" s="121" customFormat="1">
      <c r="B516" s="114"/>
    </row>
    <row r="517" spans="2:2" s="121" customFormat="1">
      <c r="B517" s="114"/>
    </row>
    <row r="518" spans="2:2" s="121" customFormat="1">
      <c r="B518" s="114"/>
    </row>
    <row r="519" spans="2:2" s="121" customFormat="1">
      <c r="B519" s="114"/>
    </row>
    <row r="520" spans="2:2" s="121" customFormat="1">
      <c r="B520" s="114"/>
    </row>
    <row r="521" spans="2:2" s="121" customFormat="1">
      <c r="B521" s="114"/>
    </row>
    <row r="522" spans="2:2" s="121" customFormat="1">
      <c r="B522" s="114"/>
    </row>
    <row r="523" spans="2:2" s="121" customFormat="1">
      <c r="B523" s="114"/>
    </row>
    <row r="524" spans="2:2" s="121" customFormat="1">
      <c r="B524" s="114"/>
    </row>
    <row r="525" spans="2:2" s="121" customFormat="1">
      <c r="B525" s="114"/>
    </row>
    <row r="526" spans="2:2" s="121" customFormat="1">
      <c r="B526" s="114"/>
    </row>
    <row r="527" spans="2:2" s="121" customFormat="1">
      <c r="B527" s="114"/>
    </row>
    <row r="528" spans="2:2" s="121" customFormat="1">
      <c r="B528" s="114"/>
    </row>
    <row r="529" spans="2:2" s="121" customFormat="1">
      <c r="B529" s="114"/>
    </row>
    <row r="530" spans="2:2" s="121" customFormat="1">
      <c r="B530" s="114"/>
    </row>
    <row r="531" spans="2:2" s="121" customFormat="1">
      <c r="B531" s="114"/>
    </row>
    <row r="532" spans="2:2" s="121" customFormat="1">
      <c r="B532" s="114"/>
    </row>
    <row r="533" spans="2:2" s="121" customFormat="1">
      <c r="B533" s="114"/>
    </row>
    <row r="534" spans="2:2" s="121" customFormat="1">
      <c r="B534" s="114"/>
    </row>
    <row r="535" spans="2:2" s="121" customFormat="1">
      <c r="B535" s="114"/>
    </row>
    <row r="536" spans="2:2" s="121" customFormat="1">
      <c r="B536" s="114"/>
    </row>
    <row r="537" spans="2:2" s="121" customFormat="1">
      <c r="B537" s="114"/>
    </row>
    <row r="538" spans="2:2" s="121" customFormat="1">
      <c r="B538" s="114"/>
    </row>
    <row r="539" spans="2:2" s="121" customFormat="1">
      <c r="B539" s="114"/>
    </row>
    <row r="540" spans="2:2" s="121" customFormat="1">
      <c r="B540" s="114"/>
    </row>
    <row r="541" spans="2:2" s="121" customFormat="1">
      <c r="B541" s="114"/>
    </row>
    <row r="542" spans="2:2" s="121" customFormat="1">
      <c r="B542" s="114"/>
    </row>
    <row r="543" spans="2:2" s="121" customFormat="1">
      <c r="B543" s="114"/>
    </row>
    <row r="544" spans="2:2" s="121" customFormat="1">
      <c r="B544" s="114"/>
    </row>
    <row r="545" spans="2:2" s="121" customFormat="1">
      <c r="B545" s="114"/>
    </row>
    <row r="546" spans="2:2" s="121" customFormat="1">
      <c r="B546" s="114"/>
    </row>
    <row r="547" spans="2:2" s="121" customFormat="1">
      <c r="B547" s="114"/>
    </row>
    <row r="548" spans="2:2" s="121" customFormat="1">
      <c r="B548" s="114"/>
    </row>
    <row r="549" spans="2:2" s="121" customFormat="1">
      <c r="B549" s="114"/>
    </row>
    <row r="550" spans="2:2" s="121" customFormat="1">
      <c r="B550" s="114"/>
    </row>
    <row r="551" spans="2:2" s="121" customFormat="1">
      <c r="B551" s="114"/>
    </row>
    <row r="552" spans="2:2" s="121" customFormat="1">
      <c r="B552" s="114"/>
    </row>
    <row r="553" spans="2:2" s="121" customFormat="1">
      <c r="B553" s="114"/>
    </row>
    <row r="554" spans="2:2" s="121" customFormat="1">
      <c r="B554" s="114"/>
    </row>
    <row r="555" spans="2:2" s="121" customFormat="1">
      <c r="B555" s="114"/>
    </row>
    <row r="556" spans="2:2" s="121" customFormat="1">
      <c r="B556" s="114"/>
    </row>
    <row r="557" spans="2:2" s="121" customFormat="1">
      <c r="B557" s="114"/>
    </row>
    <row r="558" spans="2:2" s="121" customFormat="1">
      <c r="B558" s="114"/>
    </row>
    <row r="559" spans="2:2" s="121" customFormat="1">
      <c r="B559" s="114"/>
    </row>
    <row r="560" spans="2:2" s="121" customFormat="1">
      <c r="B560" s="114"/>
    </row>
    <row r="561" spans="2:2" s="121" customFormat="1">
      <c r="B561" s="114"/>
    </row>
    <row r="562" spans="2:2" s="121" customFormat="1">
      <c r="B562" s="114"/>
    </row>
    <row r="563" spans="2:2" s="121" customFormat="1">
      <c r="B563" s="114"/>
    </row>
    <row r="564" spans="2:2" s="121" customFormat="1">
      <c r="B564" s="114"/>
    </row>
    <row r="565" spans="2:2" s="121" customFormat="1">
      <c r="B565" s="114"/>
    </row>
    <row r="566" spans="2:2" s="121" customFormat="1">
      <c r="B566" s="114"/>
    </row>
    <row r="567" spans="2:2" s="121" customFormat="1">
      <c r="B567" s="114"/>
    </row>
    <row r="568" spans="2:2" s="121" customFormat="1">
      <c r="B568" s="114"/>
    </row>
    <row r="569" spans="2:2" s="121" customFormat="1">
      <c r="B569" s="114"/>
    </row>
    <row r="570" spans="2:2" s="121" customFormat="1">
      <c r="B570" s="114"/>
    </row>
    <row r="571" spans="2:2" s="121" customFormat="1">
      <c r="B571" s="114"/>
    </row>
    <row r="572" spans="2:2" s="121" customFormat="1">
      <c r="B572" s="114"/>
    </row>
    <row r="573" spans="2:2" s="121" customFormat="1">
      <c r="B573" s="114"/>
    </row>
    <row r="574" spans="2:2" s="121" customFormat="1">
      <c r="B574" s="114"/>
    </row>
    <row r="575" spans="2:2" s="121" customFormat="1">
      <c r="B575" s="114"/>
    </row>
    <row r="576" spans="2:2" s="121" customFormat="1">
      <c r="B576" s="114"/>
    </row>
    <row r="577" spans="2:2" s="121" customFormat="1">
      <c r="B577" s="114"/>
    </row>
    <row r="578" spans="2:2" s="121" customFormat="1">
      <c r="B578" s="114"/>
    </row>
    <row r="579" spans="2:2" s="121" customFormat="1">
      <c r="B579" s="114"/>
    </row>
    <row r="580" spans="2:2" s="121" customFormat="1">
      <c r="B580" s="114"/>
    </row>
    <row r="581" spans="2:2" s="121" customFormat="1">
      <c r="B581" s="114"/>
    </row>
    <row r="582" spans="2:2" s="121" customFormat="1">
      <c r="B582" s="114"/>
    </row>
    <row r="583" spans="2:2" s="121" customFormat="1">
      <c r="B583" s="114"/>
    </row>
    <row r="584" spans="2:2" s="121" customFormat="1">
      <c r="B584" s="114"/>
    </row>
    <row r="585" spans="2:2" s="121" customFormat="1">
      <c r="B585" s="114"/>
    </row>
    <row r="586" spans="2:2" s="121" customFormat="1">
      <c r="B586" s="114"/>
    </row>
    <row r="587" spans="2:2" s="121" customFormat="1">
      <c r="B587" s="114"/>
    </row>
    <row r="588" spans="2:2" s="121" customFormat="1">
      <c r="B588" s="114"/>
    </row>
    <row r="589" spans="2:2" s="121" customFormat="1">
      <c r="B589" s="114"/>
    </row>
    <row r="590" spans="2:2" s="121" customFormat="1">
      <c r="B590" s="114"/>
    </row>
    <row r="591" spans="2:2" s="121" customFormat="1">
      <c r="B591" s="114"/>
    </row>
    <row r="592" spans="2:2" s="121" customFormat="1">
      <c r="B592" s="114"/>
    </row>
    <row r="593" spans="2:2" s="121" customFormat="1">
      <c r="B593" s="114"/>
    </row>
    <row r="594" spans="2:2" s="121" customFormat="1">
      <c r="B594" s="114"/>
    </row>
    <row r="595" spans="2:2" s="121" customFormat="1">
      <c r="B595" s="114"/>
    </row>
    <row r="596" spans="2:2" s="121" customFormat="1">
      <c r="B596" s="114"/>
    </row>
    <row r="597" spans="2:2" s="121" customFormat="1">
      <c r="B597" s="114"/>
    </row>
    <row r="598" spans="2:2" s="121" customFormat="1">
      <c r="B598" s="114"/>
    </row>
    <row r="599" spans="2:2" s="121" customFormat="1">
      <c r="B599" s="114"/>
    </row>
    <row r="600" spans="2:2" s="121" customFormat="1">
      <c r="B600" s="114"/>
    </row>
    <row r="601" spans="2:2" s="121" customFormat="1">
      <c r="B601" s="114"/>
    </row>
    <row r="602" spans="2:2" s="121" customFormat="1">
      <c r="B602" s="114"/>
    </row>
    <row r="603" spans="2:2" s="121" customFormat="1">
      <c r="B603" s="114"/>
    </row>
    <row r="604" spans="2:2" s="121" customFormat="1">
      <c r="B604" s="114"/>
    </row>
    <row r="605" spans="2:2" s="121" customFormat="1">
      <c r="B605" s="114"/>
    </row>
    <row r="606" spans="2:2" s="121" customFormat="1">
      <c r="B606" s="114"/>
    </row>
    <row r="607" spans="2:2" s="121" customFormat="1">
      <c r="B607" s="114"/>
    </row>
    <row r="608" spans="2:2" s="121" customFormat="1">
      <c r="B608" s="114"/>
    </row>
    <row r="609" spans="2:2" s="121" customFormat="1">
      <c r="B609" s="114"/>
    </row>
    <row r="610" spans="2:2" s="121" customFormat="1">
      <c r="B610" s="114"/>
    </row>
    <row r="611" spans="2:2" s="121" customFormat="1">
      <c r="B611" s="114"/>
    </row>
    <row r="612" spans="2:2" s="121" customFormat="1">
      <c r="B612" s="114"/>
    </row>
    <row r="613" spans="2:2" s="121" customFormat="1">
      <c r="B613" s="114"/>
    </row>
    <row r="614" spans="2:2" s="121" customFormat="1">
      <c r="B614" s="114"/>
    </row>
    <row r="615" spans="2:2" s="121" customFormat="1">
      <c r="B615" s="114"/>
    </row>
    <row r="616" spans="2:2" s="121" customFormat="1">
      <c r="B616" s="114"/>
    </row>
    <row r="617" spans="2:2" s="121" customFormat="1">
      <c r="B617" s="114"/>
    </row>
    <row r="618" spans="2:2" s="121" customFormat="1">
      <c r="B618" s="114"/>
    </row>
    <row r="619" spans="2:2" s="121" customFormat="1">
      <c r="B619" s="114"/>
    </row>
    <row r="620" spans="2:2" s="121" customFormat="1">
      <c r="B620" s="114"/>
    </row>
    <row r="621" spans="2:2" s="121" customFormat="1">
      <c r="B621" s="114"/>
    </row>
    <row r="622" spans="2:2" s="121" customFormat="1">
      <c r="B622" s="114"/>
    </row>
    <row r="623" spans="2:2" s="121" customFormat="1">
      <c r="B623" s="114"/>
    </row>
    <row r="624" spans="2:2" s="121" customFormat="1">
      <c r="B624" s="114"/>
    </row>
    <row r="625" spans="2:2" s="121" customFormat="1">
      <c r="B625" s="114"/>
    </row>
    <row r="626" spans="2:2" s="121" customFormat="1">
      <c r="B626" s="114"/>
    </row>
    <row r="627" spans="2:2" s="121" customFormat="1">
      <c r="B627" s="114"/>
    </row>
    <row r="628" spans="2:2" s="121" customFormat="1">
      <c r="B628" s="114"/>
    </row>
    <row r="629" spans="2:2" s="121" customFormat="1">
      <c r="B629" s="114"/>
    </row>
    <row r="630" spans="2:2" s="121" customFormat="1">
      <c r="B630" s="114"/>
    </row>
    <row r="631" spans="2:2" s="121" customFormat="1">
      <c r="B631" s="114"/>
    </row>
    <row r="632" spans="2:2" s="121" customFormat="1">
      <c r="B632" s="114"/>
    </row>
    <row r="633" spans="2:2" s="121" customFormat="1">
      <c r="B633" s="114"/>
    </row>
    <row r="634" spans="2:2" s="121" customFormat="1">
      <c r="B634" s="114"/>
    </row>
    <row r="635" spans="2:2" s="121" customFormat="1">
      <c r="B635" s="114"/>
    </row>
    <row r="636" spans="2:2" s="121" customFormat="1">
      <c r="B636" s="114"/>
    </row>
    <row r="637" spans="2:2" s="121" customFormat="1">
      <c r="B637" s="114"/>
    </row>
    <row r="638" spans="2:2" s="121" customFormat="1">
      <c r="B638" s="114"/>
    </row>
    <row r="639" spans="2:2" s="121" customFormat="1">
      <c r="B639" s="114"/>
    </row>
    <row r="640" spans="2:2" s="121" customFormat="1">
      <c r="B640" s="114"/>
    </row>
    <row r="641" spans="2:2" s="121" customFormat="1">
      <c r="B641" s="114"/>
    </row>
    <row r="642" spans="2:2" s="121" customFormat="1">
      <c r="B642" s="114"/>
    </row>
    <row r="643" spans="2:2" s="121" customFormat="1">
      <c r="B643" s="114"/>
    </row>
    <row r="644" spans="2:2" s="121" customFormat="1">
      <c r="B644" s="114"/>
    </row>
    <row r="645" spans="2:2" s="121" customFormat="1">
      <c r="B645" s="114"/>
    </row>
    <row r="646" spans="2:2" s="121" customFormat="1">
      <c r="B646" s="114"/>
    </row>
    <row r="647" spans="2:2" s="121" customFormat="1">
      <c r="B647" s="114"/>
    </row>
    <row r="648" spans="2:2" s="121" customFormat="1">
      <c r="B648" s="114"/>
    </row>
    <row r="649" spans="2:2" s="121" customFormat="1">
      <c r="B649" s="114"/>
    </row>
    <row r="650" spans="2:2" s="121" customFormat="1">
      <c r="B650" s="114"/>
    </row>
    <row r="651" spans="2:2" s="121" customFormat="1">
      <c r="B651" s="114"/>
    </row>
    <row r="652" spans="2:2" s="121" customFormat="1">
      <c r="B652" s="114"/>
    </row>
    <row r="653" spans="2:2" s="121" customFormat="1">
      <c r="B653" s="114"/>
    </row>
    <row r="654" spans="2:2" s="121" customFormat="1">
      <c r="B654" s="114"/>
    </row>
    <row r="655" spans="2:2" s="121" customFormat="1">
      <c r="B655" s="114"/>
    </row>
    <row r="656" spans="2:2" s="121" customFormat="1">
      <c r="B656" s="114"/>
    </row>
    <row r="657" spans="2:2" s="121" customFormat="1">
      <c r="B657" s="114"/>
    </row>
    <row r="658" spans="2:2" s="121" customFormat="1">
      <c r="B658" s="114"/>
    </row>
    <row r="659" spans="2:2" s="121" customFormat="1">
      <c r="B659" s="114"/>
    </row>
    <row r="660" spans="2:2" s="121" customFormat="1">
      <c r="B660" s="114"/>
    </row>
    <row r="661" spans="2:2" s="121" customFormat="1">
      <c r="B661" s="114"/>
    </row>
    <row r="662" spans="2:2" s="121" customFormat="1">
      <c r="B662" s="114"/>
    </row>
    <row r="663" spans="2:2" s="121" customFormat="1">
      <c r="B663" s="114"/>
    </row>
    <row r="664" spans="2:2" s="121" customFormat="1">
      <c r="B664" s="114"/>
    </row>
    <row r="665" spans="2:2" s="121" customFormat="1">
      <c r="B665" s="114"/>
    </row>
    <row r="666" spans="2:2" s="121" customFormat="1">
      <c r="B666" s="114"/>
    </row>
    <row r="667" spans="2:2" s="121" customFormat="1">
      <c r="B667" s="114"/>
    </row>
    <row r="668" spans="2:2" s="121" customFormat="1">
      <c r="B668" s="114"/>
    </row>
    <row r="669" spans="2:2" s="121" customFormat="1">
      <c r="B669" s="114"/>
    </row>
    <row r="670" spans="2:2" s="121" customFormat="1">
      <c r="B670" s="114"/>
    </row>
    <row r="671" spans="2:2" s="121" customFormat="1">
      <c r="B671" s="114"/>
    </row>
    <row r="672" spans="2:2" s="121" customFormat="1">
      <c r="B672" s="114"/>
    </row>
    <row r="673" spans="2:2" s="121" customFormat="1">
      <c r="B673" s="114"/>
    </row>
    <row r="674" spans="2:2" s="121" customFormat="1">
      <c r="B674" s="114"/>
    </row>
    <row r="675" spans="2:2" s="121" customFormat="1">
      <c r="B675" s="114"/>
    </row>
    <row r="676" spans="2:2" s="121" customFormat="1">
      <c r="B676" s="114"/>
    </row>
    <row r="677" spans="2:2" s="121" customFormat="1">
      <c r="B677" s="114"/>
    </row>
    <row r="678" spans="2:2" s="121" customFormat="1">
      <c r="B678" s="114"/>
    </row>
    <row r="679" spans="2:2" s="121" customFormat="1">
      <c r="B679" s="114"/>
    </row>
    <row r="680" spans="2:2" s="121" customFormat="1">
      <c r="B680" s="114"/>
    </row>
    <row r="681" spans="2:2" s="121" customFormat="1">
      <c r="B681" s="114"/>
    </row>
    <row r="682" spans="2:2" s="121" customFormat="1">
      <c r="B682" s="114"/>
    </row>
    <row r="683" spans="2:2" s="121" customFormat="1">
      <c r="B683" s="114"/>
    </row>
    <row r="684" spans="2:2" s="121" customFormat="1">
      <c r="B684" s="114"/>
    </row>
    <row r="685" spans="2:2" s="121" customFormat="1">
      <c r="B685" s="114"/>
    </row>
    <row r="686" spans="2:2" s="121" customFormat="1">
      <c r="B686" s="114"/>
    </row>
    <row r="687" spans="2:2" s="121" customFormat="1">
      <c r="B687" s="114"/>
    </row>
    <row r="688" spans="2:2" s="121" customFormat="1">
      <c r="B688" s="114"/>
    </row>
    <row r="689" spans="2:2" s="121" customFormat="1">
      <c r="B689" s="114"/>
    </row>
    <row r="690" spans="2:2" s="121" customFormat="1">
      <c r="B690" s="114"/>
    </row>
    <row r="691" spans="2:2" s="121" customFormat="1">
      <c r="B691" s="114"/>
    </row>
    <row r="692" spans="2:2" s="121" customFormat="1">
      <c r="B692" s="114"/>
    </row>
    <row r="693" spans="2:2" s="121" customFormat="1">
      <c r="B693" s="114"/>
    </row>
    <row r="694" spans="2:2" s="121" customFormat="1">
      <c r="B694" s="114"/>
    </row>
    <row r="695" spans="2:2" s="121" customFormat="1">
      <c r="B695" s="114"/>
    </row>
    <row r="696" spans="2:2" s="121" customFormat="1">
      <c r="B696" s="114"/>
    </row>
    <row r="697" spans="2:2" s="121" customFormat="1">
      <c r="B697" s="114"/>
    </row>
    <row r="698" spans="2:2" s="121" customFormat="1">
      <c r="B698" s="114"/>
    </row>
    <row r="699" spans="2:2" s="121" customFormat="1">
      <c r="B699" s="114"/>
    </row>
    <row r="700" spans="2:2" s="121" customFormat="1">
      <c r="B700" s="114"/>
    </row>
    <row r="701" spans="2:2" s="121" customFormat="1">
      <c r="B701" s="114"/>
    </row>
    <row r="702" spans="2:2" s="121" customFormat="1">
      <c r="B702" s="114"/>
    </row>
    <row r="703" spans="2:2" s="121" customFormat="1">
      <c r="B703" s="114"/>
    </row>
    <row r="704" spans="2:2" s="121" customFormat="1">
      <c r="B704" s="114"/>
    </row>
    <row r="705" spans="2:2" s="121" customFormat="1">
      <c r="B705" s="114"/>
    </row>
    <row r="706" spans="2:2" s="121" customFormat="1">
      <c r="B706" s="114"/>
    </row>
    <row r="707" spans="2:2" s="121" customFormat="1">
      <c r="B707" s="114"/>
    </row>
    <row r="708" spans="2:2" s="121" customFormat="1">
      <c r="B708" s="114"/>
    </row>
    <row r="709" spans="2:2" s="121" customFormat="1">
      <c r="B709" s="114"/>
    </row>
    <row r="710" spans="2:2" s="121" customFormat="1">
      <c r="B710" s="114"/>
    </row>
    <row r="711" spans="2:2" s="121" customFormat="1">
      <c r="B711" s="114"/>
    </row>
    <row r="712" spans="2:2" s="121" customFormat="1">
      <c r="B712" s="114"/>
    </row>
    <row r="713" spans="2:2" s="121" customFormat="1">
      <c r="B713" s="114"/>
    </row>
    <row r="714" spans="2:2" s="121" customFormat="1">
      <c r="B714" s="114"/>
    </row>
    <row r="715" spans="2:2" s="121" customFormat="1">
      <c r="B715" s="114"/>
    </row>
    <row r="716" spans="2:2" s="121" customFormat="1">
      <c r="B716" s="114"/>
    </row>
    <row r="717" spans="2:2" s="121" customFormat="1">
      <c r="B717" s="114"/>
    </row>
    <row r="718" spans="2:2" s="121" customFormat="1">
      <c r="B718" s="114"/>
    </row>
    <row r="719" spans="2:2" s="121" customFormat="1">
      <c r="B719" s="114"/>
    </row>
    <row r="720" spans="2:2" s="121" customFormat="1">
      <c r="B720" s="114"/>
    </row>
    <row r="721" spans="2:2" s="121" customFormat="1">
      <c r="B721" s="114"/>
    </row>
    <row r="722" spans="2:2" s="121" customFormat="1">
      <c r="B722" s="114"/>
    </row>
    <row r="723" spans="2:2" s="121" customFormat="1">
      <c r="B723" s="114"/>
    </row>
    <row r="724" spans="2:2" s="121" customFormat="1">
      <c r="B724" s="114"/>
    </row>
    <row r="725" spans="2:2" s="121" customFormat="1">
      <c r="B725" s="114"/>
    </row>
    <row r="726" spans="2:2" s="121" customFormat="1">
      <c r="B726" s="114"/>
    </row>
    <row r="727" spans="2:2" s="121" customFormat="1">
      <c r="B727" s="114"/>
    </row>
    <row r="728" spans="2:2" s="121" customFormat="1">
      <c r="B728" s="114"/>
    </row>
    <row r="729" spans="2:2" s="121" customFormat="1">
      <c r="B729" s="114"/>
    </row>
    <row r="730" spans="2:2" s="121" customFormat="1">
      <c r="B730" s="114"/>
    </row>
    <row r="731" spans="2:2" s="121" customFormat="1">
      <c r="B731" s="114"/>
    </row>
    <row r="732" spans="2:2" s="121" customFormat="1">
      <c r="B732" s="114"/>
    </row>
    <row r="733" spans="2:2" s="121" customFormat="1">
      <c r="B733" s="114"/>
    </row>
    <row r="734" spans="2:2" s="121" customFormat="1">
      <c r="B734" s="114"/>
    </row>
    <row r="735" spans="2:2" s="121" customFormat="1">
      <c r="B735" s="114"/>
    </row>
    <row r="736" spans="2:2" s="121" customFormat="1">
      <c r="B736" s="114"/>
    </row>
    <row r="737" spans="2:2" s="121" customFormat="1">
      <c r="B737" s="114"/>
    </row>
    <row r="738" spans="2:2" s="121" customFormat="1">
      <c r="B738" s="114"/>
    </row>
    <row r="739" spans="2:2" s="121" customFormat="1">
      <c r="B739" s="114"/>
    </row>
    <row r="740" spans="2:2" s="121" customFormat="1">
      <c r="B740" s="114"/>
    </row>
    <row r="741" spans="2:2" s="121" customFormat="1">
      <c r="B741" s="114"/>
    </row>
    <row r="742" spans="2:2" s="121" customFormat="1">
      <c r="B742" s="114"/>
    </row>
    <row r="743" spans="2:2" s="121" customFormat="1">
      <c r="B743" s="114"/>
    </row>
    <row r="744" spans="2:2" s="121" customFormat="1">
      <c r="B744" s="114"/>
    </row>
    <row r="745" spans="2:2" s="121" customFormat="1">
      <c r="B745" s="114"/>
    </row>
    <row r="746" spans="2:2" s="121" customFormat="1">
      <c r="B746" s="114"/>
    </row>
    <row r="747" spans="2:2" s="121" customFormat="1">
      <c r="B747" s="114"/>
    </row>
    <row r="748" spans="2:2" s="121" customFormat="1">
      <c r="B748" s="114"/>
    </row>
    <row r="749" spans="2:2" s="121" customFormat="1">
      <c r="B749" s="114"/>
    </row>
    <row r="750" spans="2:2" s="121" customFormat="1">
      <c r="B750" s="114"/>
    </row>
    <row r="751" spans="2:2" s="121" customFormat="1">
      <c r="B751" s="114"/>
    </row>
    <row r="752" spans="2:2" s="121" customFormat="1">
      <c r="B752" s="114"/>
    </row>
    <row r="753" spans="2:2" s="121" customFormat="1">
      <c r="B753" s="114"/>
    </row>
    <row r="754" spans="2:2" s="121" customFormat="1">
      <c r="B754" s="114"/>
    </row>
    <row r="755" spans="2:2" s="121" customFormat="1">
      <c r="B755" s="114"/>
    </row>
    <row r="756" spans="2:2" s="121" customFormat="1">
      <c r="B756" s="114"/>
    </row>
    <row r="757" spans="2:2" s="121" customFormat="1">
      <c r="B757" s="114"/>
    </row>
    <row r="758" spans="2:2" s="121" customFormat="1">
      <c r="B758" s="114"/>
    </row>
    <row r="759" spans="2:2" s="121" customFormat="1">
      <c r="B759" s="114"/>
    </row>
    <row r="760" spans="2:2" s="121" customFormat="1">
      <c r="B760" s="114"/>
    </row>
    <row r="761" spans="2:2" s="121" customFormat="1">
      <c r="B761" s="114"/>
    </row>
    <row r="762" spans="2:2" s="121" customFormat="1">
      <c r="B762" s="114"/>
    </row>
    <row r="763" spans="2:2" s="121" customFormat="1">
      <c r="B763" s="114"/>
    </row>
    <row r="764" spans="2:2" s="121" customFormat="1">
      <c r="B764" s="114"/>
    </row>
    <row r="765" spans="2:2" s="121" customFormat="1">
      <c r="B765" s="114"/>
    </row>
    <row r="766" spans="2:2" s="121" customFormat="1">
      <c r="B766" s="114"/>
    </row>
    <row r="767" spans="2:2" s="121" customFormat="1">
      <c r="B767" s="114"/>
    </row>
    <row r="768" spans="2:2" s="121" customFormat="1">
      <c r="B768" s="114"/>
    </row>
    <row r="769" spans="2:2" s="121" customFormat="1">
      <c r="B769" s="114"/>
    </row>
    <row r="770" spans="2:2" s="121" customFormat="1">
      <c r="B770" s="114"/>
    </row>
    <row r="771" spans="2:2" s="121" customFormat="1">
      <c r="B771" s="114"/>
    </row>
    <row r="772" spans="2:2" s="121" customFormat="1">
      <c r="B772" s="114"/>
    </row>
    <row r="773" spans="2:2" s="121" customFormat="1">
      <c r="B773" s="114"/>
    </row>
    <row r="774" spans="2:2" s="121" customFormat="1">
      <c r="B774" s="114"/>
    </row>
    <row r="775" spans="2:2" s="121" customFormat="1">
      <c r="B775" s="114"/>
    </row>
    <row r="776" spans="2:2" s="121" customFormat="1">
      <c r="B776" s="114"/>
    </row>
    <row r="777" spans="2:2" s="121" customFormat="1">
      <c r="B777" s="114"/>
    </row>
    <row r="778" spans="2:2" s="121" customFormat="1">
      <c r="B778" s="114"/>
    </row>
    <row r="779" spans="2:2" s="121" customFormat="1">
      <c r="B779" s="114"/>
    </row>
    <row r="780" spans="2:2" s="121" customFormat="1">
      <c r="B780" s="114"/>
    </row>
    <row r="781" spans="2:2" s="121" customFormat="1">
      <c r="B781" s="114"/>
    </row>
    <row r="782" spans="2:2" s="121" customFormat="1">
      <c r="B782" s="114"/>
    </row>
    <row r="783" spans="2:2" s="121" customFormat="1">
      <c r="B783" s="114"/>
    </row>
    <row r="784" spans="2:2" s="121" customFormat="1">
      <c r="B784" s="114"/>
    </row>
    <row r="785" spans="2:2" s="121" customFormat="1">
      <c r="B785" s="114"/>
    </row>
    <row r="786" spans="2:2" s="121" customFormat="1">
      <c r="B786" s="114"/>
    </row>
    <row r="787" spans="2:2" s="121" customFormat="1">
      <c r="B787" s="114"/>
    </row>
    <row r="788" spans="2:2" s="121" customFormat="1">
      <c r="B788" s="114"/>
    </row>
    <row r="789" spans="2:2" s="121" customFormat="1">
      <c r="B789" s="114"/>
    </row>
    <row r="790" spans="2:2" s="121" customFormat="1">
      <c r="B790" s="114"/>
    </row>
    <row r="791" spans="2:2" s="121" customFormat="1">
      <c r="B791" s="114"/>
    </row>
    <row r="792" spans="2:2" s="121" customFormat="1">
      <c r="B792" s="114"/>
    </row>
    <row r="793" spans="2:2" s="121" customFormat="1">
      <c r="B793" s="114"/>
    </row>
    <row r="794" spans="2:2" s="121" customFormat="1">
      <c r="B794" s="114"/>
    </row>
    <row r="795" spans="2:2" s="121" customFormat="1">
      <c r="B795" s="114"/>
    </row>
    <row r="796" spans="2:2" s="121" customFormat="1">
      <c r="B796" s="114"/>
    </row>
    <row r="797" spans="2:2" s="121" customFormat="1">
      <c r="B797" s="114"/>
    </row>
    <row r="798" spans="2:2" s="121" customFormat="1">
      <c r="B798" s="114"/>
    </row>
    <row r="799" spans="2:2" s="121" customFormat="1">
      <c r="B799" s="114"/>
    </row>
    <row r="800" spans="2:2" s="121" customFormat="1">
      <c r="B800" s="114"/>
    </row>
    <row r="801" spans="2:2" s="121" customFormat="1">
      <c r="B801" s="114"/>
    </row>
    <row r="802" spans="2:2" s="121" customFormat="1">
      <c r="B802" s="114"/>
    </row>
    <row r="803" spans="2:2" s="121" customFormat="1">
      <c r="B803" s="114"/>
    </row>
    <row r="804" spans="2:2" s="121" customFormat="1">
      <c r="B804" s="114"/>
    </row>
    <row r="805" spans="2:2" s="121" customFormat="1">
      <c r="B805" s="114"/>
    </row>
    <row r="806" spans="2:2" s="121" customFormat="1">
      <c r="B806" s="114"/>
    </row>
    <row r="807" spans="2:2" s="121" customFormat="1">
      <c r="B807" s="114"/>
    </row>
    <row r="808" spans="2:2" s="121" customFormat="1">
      <c r="B808" s="114"/>
    </row>
    <row r="809" spans="2:2" s="121" customFormat="1">
      <c r="B809" s="114"/>
    </row>
    <row r="810" spans="2:2" s="121" customFormat="1">
      <c r="B810" s="114"/>
    </row>
    <row r="811" spans="2:2" s="121" customFormat="1">
      <c r="B811" s="114"/>
    </row>
    <row r="812" spans="2:2" s="121" customFormat="1">
      <c r="B812" s="114"/>
    </row>
    <row r="813" spans="2:2" s="121" customFormat="1">
      <c r="B813" s="114"/>
    </row>
    <row r="814" spans="2:2" s="121" customFormat="1">
      <c r="B814" s="114"/>
    </row>
    <row r="815" spans="2:2" s="121" customFormat="1">
      <c r="B815" s="114"/>
    </row>
    <row r="816" spans="2:2" s="121" customFormat="1">
      <c r="B816" s="114"/>
    </row>
    <row r="817" spans="2:2" s="121" customFormat="1">
      <c r="B817" s="114"/>
    </row>
    <row r="818" spans="2:2" s="121" customFormat="1">
      <c r="B818" s="114"/>
    </row>
    <row r="819" spans="2:2" s="121" customFormat="1">
      <c r="B819" s="114"/>
    </row>
    <row r="820" spans="2:2" s="121" customFormat="1">
      <c r="B820" s="114"/>
    </row>
    <row r="821" spans="2:2" s="121" customFormat="1">
      <c r="B821" s="114"/>
    </row>
    <row r="822" spans="2:2" s="121" customFormat="1">
      <c r="B822" s="114"/>
    </row>
    <row r="823" spans="2:2" s="121" customFormat="1">
      <c r="B823" s="114"/>
    </row>
    <row r="824" spans="2:2" s="121" customFormat="1">
      <c r="B824" s="114"/>
    </row>
    <row r="825" spans="2:2" s="121" customFormat="1">
      <c r="B825" s="114"/>
    </row>
    <row r="826" spans="2:2" s="121" customFormat="1">
      <c r="B826" s="114"/>
    </row>
    <row r="827" spans="2:2" s="121" customFormat="1">
      <c r="B827" s="114"/>
    </row>
    <row r="828" spans="2:2" s="121" customFormat="1">
      <c r="B828" s="114"/>
    </row>
    <row r="829" spans="2:2" s="121" customFormat="1">
      <c r="B829" s="114"/>
    </row>
    <row r="830" spans="2:2" s="121" customFormat="1">
      <c r="B830" s="114"/>
    </row>
    <row r="831" spans="2:2" s="121" customFormat="1">
      <c r="B831" s="114"/>
    </row>
    <row r="832" spans="2:2" s="121" customFormat="1">
      <c r="B832" s="114"/>
    </row>
    <row r="833" spans="2:2" s="121" customFormat="1">
      <c r="B833" s="114"/>
    </row>
    <row r="834" spans="2:2" s="121" customFormat="1">
      <c r="B834" s="114"/>
    </row>
    <row r="835" spans="2:2" s="121" customFormat="1">
      <c r="B835" s="114"/>
    </row>
    <row r="836" spans="2:2" s="121" customFormat="1">
      <c r="B836" s="114"/>
    </row>
    <row r="837" spans="2:2" s="121" customFormat="1">
      <c r="B837" s="114"/>
    </row>
    <row r="838" spans="2:2" s="121" customFormat="1">
      <c r="B838" s="114"/>
    </row>
    <row r="839" spans="2:2" s="121" customFormat="1">
      <c r="B839" s="114"/>
    </row>
    <row r="840" spans="2:2" s="121" customFormat="1">
      <c r="B840" s="114"/>
    </row>
    <row r="841" spans="2:2" s="121" customFormat="1">
      <c r="B841" s="114"/>
    </row>
    <row r="842" spans="2:2" s="121" customFormat="1">
      <c r="B842" s="114"/>
    </row>
    <row r="843" spans="2:2" s="121" customFormat="1">
      <c r="B843" s="114"/>
    </row>
    <row r="844" spans="2:2" s="121" customFormat="1">
      <c r="B844" s="114"/>
    </row>
    <row r="845" spans="2:2" s="121" customFormat="1">
      <c r="B845" s="114"/>
    </row>
    <row r="846" spans="2:2" s="121" customFormat="1">
      <c r="B846" s="114"/>
    </row>
    <row r="847" spans="2:2" s="121" customFormat="1">
      <c r="B847" s="114"/>
    </row>
    <row r="848" spans="2:2" s="121" customFormat="1">
      <c r="B848" s="114"/>
    </row>
    <row r="849" spans="2:2" s="121" customFormat="1">
      <c r="B849" s="114"/>
    </row>
    <row r="850" spans="2:2" s="121" customFormat="1">
      <c r="B850" s="114"/>
    </row>
    <row r="851" spans="2:2" s="121" customFormat="1">
      <c r="B851" s="114"/>
    </row>
    <row r="852" spans="2:2" s="121" customFormat="1">
      <c r="B852" s="114"/>
    </row>
    <row r="853" spans="2:2" s="121" customFormat="1">
      <c r="B853" s="114"/>
    </row>
    <row r="854" spans="2:2" s="121" customFormat="1">
      <c r="B854" s="114"/>
    </row>
    <row r="855" spans="2:2" s="121" customFormat="1">
      <c r="B855" s="114"/>
    </row>
    <row r="856" spans="2:2" s="121" customFormat="1">
      <c r="B856" s="114"/>
    </row>
    <row r="857" spans="2:2" s="121" customFormat="1">
      <c r="B857" s="114"/>
    </row>
    <row r="858" spans="2:2" s="121" customFormat="1">
      <c r="B858" s="114"/>
    </row>
    <row r="859" spans="2:2" s="121" customFormat="1">
      <c r="B859" s="114"/>
    </row>
    <row r="860" spans="2:2" s="121" customFormat="1">
      <c r="B860" s="114"/>
    </row>
    <row r="861" spans="2:2" s="121" customFormat="1">
      <c r="B861" s="114"/>
    </row>
    <row r="862" spans="2:2" s="121" customFormat="1">
      <c r="B862" s="114"/>
    </row>
    <row r="863" spans="2:2" s="121" customFormat="1">
      <c r="B863" s="114"/>
    </row>
    <row r="864" spans="2:2" s="121" customFormat="1">
      <c r="B864" s="114"/>
    </row>
    <row r="865" spans="2:2" s="121" customFormat="1">
      <c r="B865" s="114"/>
    </row>
    <row r="866" spans="2:2" s="121" customFormat="1">
      <c r="B866" s="114"/>
    </row>
    <row r="867" spans="2:2" s="121" customFormat="1">
      <c r="B867" s="114"/>
    </row>
    <row r="868" spans="2:2" s="121" customFormat="1">
      <c r="B868" s="114"/>
    </row>
    <row r="869" spans="2:2" s="121" customFormat="1">
      <c r="B869" s="114"/>
    </row>
    <row r="870" spans="2:2" s="121" customFormat="1">
      <c r="B870" s="114"/>
    </row>
    <row r="871" spans="2:2" s="121" customFormat="1">
      <c r="B871" s="114"/>
    </row>
    <row r="872" spans="2:2" s="121" customFormat="1">
      <c r="B872" s="114"/>
    </row>
    <row r="873" spans="2:2" s="121" customFormat="1">
      <c r="B873" s="114"/>
    </row>
    <row r="874" spans="2:2" s="121" customFormat="1">
      <c r="B874" s="114"/>
    </row>
    <row r="875" spans="2:2" s="121" customFormat="1">
      <c r="B875" s="114"/>
    </row>
    <row r="876" spans="2:2" s="121" customFormat="1">
      <c r="B876" s="114"/>
    </row>
    <row r="877" spans="2:2" s="121" customFormat="1">
      <c r="B877" s="114"/>
    </row>
    <row r="878" spans="2:2" s="121" customFormat="1">
      <c r="B878" s="114"/>
    </row>
    <row r="879" spans="2:2" s="121" customFormat="1">
      <c r="B879" s="114"/>
    </row>
    <row r="880" spans="2:2" s="121" customFormat="1">
      <c r="B880" s="114"/>
    </row>
    <row r="881" spans="2:2" s="121" customFormat="1">
      <c r="B881" s="114"/>
    </row>
    <row r="882" spans="2:2" s="121" customFormat="1">
      <c r="B882" s="114"/>
    </row>
    <row r="883" spans="2:2" s="121" customFormat="1">
      <c r="B883" s="114"/>
    </row>
    <row r="884" spans="2:2" s="121" customFormat="1">
      <c r="B884" s="114"/>
    </row>
    <row r="885" spans="2:2" s="121" customFormat="1">
      <c r="B885" s="114"/>
    </row>
    <row r="886" spans="2:2" s="121" customFormat="1">
      <c r="B886" s="114"/>
    </row>
    <row r="887" spans="2:2" s="121" customFormat="1">
      <c r="B887" s="114"/>
    </row>
    <row r="888" spans="2:2" s="121" customFormat="1">
      <c r="B888" s="114"/>
    </row>
    <row r="889" spans="2:2" s="121" customFormat="1">
      <c r="B889" s="114"/>
    </row>
    <row r="890" spans="2:2" s="121" customFormat="1">
      <c r="B890" s="114"/>
    </row>
    <row r="891" spans="2:2" s="121" customFormat="1">
      <c r="B891" s="114"/>
    </row>
    <row r="892" spans="2:2" s="121" customFormat="1">
      <c r="B892" s="114"/>
    </row>
    <row r="893" spans="2:2" s="121" customFormat="1">
      <c r="B893" s="114"/>
    </row>
    <row r="894" spans="2:2" s="121" customFormat="1">
      <c r="B894" s="114"/>
    </row>
    <row r="895" spans="2:2" s="121" customFormat="1">
      <c r="B895" s="114"/>
    </row>
    <row r="896" spans="2:2" s="121" customFormat="1">
      <c r="B896" s="114"/>
    </row>
    <row r="897" spans="2:2" s="121" customFormat="1">
      <c r="B897" s="114"/>
    </row>
    <row r="898" spans="2:2" s="121" customFormat="1">
      <c r="B898" s="114"/>
    </row>
    <row r="899" spans="2:2" s="121" customFormat="1">
      <c r="B899" s="114"/>
    </row>
    <row r="900" spans="2:2" s="121" customFormat="1">
      <c r="B900" s="114"/>
    </row>
    <row r="901" spans="2:2" s="121" customFormat="1">
      <c r="B901" s="114"/>
    </row>
    <row r="902" spans="2:2" s="121" customFormat="1">
      <c r="B902" s="114"/>
    </row>
    <row r="903" spans="2:2" s="121" customFormat="1">
      <c r="B903" s="114"/>
    </row>
    <row r="904" spans="2:2" s="121" customFormat="1">
      <c r="B904" s="114"/>
    </row>
    <row r="905" spans="2:2" s="121" customFormat="1">
      <c r="B905" s="114"/>
    </row>
    <row r="906" spans="2:2" s="121" customFormat="1">
      <c r="B906" s="114"/>
    </row>
    <row r="907" spans="2:2" s="121" customFormat="1">
      <c r="B907" s="114"/>
    </row>
    <row r="908" spans="2:2" s="121" customFormat="1">
      <c r="B908" s="114"/>
    </row>
    <row r="909" spans="2:2" s="121" customFormat="1">
      <c r="B909" s="114"/>
    </row>
    <row r="910" spans="2:2" s="121" customFormat="1">
      <c r="B910" s="114"/>
    </row>
    <row r="911" spans="2:2" s="121" customFormat="1">
      <c r="B911" s="114"/>
    </row>
    <row r="912" spans="2:2" s="121" customFormat="1">
      <c r="B912" s="114"/>
    </row>
    <row r="913" spans="2:2" s="121" customFormat="1">
      <c r="B913" s="114"/>
    </row>
    <row r="914" spans="2:2" s="121" customFormat="1">
      <c r="B914" s="114"/>
    </row>
    <row r="915" spans="2:2" s="121" customFormat="1">
      <c r="B915" s="114"/>
    </row>
    <row r="916" spans="2:2" s="121" customFormat="1">
      <c r="B916" s="114"/>
    </row>
    <row r="917" spans="2:2" s="121" customFormat="1">
      <c r="B917" s="114"/>
    </row>
    <row r="918" spans="2:2" s="121" customFormat="1">
      <c r="B918" s="114"/>
    </row>
    <row r="919" spans="2:2" s="121" customFormat="1">
      <c r="B919" s="114"/>
    </row>
    <row r="920" spans="2:2" s="121" customFormat="1">
      <c r="B920" s="114"/>
    </row>
    <row r="921" spans="2:2" s="121" customFormat="1">
      <c r="B921" s="114"/>
    </row>
    <row r="922" spans="2:2" s="121" customFormat="1">
      <c r="B922" s="114"/>
    </row>
    <row r="923" spans="2:2" s="121" customFormat="1">
      <c r="B923" s="114"/>
    </row>
    <row r="924" spans="2:2" s="121" customFormat="1">
      <c r="B924" s="114"/>
    </row>
    <row r="925" spans="2:2" s="121" customFormat="1">
      <c r="B925" s="114"/>
    </row>
    <row r="926" spans="2:2" s="121" customFormat="1">
      <c r="B926" s="114"/>
    </row>
    <row r="927" spans="2:2" s="121" customFormat="1">
      <c r="B927" s="114"/>
    </row>
    <row r="928" spans="2:2" s="121" customFormat="1">
      <c r="B928" s="114"/>
    </row>
    <row r="929" spans="2:2" s="121" customFormat="1">
      <c r="B929" s="114"/>
    </row>
    <row r="930" spans="2:2" s="121" customFormat="1">
      <c r="B930" s="114"/>
    </row>
    <row r="931" spans="2:2" s="121" customFormat="1">
      <c r="B931" s="114"/>
    </row>
    <row r="932" spans="2:2" s="121" customFormat="1">
      <c r="B932" s="114"/>
    </row>
    <row r="933" spans="2:2" s="121" customFormat="1">
      <c r="B933" s="114"/>
    </row>
    <row r="934" spans="2:2" s="121" customFormat="1">
      <c r="B934" s="114"/>
    </row>
    <row r="935" spans="2:2" s="121" customFormat="1">
      <c r="B935" s="114"/>
    </row>
    <row r="936" spans="2:2" s="121" customFormat="1">
      <c r="B936" s="114"/>
    </row>
    <row r="937" spans="2:2" s="121" customFormat="1">
      <c r="B937" s="114"/>
    </row>
    <row r="938" spans="2:2" s="121" customFormat="1">
      <c r="B938" s="114"/>
    </row>
    <row r="939" spans="2:2" s="121" customFormat="1">
      <c r="B939" s="114"/>
    </row>
    <row r="940" spans="2:2" s="121" customFormat="1">
      <c r="B940" s="114"/>
    </row>
    <row r="941" spans="2:2" s="121" customFormat="1">
      <c r="B941" s="114"/>
    </row>
    <row r="942" spans="2:2" s="121" customFormat="1">
      <c r="B942" s="114"/>
    </row>
    <row r="943" spans="2:2" s="121" customFormat="1">
      <c r="B943" s="114"/>
    </row>
    <row r="944" spans="2:2" s="121" customFormat="1">
      <c r="B944" s="114"/>
    </row>
    <row r="945" spans="2:2" s="121" customFormat="1">
      <c r="B945" s="114"/>
    </row>
    <row r="946" spans="2:2" s="121" customFormat="1">
      <c r="B946" s="114"/>
    </row>
    <row r="947" spans="2:2" s="121" customFormat="1">
      <c r="B947" s="114"/>
    </row>
    <row r="948" spans="2:2" s="121" customFormat="1">
      <c r="B948" s="114"/>
    </row>
    <row r="949" spans="2:2" s="121" customFormat="1">
      <c r="B949" s="114"/>
    </row>
    <row r="950" spans="2:2" s="121" customFormat="1">
      <c r="B950" s="114"/>
    </row>
    <row r="951" spans="2:2" s="121" customFormat="1">
      <c r="B951" s="114"/>
    </row>
    <row r="952" spans="2:2" s="121" customFormat="1">
      <c r="B952" s="114"/>
    </row>
    <row r="953" spans="2:2" s="121" customFormat="1">
      <c r="B953" s="114"/>
    </row>
    <row r="954" spans="2:2" s="121" customFormat="1">
      <c r="B954" s="114"/>
    </row>
    <row r="955" spans="2:2" s="121" customFormat="1">
      <c r="B955" s="114"/>
    </row>
    <row r="956" spans="2:2" s="121" customFormat="1">
      <c r="B956" s="114"/>
    </row>
    <row r="957" spans="2:2" s="121" customFormat="1">
      <c r="B957" s="114"/>
    </row>
    <row r="958" spans="2:2" s="121" customFormat="1">
      <c r="B958" s="114"/>
    </row>
    <row r="959" spans="2:2" s="121" customFormat="1">
      <c r="B959" s="114"/>
    </row>
    <row r="960" spans="2:2" s="121" customFormat="1">
      <c r="B960" s="114"/>
    </row>
    <row r="961" spans="2:2" s="121" customFormat="1">
      <c r="B961" s="114"/>
    </row>
    <row r="962" spans="2:2" s="121" customFormat="1">
      <c r="B962" s="114"/>
    </row>
    <row r="963" spans="2:2" s="121" customFormat="1">
      <c r="B963" s="114"/>
    </row>
    <row r="964" spans="2:2" s="121" customFormat="1">
      <c r="B964" s="114"/>
    </row>
    <row r="965" spans="2:2" s="121" customFormat="1">
      <c r="B965" s="114"/>
    </row>
    <row r="966" spans="2:2" s="121" customFormat="1">
      <c r="B966" s="114"/>
    </row>
    <row r="967" spans="2:2" s="121" customFormat="1">
      <c r="B967" s="114"/>
    </row>
    <row r="968" spans="2:2" s="121" customFormat="1">
      <c r="B968" s="114"/>
    </row>
    <row r="969" spans="2:2" s="121" customFormat="1">
      <c r="B969" s="114"/>
    </row>
    <row r="970" spans="2:2" s="121" customFormat="1">
      <c r="B970" s="114"/>
    </row>
    <row r="971" spans="2:2" s="121" customFormat="1">
      <c r="B971" s="114"/>
    </row>
    <row r="972" spans="2:2" s="121" customFormat="1">
      <c r="B972" s="114"/>
    </row>
    <row r="973" spans="2:2" s="121" customFormat="1">
      <c r="B973" s="114"/>
    </row>
    <row r="974" spans="2:2" s="121" customFormat="1">
      <c r="B974" s="114"/>
    </row>
    <row r="975" spans="2:2" s="121" customFormat="1">
      <c r="B975" s="114"/>
    </row>
    <row r="976" spans="2:2" s="121" customFormat="1">
      <c r="B976" s="114"/>
    </row>
    <row r="977" spans="2:2" s="121" customFormat="1">
      <c r="B977" s="114"/>
    </row>
    <row r="978" spans="2:2" s="121" customFormat="1">
      <c r="B978" s="114"/>
    </row>
    <row r="979" spans="2:2" s="121" customFormat="1">
      <c r="B979" s="114"/>
    </row>
    <row r="980" spans="2:2" s="121" customFormat="1">
      <c r="B980" s="114"/>
    </row>
    <row r="981" spans="2:2" s="121" customFormat="1">
      <c r="B981" s="114"/>
    </row>
    <row r="982" spans="2:2" s="121" customFormat="1">
      <c r="B982" s="114"/>
    </row>
    <row r="983" spans="2:2" s="121" customFormat="1">
      <c r="B983" s="114"/>
    </row>
    <row r="984" spans="2:2" s="121" customFormat="1">
      <c r="B984" s="114"/>
    </row>
    <row r="985" spans="2:2" s="121" customFormat="1">
      <c r="B985" s="114"/>
    </row>
    <row r="986" spans="2:2" s="121" customFormat="1">
      <c r="B986" s="114"/>
    </row>
    <row r="987" spans="2:2" s="121" customFormat="1">
      <c r="B987" s="114"/>
    </row>
    <row r="988" spans="2:2" s="121" customFormat="1">
      <c r="B988" s="114"/>
    </row>
    <row r="989" spans="2:2" s="121" customFormat="1">
      <c r="B989" s="114"/>
    </row>
    <row r="990" spans="2:2" s="121" customFormat="1">
      <c r="B990" s="114"/>
    </row>
    <row r="991" spans="2:2" s="121" customFormat="1">
      <c r="B991" s="114"/>
    </row>
    <row r="992" spans="2:2" s="121" customFormat="1">
      <c r="B992" s="114"/>
    </row>
    <row r="993" spans="2:2" s="121" customFormat="1">
      <c r="B993" s="114"/>
    </row>
    <row r="994" spans="2:2" s="121" customFormat="1">
      <c r="B994" s="114"/>
    </row>
    <row r="995" spans="2:2" s="121" customFormat="1">
      <c r="B995" s="114"/>
    </row>
    <row r="996" spans="2:2" s="121" customFormat="1">
      <c r="B996" s="114"/>
    </row>
    <row r="997" spans="2:2" s="121" customFormat="1">
      <c r="B997" s="114"/>
    </row>
    <row r="998" spans="2:2" s="121" customFormat="1">
      <c r="B998" s="114"/>
    </row>
    <row r="999" spans="2:2" s="121" customFormat="1">
      <c r="B999" s="114"/>
    </row>
    <row r="1000" spans="2:2" s="121" customFormat="1">
      <c r="B1000" s="114"/>
    </row>
    <row r="1001" spans="2:2" s="121" customFormat="1">
      <c r="B1001" s="114"/>
    </row>
    <row r="1002" spans="2:2" s="121" customFormat="1">
      <c r="B1002" s="114"/>
    </row>
    <row r="1003" spans="2:2" s="121" customFormat="1">
      <c r="B1003" s="114"/>
    </row>
    <row r="1004" spans="2:2" s="121" customFormat="1">
      <c r="B1004" s="114"/>
    </row>
    <row r="1005" spans="2:2" s="121" customFormat="1">
      <c r="B1005" s="114"/>
    </row>
    <row r="1006" spans="2:2" s="121" customFormat="1">
      <c r="B1006" s="114"/>
    </row>
    <row r="1007" spans="2:2" s="121" customFormat="1">
      <c r="B1007" s="114"/>
    </row>
    <row r="1008" spans="2:2" s="121" customFormat="1">
      <c r="B1008" s="114"/>
    </row>
    <row r="1009" spans="2:2" s="121" customFormat="1">
      <c r="B1009" s="114"/>
    </row>
    <row r="1010" spans="2:2" s="121" customFormat="1">
      <c r="B1010" s="114"/>
    </row>
    <row r="1011" spans="2:2" s="121" customFormat="1">
      <c r="B1011" s="114"/>
    </row>
    <row r="1012" spans="2:2" s="121" customFormat="1">
      <c r="B1012" s="114"/>
    </row>
    <row r="1013" spans="2:2" s="121" customFormat="1">
      <c r="B1013" s="114"/>
    </row>
    <row r="1014" spans="2:2" s="121" customFormat="1">
      <c r="B1014" s="114"/>
    </row>
    <row r="1015" spans="2:2" s="121" customFormat="1">
      <c r="B1015" s="114"/>
    </row>
    <row r="1016" spans="2:2" s="121" customFormat="1">
      <c r="B1016" s="114"/>
    </row>
    <row r="1017" spans="2:2" s="121" customFormat="1">
      <c r="B1017" s="114"/>
    </row>
    <row r="1018" spans="2:2" s="121" customFormat="1">
      <c r="B1018" s="114"/>
    </row>
    <row r="1019" spans="2:2" s="121" customFormat="1">
      <c r="B1019" s="114"/>
    </row>
    <row r="1020" spans="2:2" s="121" customFormat="1">
      <c r="B1020" s="114"/>
    </row>
    <row r="1021" spans="2:2" s="121" customFormat="1">
      <c r="B1021" s="114"/>
    </row>
    <row r="1022" spans="2:2" s="121" customFormat="1">
      <c r="B1022" s="114"/>
    </row>
    <row r="1023" spans="2:2" s="121" customFormat="1">
      <c r="B1023" s="114"/>
    </row>
    <row r="1024" spans="2:2" s="121" customFormat="1">
      <c r="B1024" s="114"/>
    </row>
    <row r="1025" spans="2:2" s="121" customFormat="1">
      <c r="B1025" s="114"/>
    </row>
    <row r="1026" spans="2:2" s="121" customFormat="1">
      <c r="B1026" s="114"/>
    </row>
    <row r="1027" spans="2:2" s="121" customFormat="1">
      <c r="B1027" s="114"/>
    </row>
    <row r="1028" spans="2:2" s="121" customFormat="1">
      <c r="B1028" s="114"/>
    </row>
    <row r="1029" spans="2:2" s="121" customFormat="1">
      <c r="B1029" s="114"/>
    </row>
    <row r="1030" spans="2:2" s="121" customFormat="1">
      <c r="B1030" s="114"/>
    </row>
    <row r="1031" spans="2:2" s="121" customFormat="1">
      <c r="B1031" s="114"/>
    </row>
    <row r="1032" spans="2:2" s="121" customFormat="1">
      <c r="B1032" s="114"/>
    </row>
    <row r="1033" spans="2:2" s="121" customFormat="1">
      <c r="B1033" s="114"/>
    </row>
    <row r="1034" spans="2:2" s="121" customFormat="1">
      <c r="B1034" s="114"/>
    </row>
    <row r="1035" spans="2:2" s="121" customFormat="1">
      <c r="B1035" s="114"/>
    </row>
    <row r="1036" spans="2:2" s="121" customFormat="1">
      <c r="B1036" s="114"/>
    </row>
    <row r="1037" spans="2:2" s="121" customFormat="1">
      <c r="B1037" s="114"/>
    </row>
    <row r="1038" spans="2:2" s="121" customFormat="1">
      <c r="B1038" s="114"/>
    </row>
    <row r="1039" spans="2:2" s="121" customFormat="1">
      <c r="B1039" s="114"/>
    </row>
    <row r="1040" spans="2:2" s="121" customFormat="1">
      <c r="B1040" s="114"/>
    </row>
    <row r="1041" spans="2:2" s="121" customFormat="1">
      <c r="B1041" s="114"/>
    </row>
    <row r="1042" spans="2:2" s="121" customFormat="1">
      <c r="B1042" s="114"/>
    </row>
    <row r="1043" spans="2:2" s="121" customFormat="1">
      <c r="B1043" s="114"/>
    </row>
    <row r="1044" spans="2:2" s="121" customFormat="1">
      <c r="B1044" s="114"/>
    </row>
    <row r="1045" spans="2:2" s="121" customFormat="1">
      <c r="B1045" s="114"/>
    </row>
    <row r="1046" spans="2:2" s="121" customFormat="1">
      <c r="B1046" s="114"/>
    </row>
    <row r="1047" spans="2:2" s="121" customFormat="1">
      <c r="B1047" s="114"/>
    </row>
    <row r="1048" spans="2:2" s="121" customFormat="1">
      <c r="B1048" s="114"/>
    </row>
    <row r="1049" spans="2:2" s="121" customFormat="1">
      <c r="B1049" s="114"/>
    </row>
    <row r="1050" spans="2:2" s="121" customFormat="1">
      <c r="B1050" s="114"/>
    </row>
    <row r="1051" spans="2:2" s="121" customFormat="1">
      <c r="B1051" s="114"/>
    </row>
    <row r="1052" spans="2:2" s="121" customFormat="1">
      <c r="B1052" s="114"/>
    </row>
    <row r="1053" spans="2:2" s="121" customFormat="1">
      <c r="B1053" s="114"/>
    </row>
    <row r="1054" spans="2:2" s="121" customFormat="1">
      <c r="B1054" s="114"/>
    </row>
    <row r="1055" spans="2:2" s="121" customFormat="1">
      <c r="B1055" s="114"/>
    </row>
    <row r="1056" spans="2:2" s="121" customFormat="1">
      <c r="B1056" s="114"/>
    </row>
    <row r="1057" spans="2:2" s="121" customFormat="1">
      <c r="B1057" s="114"/>
    </row>
    <row r="1058" spans="2:2" s="121" customFormat="1">
      <c r="B1058" s="114"/>
    </row>
    <row r="1059" spans="2:2" s="121" customFormat="1">
      <c r="B1059" s="114"/>
    </row>
    <row r="1060" spans="2:2" s="121" customFormat="1">
      <c r="B1060" s="114"/>
    </row>
    <row r="1061" spans="2:2" s="121" customFormat="1">
      <c r="B1061" s="114"/>
    </row>
    <row r="1062" spans="2:2" s="121" customFormat="1">
      <c r="B1062" s="114"/>
    </row>
    <row r="1063" spans="2:2" s="121" customFormat="1">
      <c r="B1063" s="114"/>
    </row>
    <row r="1064" spans="2:2" s="121" customFormat="1">
      <c r="B1064" s="114"/>
    </row>
    <row r="1065" spans="2:2" s="121" customFormat="1">
      <c r="B1065" s="114"/>
    </row>
    <row r="1066" spans="2:2" s="121" customFormat="1">
      <c r="B1066" s="114"/>
    </row>
    <row r="1067" spans="2:2" s="121" customFormat="1">
      <c r="B1067" s="114"/>
    </row>
    <row r="1068" spans="2:2" s="121" customFormat="1">
      <c r="B1068" s="114"/>
    </row>
    <row r="1069" spans="2:2" s="121" customFormat="1">
      <c r="B1069" s="114"/>
    </row>
    <row r="1070" spans="2:2" s="121" customFormat="1">
      <c r="B1070" s="114"/>
    </row>
    <row r="1071" spans="2:2" s="121" customFormat="1">
      <c r="B1071" s="114"/>
    </row>
    <row r="1072" spans="2:2" s="121" customFormat="1">
      <c r="B1072" s="114"/>
    </row>
    <row r="1073" spans="2:2" s="121" customFormat="1">
      <c r="B1073" s="114"/>
    </row>
    <row r="1074" spans="2:2" s="121" customFormat="1">
      <c r="B1074" s="114"/>
    </row>
    <row r="1075" spans="2:2" s="121" customFormat="1">
      <c r="B1075" s="114"/>
    </row>
    <row r="1076" spans="2:2" s="121" customFormat="1">
      <c r="B1076" s="114"/>
    </row>
    <row r="1077" spans="2:2" s="121" customFormat="1">
      <c r="B1077" s="114"/>
    </row>
    <row r="1078" spans="2:2" s="121" customFormat="1">
      <c r="B1078" s="114"/>
    </row>
    <row r="1079" spans="2:2" s="121" customFormat="1">
      <c r="B1079" s="114"/>
    </row>
    <row r="1080" spans="2:2" s="121" customFormat="1">
      <c r="B1080" s="114"/>
    </row>
    <row r="1081" spans="2:2" s="121" customFormat="1">
      <c r="B1081" s="114"/>
    </row>
    <row r="1082" spans="2:2" s="121" customFormat="1">
      <c r="B1082" s="114"/>
    </row>
    <row r="1083" spans="2:2" s="121" customFormat="1">
      <c r="B1083" s="114"/>
    </row>
    <row r="1084" spans="2:2" s="121" customFormat="1">
      <c r="B1084" s="114"/>
    </row>
    <row r="1085" spans="2:2" s="121" customFormat="1">
      <c r="B1085" s="114"/>
    </row>
    <row r="1086" spans="2:2" s="121" customFormat="1">
      <c r="B1086" s="114"/>
    </row>
    <row r="1087" spans="2:2" s="121" customFormat="1">
      <c r="B1087" s="114"/>
    </row>
    <row r="1088" spans="2:2" s="121" customFormat="1">
      <c r="B1088" s="114"/>
    </row>
    <row r="1089" spans="2:2" s="121" customFormat="1">
      <c r="B1089" s="114"/>
    </row>
    <row r="1090" spans="2:2" s="121" customFormat="1">
      <c r="B1090" s="114"/>
    </row>
    <row r="1091" spans="2:2" s="121" customFormat="1">
      <c r="B1091" s="114"/>
    </row>
    <row r="1092" spans="2:2" s="121" customFormat="1">
      <c r="B1092" s="114"/>
    </row>
    <row r="1093" spans="2:2" s="121" customFormat="1">
      <c r="B1093" s="114"/>
    </row>
    <row r="1094" spans="2:2" s="121" customFormat="1">
      <c r="B1094" s="114"/>
    </row>
    <row r="1095" spans="2:2" s="121" customFormat="1">
      <c r="B1095" s="114"/>
    </row>
    <row r="1096" spans="2:2" s="121" customFormat="1">
      <c r="B1096" s="114"/>
    </row>
    <row r="1097" spans="2:2" s="121" customFormat="1">
      <c r="B1097" s="114"/>
    </row>
    <row r="1098" spans="2:2" s="121" customFormat="1">
      <c r="B1098" s="114"/>
    </row>
    <row r="1099" spans="2:2" s="121" customFormat="1">
      <c r="B1099" s="114"/>
    </row>
    <row r="1100" spans="2:2" s="121" customFormat="1">
      <c r="B1100" s="114"/>
    </row>
    <row r="1101" spans="2:2" s="121" customFormat="1">
      <c r="B1101" s="114"/>
    </row>
    <row r="1102" spans="2:2" s="121" customFormat="1">
      <c r="B1102" s="114"/>
    </row>
    <row r="1103" spans="2:2" s="121" customFormat="1">
      <c r="B1103" s="114"/>
    </row>
    <row r="1104" spans="2:2" s="121" customFormat="1">
      <c r="B1104" s="114"/>
    </row>
    <row r="1105" spans="2:2" s="121" customFormat="1">
      <c r="B1105" s="114"/>
    </row>
    <row r="1106" spans="2:2" s="121" customFormat="1">
      <c r="B1106" s="114"/>
    </row>
    <row r="1107" spans="2:2" s="121" customFormat="1">
      <c r="B1107" s="114"/>
    </row>
    <row r="1108" spans="2:2" s="121" customFormat="1">
      <c r="B1108" s="114"/>
    </row>
    <row r="1109" spans="2:2" s="121" customFormat="1">
      <c r="B1109" s="114"/>
    </row>
    <row r="1110" spans="2:2" s="121" customFormat="1">
      <c r="B1110" s="114"/>
    </row>
    <row r="1111" spans="2:2" s="121" customFormat="1">
      <c r="B1111" s="114"/>
    </row>
    <row r="1112" spans="2:2" s="121" customFormat="1">
      <c r="B1112" s="114"/>
    </row>
    <row r="1113" spans="2:2" s="121" customFormat="1">
      <c r="B1113" s="114"/>
    </row>
    <row r="1114" spans="2:2" s="121" customFormat="1">
      <c r="B1114" s="114"/>
    </row>
    <row r="1115" spans="2:2" s="121" customFormat="1">
      <c r="B1115" s="114"/>
    </row>
    <row r="1116" spans="2:2" s="121" customFormat="1">
      <c r="B1116" s="114"/>
    </row>
    <row r="1117" spans="2:2" s="121" customFormat="1">
      <c r="B1117" s="114"/>
    </row>
    <row r="1118" spans="2:2" s="121" customFormat="1">
      <c r="B1118" s="114"/>
    </row>
    <row r="1119" spans="2:2" s="121" customFormat="1">
      <c r="B1119" s="114"/>
    </row>
    <row r="1120" spans="2:2" s="121" customFormat="1">
      <c r="B1120" s="114"/>
    </row>
    <row r="1121" spans="2:2" s="121" customFormat="1">
      <c r="B1121" s="114"/>
    </row>
    <row r="1122" spans="2:2" s="121" customFormat="1">
      <c r="B1122" s="114"/>
    </row>
    <row r="1123" spans="2:2" s="121" customFormat="1">
      <c r="B1123" s="114"/>
    </row>
    <row r="1124" spans="2:2" s="121" customFormat="1">
      <c r="B1124" s="114"/>
    </row>
    <row r="1125" spans="2:2" s="121" customFormat="1">
      <c r="B1125" s="114"/>
    </row>
    <row r="1126" spans="2:2" s="121" customFormat="1">
      <c r="B1126" s="114"/>
    </row>
    <row r="1127" spans="2:2" s="121" customFormat="1">
      <c r="B1127" s="114"/>
    </row>
    <row r="1128" spans="2:2" s="121" customFormat="1">
      <c r="B1128" s="114"/>
    </row>
    <row r="1129" spans="2:2" s="121" customFormat="1">
      <c r="B1129" s="114"/>
    </row>
    <row r="1130" spans="2:2" s="121" customFormat="1">
      <c r="B1130" s="114"/>
    </row>
    <row r="1131" spans="2:2" s="121" customFormat="1">
      <c r="B1131" s="114"/>
    </row>
    <row r="1132" spans="2:2" s="121" customFormat="1">
      <c r="B1132" s="114"/>
    </row>
    <row r="1133" spans="2:2" s="121" customFormat="1">
      <c r="B1133" s="114"/>
    </row>
    <row r="1134" spans="2:2" s="121" customFormat="1">
      <c r="B1134" s="114"/>
    </row>
    <row r="1135" spans="2:2" s="121" customFormat="1">
      <c r="B1135" s="114"/>
    </row>
    <row r="1136" spans="2:2" s="121" customFormat="1">
      <c r="B1136" s="114"/>
    </row>
    <row r="1137" spans="2:2" s="121" customFormat="1">
      <c r="B1137" s="114"/>
    </row>
    <row r="1138" spans="2:2" s="121" customFormat="1">
      <c r="B1138" s="114"/>
    </row>
    <row r="1139" spans="2:2" s="121" customFormat="1">
      <c r="B1139" s="114"/>
    </row>
    <row r="1140" spans="2:2" s="121" customFormat="1">
      <c r="B1140" s="114"/>
    </row>
    <row r="1141" spans="2:2" s="121" customFormat="1">
      <c r="B1141" s="114"/>
    </row>
    <row r="1142" spans="2:2" s="121" customFormat="1">
      <c r="B1142" s="114"/>
    </row>
    <row r="1143" spans="2:2" s="121" customFormat="1">
      <c r="B1143" s="114"/>
    </row>
    <row r="1144" spans="2:2" s="121" customFormat="1">
      <c r="B1144" s="114"/>
    </row>
    <row r="1145" spans="2:2" s="121" customFormat="1">
      <c r="B1145" s="114"/>
    </row>
    <row r="1146" spans="2:2" s="121" customFormat="1">
      <c r="B1146" s="114"/>
    </row>
    <row r="1147" spans="2:2" s="121" customFormat="1">
      <c r="B1147" s="114"/>
    </row>
    <row r="1148" spans="2:2" s="121" customFormat="1">
      <c r="B1148" s="114"/>
    </row>
    <row r="1149" spans="2:2" s="121" customFormat="1">
      <c r="B1149" s="114"/>
    </row>
    <row r="1150" spans="2:2" s="121" customFormat="1">
      <c r="B1150" s="114"/>
    </row>
    <row r="1151" spans="2:2" s="121" customFormat="1">
      <c r="B1151" s="114"/>
    </row>
    <row r="1152" spans="2:2" s="121" customFormat="1">
      <c r="B1152" s="114"/>
    </row>
    <row r="1153" spans="2:2" s="121" customFormat="1">
      <c r="B1153" s="114"/>
    </row>
    <row r="1154" spans="2:2" s="121" customFormat="1">
      <c r="B1154" s="114"/>
    </row>
    <row r="1155" spans="2:2" s="121" customFormat="1">
      <c r="B1155" s="114"/>
    </row>
    <row r="1156" spans="2:2" s="121" customFormat="1">
      <c r="B1156" s="114"/>
    </row>
    <row r="1157" spans="2:2" s="121" customFormat="1">
      <c r="B1157" s="114"/>
    </row>
    <row r="1158" spans="2:2" s="121" customFormat="1">
      <c r="B1158" s="114"/>
    </row>
    <row r="1159" spans="2:2" s="121" customFormat="1">
      <c r="B1159" s="114"/>
    </row>
    <row r="1160" spans="2:2" s="121" customFormat="1">
      <c r="B1160" s="114"/>
    </row>
    <row r="1161" spans="2:2" s="121" customFormat="1">
      <c r="B1161" s="114"/>
    </row>
    <row r="1162" spans="2:2" s="121" customFormat="1">
      <c r="B1162" s="114"/>
    </row>
    <row r="1163" spans="2:2" s="121" customFormat="1">
      <c r="B1163" s="114"/>
    </row>
    <row r="1164" spans="2:2" s="121" customFormat="1">
      <c r="B1164" s="114"/>
    </row>
    <row r="1165" spans="2:2" s="121" customFormat="1">
      <c r="B1165" s="114"/>
    </row>
    <row r="1166" spans="2:2" s="121" customFormat="1">
      <c r="B1166" s="114"/>
    </row>
    <row r="1167" spans="2:2" s="121" customFormat="1">
      <c r="B1167" s="114"/>
    </row>
    <row r="1168" spans="2:2" s="121" customFormat="1">
      <c r="B1168" s="114"/>
    </row>
    <row r="1169" spans="2:2" s="121" customFormat="1">
      <c r="B1169" s="114"/>
    </row>
    <row r="1170" spans="2:2" s="121" customFormat="1">
      <c r="B1170" s="114"/>
    </row>
    <row r="1171" spans="2:2" s="121" customFormat="1">
      <c r="B1171" s="114"/>
    </row>
    <row r="1172" spans="2:2" s="121" customFormat="1">
      <c r="B1172" s="114"/>
    </row>
    <row r="1173" spans="2:2" s="121" customFormat="1">
      <c r="B1173" s="114"/>
    </row>
    <row r="1174" spans="2:2" s="121" customFormat="1">
      <c r="B1174" s="114"/>
    </row>
    <row r="1175" spans="2:2" s="121" customFormat="1">
      <c r="B1175" s="114"/>
    </row>
    <row r="1176" spans="2:2" s="121" customFormat="1">
      <c r="B1176" s="114"/>
    </row>
    <row r="1177" spans="2:2" s="121" customFormat="1">
      <c r="B1177" s="114"/>
    </row>
    <row r="1178" spans="2:2" s="121" customFormat="1">
      <c r="B1178" s="114"/>
    </row>
    <row r="1179" spans="2:2" s="121" customFormat="1">
      <c r="B1179" s="114"/>
    </row>
    <row r="1180" spans="2:2" s="121" customFormat="1">
      <c r="B1180" s="114"/>
    </row>
    <row r="1181" spans="2:2" s="121" customFormat="1">
      <c r="B1181" s="114"/>
    </row>
    <row r="1182" spans="2:2" s="121" customFormat="1">
      <c r="B1182" s="114"/>
    </row>
    <row r="1183" spans="2:2" s="121" customFormat="1">
      <c r="B1183" s="114"/>
    </row>
    <row r="1184" spans="2:2" s="121" customFormat="1">
      <c r="B1184" s="114"/>
    </row>
    <row r="1185" spans="2:2" s="121" customFormat="1">
      <c r="B1185" s="114"/>
    </row>
    <row r="1186" spans="2:2" s="121" customFormat="1">
      <c r="B1186" s="114"/>
    </row>
    <row r="1187" spans="2:2" s="121" customFormat="1">
      <c r="B1187" s="114"/>
    </row>
    <row r="1188" spans="2:2" s="121" customFormat="1">
      <c r="B1188" s="114"/>
    </row>
    <row r="1189" spans="2:2" s="121" customFormat="1">
      <c r="B1189" s="114"/>
    </row>
    <row r="1190" spans="2:2" s="121" customFormat="1">
      <c r="B1190" s="114"/>
    </row>
    <row r="1191" spans="2:2" s="121" customFormat="1">
      <c r="B1191" s="114"/>
    </row>
    <row r="1192" spans="2:2" s="121" customFormat="1">
      <c r="B1192" s="114"/>
    </row>
    <row r="1193" spans="2:2" s="121" customFormat="1">
      <c r="B1193" s="114"/>
    </row>
    <row r="1194" spans="2:2" s="121" customFormat="1">
      <c r="B1194" s="114"/>
    </row>
    <row r="1195" spans="2:2" s="121" customFormat="1">
      <c r="B1195" s="114"/>
    </row>
    <row r="1196" spans="2:2" s="121" customFormat="1">
      <c r="B1196" s="114"/>
    </row>
    <row r="1197" spans="2:2" s="121" customFormat="1">
      <c r="B1197" s="114"/>
    </row>
    <row r="1198" spans="2:2" s="121" customFormat="1">
      <c r="B1198" s="114"/>
    </row>
    <row r="1199" spans="2:2" s="121" customFormat="1">
      <c r="B1199" s="114"/>
    </row>
    <row r="1200" spans="2:2" s="121" customFormat="1">
      <c r="B1200" s="114"/>
    </row>
    <row r="1201" spans="2:2" s="121" customFormat="1">
      <c r="B1201" s="114"/>
    </row>
    <row r="1202" spans="2:2" s="121" customFormat="1">
      <c r="B1202" s="114"/>
    </row>
    <row r="1203" spans="2:2" s="121" customFormat="1">
      <c r="B1203" s="114"/>
    </row>
    <row r="1204" spans="2:2" s="121" customFormat="1">
      <c r="B1204" s="114"/>
    </row>
    <row r="1205" spans="2:2" s="121" customFormat="1">
      <c r="B1205" s="114"/>
    </row>
    <row r="1206" spans="2:2" s="121" customFormat="1">
      <c r="B1206" s="114"/>
    </row>
    <row r="1207" spans="2:2" s="121" customFormat="1">
      <c r="B1207" s="114"/>
    </row>
    <row r="1208" spans="2:2" s="121" customFormat="1">
      <c r="B1208" s="114"/>
    </row>
    <row r="1209" spans="2:2" s="121" customFormat="1">
      <c r="B1209" s="114"/>
    </row>
    <row r="1210" spans="2:2" s="121" customFormat="1">
      <c r="B1210" s="114"/>
    </row>
    <row r="1211" spans="2:2" s="121" customFormat="1">
      <c r="B1211" s="114"/>
    </row>
    <row r="1212" spans="2:2" s="121" customFormat="1">
      <c r="B1212" s="114"/>
    </row>
    <row r="1213" spans="2:2" s="121" customFormat="1">
      <c r="B1213" s="114"/>
    </row>
    <row r="1214" spans="2:2" s="121" customFormat="1">
      <c r="B1214" s="114"/>
    </row>
    <row r="1215" spans="2:2" s="121" customFormat="1">
      <c r="B1215" s="114"/>
    </row>
    <row r="1216" spans="2:2" s="121" customFormat="1">
      <c r="B1216" s="114"/>
    </row>
    <row r="1217" spans="2:2" s="121" customFormat="1">
      <c r="B1217" s="114"/>
    </row>
    <row r="1218" spans="2:2" s="121" customFormat="1">
      <c r="B1218" s="114"/>
    </row>
    <row r="1219" spans="2:2" s="121" customFormat="1">
      <c r="B1219" s="114"/>
    </row>
    <row r="1220" spans="2:2" s="121" customFormat="1">
      <c r="B1220" s="114"/>
    </row>
    <row r="1221" spans="2:2" s="121" customFormat="1">
      <c r="B1221" s="114"/>
    </row>
    <row r="1222" spans="2:2" s="121" customFormat="1">
      <c r="B1222" s="114"/>
    </row>
  </sheetData>
  <mergeCells count="4">
    <mergeCell ref="D2:H2"/>
    <mergeCell ref="A2:C2"/>
    <mergeCell ref="A3:M3"/>
    <mergeCell ref="O3:P3"/>
  </mergeCells>
  <phoneticPr fontId="14" type="noConversion"/>
  <pageMargins left="0.7" right="0.7" top="0.75" bottom="0.75" header="0.3" footer="0.3"/>
  <pageSetup paperSize="3" scale="70" orientation="landscape" horizontalDpi="1200" verticalDpi="1200" r:id="rId1"/>
  <colBreaks count="1" manualBreakCount="1">
    <brk id="13" max="1048575" man="1"/>
  </colBreak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A8CF2C1F-5335-4A7F-B4C3-D2C557503CB9}">
          <x14:formula1>
            <xm:f>Choices!$O$5:$O$8</xm:f>
          </x14:formula1>
          <xm:sqref>J6:J26</xm:sqref>
        </x14:dataValidation>
        <x14:dataValidation type="list" allowBlank="1" showInputMessage="1" showErrorMessage="1" xr:uid="{DF7D7068-0EB7-4682-81B6-9EB086B22C97}">
          <x14:formula1>
            <xm:f>Choices!$P$5:$P$21</xm:f>
          </x14:formula1>
          <xm:sqref>K6:K26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B3589-3E42-4594-A98B-67797742354F}">
  <dimension ref="B1:S81"/>
  <sheetViews>
    <sheetView zoomScale="90" zoomScaleNormal="90" workbookViewId="0">
      <selection activeCell="K17" sqref="K17"/>
    </sheetView>
  </sheetViews>
  <sheetFormatPr defaultRowHeight="14.45"/>
  <cols>
    <col min="1" max="1" width="1.140625" customWidth="1"/>
    <col min="2" max="2" width="22.7109375" customWidth="1"/>
    <col min="3" max="3" width="27.5703125" customWidth="1"/>
    <col min="4" max="4" width="7.140625" bestFit="1" customWidth="1"/>
    <col min="5" max="5" width="18.140625" customWidth="1"/>
    <col min="6" max="6" width="24.140625" customWidth="1"/>
    <col min="7" max="7" width="48.140625" customWidth="1"/>
    <col min="8" max="8" width="14.85546875" customWidth="1"/>
    <col min="9" max="9" width="24.85546875" bestFit="1" customWidth="1"/>
    <col min="10" max="10" width="22.140625" bestFit="1" customWidth="1"/>
    <col min="11" max="11" width="14.42578125" bestFit="1" customWidth="1"/>
    <col min="12" max="12" width="9.7109375" bestFit="1" customWidth="1"/>
    <col min="13" max="13" width="32.7109375" bestFit="1" customWidth="1"/>
    <col min="14" max="14" width="2.140625" customWidth="1"/>
    <col min="15" max="15" width="18.42578125" customWidth="1"/>
    <col min="16" max="16" width="19.140625" customWidth="1"/>
    <col min="17" max="17" width="10.5703125" bestFit="1" customWidth="1"/>
    <col min="18" max="18" width="18.7109375" bestFit="1" customWidth="1"/>
    <col min="19" max="19" width="20.42578125" bestFit="1" customWidth="1"/>
  </cols>
  <sheetData>
    <row r="1" spans="2:19" ht="4.5" customHeight="1"/>
    <row r="2" spans="2:19" ht="18">
      <c r="B2" s="201" t="s">
        <v>1157</v>
      </c>
      <c r="C2" s="202"/>
      <c r="D2" s="202"/>
      <c r="E2" s="202"/>
      <c r="F2" s="202"/>
      <c r="G2" s="202"/>
      <c r="H2" s="202"/>
      <c r="I2" s="202"/>
      <c r="J2" s="202"/>
      <c r="K2" s="202"/>
      <c r="L2" s="202"/>
      <c r="M2" s="203"/>
      <c r="O2" s="204" t="s">
        <v>1158</v>
      </c>
      <c r="P2" s="204"/>
      <c r="Q2" s="204"/>
      <c r="R2" s="204"/>
      <c r="S2" s="204"/>
    </row>
    <row r="3" spans="2:19">
      <c r="B3" s="85">
        <v>6</v>
      </c>
      <c r="C3" s="85">
        <v>11</v>
      </c>
      <c r="D3" s="85">
        <v>12</v>
      </c>
      <c r="E3" s="85">
        <v>15</v>
      </c>
      <c r="F3" s="85">
        <v>16</v>
      </c>
      <c r="G3" s="85">
        <v>17</v>
      </c>
      <c r="H3" s="85">
        <v>28</v>
      </c>
      <c r="I3" s="85">
        <v>29</v>
      </c>
      <c r="J3" s="85">
        <v>30</v>
      </c>
      <c r="K3" s="85">
        <v>32</v>
      </c>
      <c r="L3" s="85">
        <v>33</v>
      </c>
      <c r="M3" s="85">
        <v>38</v>
      </c>
      <c r="O3" s="90">
        <v>10</v>
      </c>
      <c r="P3" s="90">
        <v>11</v>
      </c>
      <c r="Q3" s="90">
        <v>12</v>
      </c>
      <c r="R3" s="90">
        <v>13</v>
      </c>
      <c r="S3" s="90">
        <v>15</v>
      </c>
    </row>
    <row r="4" spans="2:19" s="86" customFormat="1" ht="43.15">
      <c r="B4" s="14" t="s">
        <v>22</v>
      </c>
      <c r="C4" s="14" t="s">
        <v>1159</v>
      </c>
      <c r="D4" s="14" t="s">
        <v>44</v>
      </c>
      <c r="E4" s="14" t="s">
        <v>54</v>
      </c>
      <c r="F4" s="14" t="s">
        <v>57</v>
      </c>
      <c r="G4" s="14" t="s">
        <v>60</v>
      </c>
      <c r="H4" s="36" t="s">
        <v>95</v>
      </c>
      <c r="I4" s="36" t="s">
        <v>98</v>
      </c>
      <c r="J4" s="88" t="s">
        <v>102</v>
      </c>
      <c r="K4" s="88" t="s">
        <v>107</v>
      </c>
      <c r="L4" s="88" t="s">
        <v>110</v>
      </c>
      <c r="M4" s="88" t="s">
        <v>125</v>
      </c>
      <c r="O4" s="89" t="s">
        <v>173</v>
      </c>
      <c r="P4" s="89" t="s">
        <v>176</v>
      </c>
      <c r="Q4" s="89" t="s">
        <v>179</v>
      </c>
      <c r="R4" s="89" t="s">
        <v>181</v>
      </c>
      <c r="S4" s="33" t="s">
        <v>187</v>
      </c>
    </row>
    <row r="5" spans="2:19">
      <c r="B5" t="s">
        <v>1160</v>
      </c>
      <c r="C5" t="s">
        <v>1161</v>
      </c>
      <c r="D5" t="s">
        <v>45</v>
      </c>
      <c r="E5" t="s">
        <v>1162</v>
      </c>
      <c r="F5" t="s">
        <v>477</v>
      </c>
      <c r="G5" t="s">
        <v>1163</v>
      </c>
      <c r="H5" t="s">
        <v>403</v>
      </c>
      <c r="I5" t="s">
        <v>199</v>
      </c>
      <c r="J5" t="s">
        <v>415</v>
      </c>
      <c r="K5" t="s">
        <v>108</v>
      </c>
      <c r="L5" t="s">
        <v>461</v>
      </c>
      <c r="M5" t="s">
        <v>394</v>
      </c>
      <c r="O5" t="s">
        <v>779</v>
      </c>
      <c r="P5" t="s">
        <v>785</v>
      </c>
      <c r="Q5" t="s">
        <v>45</v>
      </c>
      <c r="R5" t="s">
        <v>182</v>
      </c>
      <c r="S5" t="s">
        <v>45</v>
      </c>
    </row>
    <row r="6" spans="2:19">
      <c r="B6" t="s">
        <v>1164</v>
      </c>
      <c r="C6" t="s">
        <v>1165</v>
      </c>
      <c r="D6" t="s">
        <v>386</v>
      </c>
      <c r="E6" t="s">
        <v>1166</v>
      </c>
      <c r="F6" t="s">
        <v>1167</v>
      </c>
      <c r="G6" t="s">
        <v>1168</v>
      </c>
      <c r="H6" t="s">
        <v>96</v>
      </c>
      <c r="I6" t="s">
        <v>203</v>
      </c>
      <c r="J6" t="s">
        <v>1169</v>
      </c>
      <c r="K6" t="s">
        <v>237</v>
      </c>
      <c r="L6" t="s">
        <v>111</v>
      </c>
      <c r="M6" t="s">
        <v>126</v>
      </c>
      <c r="O6" t="s">
        <v>774</v>
      </c>
      <c r="P6" t="s">
        <v>1170</v>
      </c>
      <c r="Q6" t="s">
        <v>386</v>
      </c>
      <c r="R6" t="s">
        <v>292</v>
      </c>
      <c r="S6" t="s">
        <v>386</v>
      </c>
    </row>
    <row r="7" spans="2:19">
      <c r="B7" t="s">
        <v>24</v>
      </c>
      <c r="C7" t="s">
        <v>1171</v>
      </c>
      <c r="E7" t="s">
        <v>1172</v>
      </c>
      <c r="F7" t="s">
        <v>1173</v>
      </c>
      <c r="G7" t="s">
        <v>1174</v>
      </c>
      <c r="H7" t="s">
        <v>1175</v>
      </c>
      <c r="I7" t="s">
        <v>207</v>
      </c>
      <c r="J7" t="s">
        <v>666</v>
      </c>
      <c r="K7" t="s">
        <v>265</v>
      </c>
      <c r="L7" t="s">
        <v>265</v>
      </c>
      <c r="M7" t="s">
        <v>418</v>
      </c>
      <c r="O7" t="s">
        <v>1058</v>
      </c>
      <c r="P7" t="s">
        <v>177</v>
      </c>
      <c r="R7" t="s">
        <v>294</v>
      </c>
    </row>
    <row r="8" spans="2:19">
      <c r="B8" t="s">
        <v>458</v>
      </c>
      <c r="C8" t="s">
        <v>1176</v>
      </c>
      <c r="E8" t="s">
        <v>1177</v>
      </c>
      <c r="F8" t="s">
        <v>447</v>
      </c>
      <c r="G8" t="s">
        <v>1178</v>
      </c>
      <c r="H8" t="s">
        <v>609</v>
      </c>
      <c r="I8" t="s">
        <v>99</v>
      </c>
      <c r="J8" t="s">
        <v>103</v>
      </c>
      <c r="M8" s="87" t="s">
        <v>704</v>
      </c>
      <c r="O8" s="87" t="s">
        <v>797</v>
      </c>
      <c r="P8" t="s">
        <v>1179</v>
      </c>
      <c r="R8" s="87" t="s">
        <v>797</v>
      </c>
    </row>
    <row r="9" spans="2:19">
      <c r="B9" t="s">
        <v>518</v>
      </c>
      <c r="C9" t="s">
        <v>1180</v>
      </c>
      <c r="E9" t="s">
        <v>55</v>
      </c>
      <c r="F9" s="87" t="s">
        <v>498</v>
      </c>
      <c r="G9" t="s">
        <v>61</v>
      </c>
      <c r="H9" t="s">
        <v>115</v>
      </c>
      <c r="I9" t="s">
        <v>213</v>
      </c>
      <c r="J9" t="s">
        <v>1181</v>
      </c>
      <c r="M9" s="87" t="s">
        <v>1182</v>
      </c>
      <c r="P9" t="s">
        <v>798</v>
      </c>
    </row>
    <row r="10" spans="2:19">
      <c r="B10" t="s">
        <v>423</v>
      </c>
      <c r="C10" t="s">
        <v>1183</v>
      </c>
      <c r="E10" t="s">
        <v>265</v>
      </c>
      <c r="F10" t="s">
        <v>1184</v>
      </c>
      <c r="G10" t="s">
        <v>1185</v>
      </c>
      <c r="H10" t="s">
        <v>460</v>
      </c>
      <c r="I10" t="s">
        <v>217</v>
      </c>
      <c r="J10" t="s">
        <v>265</v>
      </c>
      <c r="P10" t="s">
        <v>1186</v>
      </c>
    </row>
    <row r="11" spans="2:19">
      <c r="B11" t="s">
        <v>468</v>
      </c>
      <c r="C11" t="s">
        <v>1187</v>
      </c>
      <c r="E11" s="87" t="s">
        <v>501</v>
      </c>
      <c r="F11" t="s">
        <v>1188</v>
      </c>
      <c r="G11" t="s">
        <v>1189</v>
      </c>
      <c r="H11" t="s">
        <v>588</v>
      </c>
      <c r="I11" t="s">
        <v>428</v>
      </c>
      <c r="P11" t="s">
        <v>1190</v>
      </c>
    </row>
    <row r="12" spans="2:19">
      <c r="B12" t="s">
        <v>635</v>
      </c>
      <c r="C12" t="s">
        <v>42</v>
      </c>
      <c r="F12" t="s">
        <v>1191</v>
      </c>
      <c r="G12" t="s">
        <v>1192</v>
      </c>
      <c r="H12" t="s">
        <v>1193</v>
      </c>
      <c r="I12" t="s">
        <v>223</v>
      </c>
      <c r="P12" t="s">
        <v>775</v>
      </c>
    </row>
    <row r="13" spans="2:19">
      <c r="B13" t="s">
        <v>407</v>
      </c>
      <c r="C13" t="s">
        <v>1194</v>
      </c>
      <c r="F13" t="s">
        <v>413</v>
      </c>
      <c r="G13" t="s">
        <v>1195</v>
      </c>
      <c r="H13" t="s">
        <v>265</v>
      </c>
      <c r="I13" t="s">
        <v>227</v>
      </c>
      <c r="P13" t="s">
        <v>780</v>
      </c>
    </row>
    <row r="14" spans="2:19">
      <c r="B14" t="s">
        <v>474</v>
      </c>
      <c r="C14" t="s">
        <v>1196</v>
      </c>
      <c r="F14" t="s">
        <v>1197</v>
      </c>
      <c r="G14" t="s">
        <v>1198</v>
      </c>
      <c r="I14" t="s">
        <v>231</v>
      </c>
      <c r="P14" t="s">
        <v>1199</v>
      </c>
    </row>
    <row r="15" spans="2:19">
      <c r="B15" t="s">
        <v>398</v>
      </c>
      <c r="C15" t="s">
        <v>1200</v>
      </c>
      <c r="F15" t="s">
        <v>486</v>
      </c>
      <c r="G15" t="s">
        <v>478</v>
      </c>
      <c r="I15" t="s">
        <v>235</v>
      </c>
      <c r="P15" t="s">
        <v>1201</v>
      </c>
    </row>
    <row r="16" spans="2:19">
      <c r="B16" t="s">
        <v>580</v>
      </c>
      <c r="C16" t="s">
        <v>1202</v>
      </c>
      <c r="F16" t="s">
        <v>1203</v>
      </c>
      <c r="G16" t="s">
        <v>1204</v>
      </c>
      <c r="I16" t="s">
        <v>239</v>
      </c>
      <c r="P16" t="s">
        <v>1205</v>
      </c>
    </row>
    <row r="17" spans="2:16">
      <c r="B17" t="s">
        <v>384</v>
      </c>
      <c r="C17" t="s">
        <v>1206</v>
      </c>
      <c r="F17" t="s">
        <v>1207</v>
      </c>
      <c r="G17" t="s">
        <v>1208</v>
      </c>
      <c r="I17" t="s">
        <v>243</v>
      </c>
      <c r="P17" t="s">
        <v>1209</v>
      </c>
    </row>
    <row r="18" spans="2:16">
      <c r="B18" s="87" t="s">
        <v>797</v>
      </c>
      <c r="C18" t="s">
        <v>1210</v>
      </c>
      <c r="F18" t="s">
        <v>425</v>
      </c>
      <c r="G18" t="s">
        <v>1211</v>
      </c>
      <c r="I18" t="s">
        <v>247</v>
      </c>
      <c r="P18" t="s">
        <v>802</v>
      </c>
    </row>
    <row r="19" spans="2:16">
      <c r="C19" t="s">
        <v>1212</v>
      </c>
      <c r="F19" t="s">
        <v>58</v>
      </c>
      <c r="G19" t="s">
        <v>1213</v>
      </c>
      <c r="I19" t="s">
        <v>251</v>
      </c>
      <c r="P19" t="s">
        <v>1214</v>
      </c>
    </row>
    <row r="20" spans="2:16">
      <c r="C20" t="s">
        <v>265</v>
      </c>
      <c r="F20" t="s">
        <v>644</v>
      </c>
      <c r="G20" t="s">
        <v>1215</v>
      </c>
      <c r="I20" t="s">
        <v>265</v>
      </c>
      <c r="P20" t="s">
        <v>1017</v>
      </c>
    </row>
    <row r="21" spans="2:16">
      <c r="F21" t="s">
        <v>1216</v>
      </c>
      <c r="G21" t="s">
        <v>1217</v>
      </c>
      <c r="P21" s="87" t="s">
        <v>797</v>
      </c>
    </row>
    <row r="22" spans="2:16">
      <c r="F22" t="s">
        <v>388</v>
      </c>
      <c r="G22" t="s">
        <v>1218</v>
      </c>
    </row>
    <row r="23" spans="2:16">
      <c r="F23" s="87" t="s">
        <v>1219</v>
      </c>
      <c r="G23" t="s">
        <v>1220</v>
      </c>
    </row>
    <row r="24" spans="2:16">
      <c r="F24" s="87" t="s">
        <v>797</v>
      </c>
      <c r="G24" t="s">
        <v>1221</v>
      </c>
    </row>
    <row r="25" spans="2:16">
      <c r="G25" t="s">
        <v>1222</v>
      </c>
    </row>
    <row r="26" spans="2:16">
      <c r="G26" t="s">
        <v>1223</v>
      </c>
    </row>
    <row r="27" spans="2:16">
      <c r="G27" t="s">
        <v>448</v>
      </c>
    </row>
    <row r="28" spans="2:16">
      <c r="G28" t="s">
        <v>1224</v>
      </c>
    </row>
    <row r="29" spans="2:16">
      <c r="G29" t="s">
        <v>616</v>
      </c>
    </row>
    <row r="30" spans="2:16">
      <c r="G30" t="s">
        <v>1225</v>
      </c>
    </row>
    <row r="31" spans="2:16">
      <c r="G31" t="s">
        <v>1226</v>
      </c>
    </row>
    <row r="32" spans="2:16">
      <c r="G32" t="s">
        <v>1227</v>
      </c>
    </row>
    <row r="33" spans="7:7">
      <c r="G33" t="s">
        <v>1228</v>
      </c>
    </row>
    <row r="34" spans="7:7">
      <c r="G34" t="s">
        <v>1229</v>
      </c>
    </row>
    <row r="35" spans="7:7">
      <c r="G35" t="s">
        <v>1230</v>
      </c>
    </row>
    <row r="36" spans="7:7">
      <c r="G36" t="s">
        <v>1231</v>
      </c>
    </row>
    <row r="37" spans="7:7">
      <c r="G37" t="s">
        <v>1232</v>
      </c>
    </row>
    <row r="38" spans="7:7">
      <c r="G38" t="s">
        <v>1233</v>
      </c>
    </row>
    <row r="39" spans="7:7">
      <c r="G39" t="s">
        <v>1234</v>
      </c>
    </row>
    <row r="40" spans="7:7">
      <c r="G40" t="s">
        <v>1235</v>
      </c>
    </row>
    <row r="41" spans="7:7">
      <c r="G41" t="s">
        <v>1236</v>
      </c>
    </row>
    <row r="42" spans="7:7">
      <c r="G42" t="s">
        <v>1237</v>
      </c>
    </row>
    <row r="43" spans="7:7">
      <c r="G43" t="s">
        <v>470</v>
      </c>
    </row>
    <row r="44" spans="7:7">
      <c r="G44" t="s">
        <v>1238</v>
      </c>
    </row>
    <row r="45" spans="7:7">
      <c r="G45" t="s">
        <v>401</v>
      </c>
    </row>
    <row r="46" spans="7:7">
      <c r="G46" t="s">
        <v>1239</v>
      </c>
    </row>
    <row r="47" spans="7:7">
      <c r="G47" t="s">
        <v>1240</v>
      </c>
    </row>
    <row r="48" spans="7:7">
      <c r="G48" t="s">
        <v>608</v>
      </c>
    </row>
    <row r="49" spans="7:7">
      <c r="G49" t="s">
        <v>1241</v>
      </c>
    </row>
    <row r="50" spans="7:7">
      <c r="G50" t="s">
        <v>389</v>
      </c>
    </row>
    <row r="51" spans="7:7">
      <c r="G51" t="s">
        <v>1242</v>
      </c>
    </row>
    <row r="52" spans="7:7">
      <c r="G52" t="s">
        <v>1243</v>
      </c>
    </row>
    <row r="53" spans="7:7">
      <c r="G53" t="s">
        <v>1244</v>
      </c>
    </row>
    <row r="54" spans="7:7">
      <c r="G54" t="s">
        <v>1245</v>
      </c>
    </row>
    <row r="55" spans="7:7">
      <c r="G55" t="s">
        <v>487</v>
      </c>
    </row>
    <row r="56" spans="7:7">
      <c r="G56" t="s">
        <v>1246</v>
      </c>
    </row>
    <row r="57" spans="7:7">
      <c r="G57" t="s">
        <v>1247</v>
      </c>
    </row>
    <row r="58" spans="7:7">
      <c r="G58" t="s">
        <v>499</v>
      </c>
    </row>
    <row r="59" spans="7:7">
      <c r="G59" t="s">
        <v>1248</v>
      </c>
    </row>
    <row r="60" spans="7:7">
      <c r="G60" t="s">
        <v>1249</v>
      </c>
    </row>
    <row r="61" spans="7:7">
      <c r="G61" t="s">
        <v>1250</v>
      </c>
    </row>
    <row r="62" spans="7:7">
      <c r="G62" t="s">
        <v>1251</v>
      </c>
    </row>
    <row r="63" spans="7:7">
      <c r="G63" t="s">
        <v>1252</v>
      </c>
    </row>
    <row r="64" spans="7:7">
      <c r="G64" t="s">
        <v>1253</v>
      </c>
    </row>
    <row r="65" spans="7:7">
      <c r="G65" t="s">
        <v>1254</v>
      </c>
    </row>
    <row r="66" spans="7:7">
      <c r="G66" t="s">
        <v>1255</v>
      </c>
    </row>
    <row r="67" spans="7:7">
      <c r="G67" t="s">
        <v>1256</v>
      </c>
    </row>
    <row r="68" spans="7:7">
      <c r="G68" t="s">
        <v>1257</v>
      </c>
    </row>
    <row r="69" spans="7:7">
      <c r="G69" t="s">
        <v>626</v>
      </c>
    </row>
    <row r="70" spans="7:7">
      <c r="G70" t="s">
        <v>409</v>
      </c>
    </row>
    <row r="71" spans="7:7">
      <c r="G71" t="s">
        <v>466</v>
      </c>
    </row>
    <row r="72" spans="7:7">
      <c r="G72" t="s">
        <v>1258</v>
      </c>
    </row>
    <row r="73" spans="7:7">
      <c r="G73" t="s">
        <v>1259</v>
      </c>
    </row>
    <row r="74" spans="7:7">
      <c r="G74" t="s">
        <v>694</v>
      </c>
    </row>
    <row r="75" spans="7:7">
      <c r="G75" t="s">
        <v>1260</v>
      </c>
    </row>
    <row r="76" spans="7:7">
      <c r="G76" t="s">
        <v>664</v>
      </c>
    </row>
    <row r="77" spans="7:7">
      <c r="G77" t="s">
        <v>1261</v>
      </c>
    </row>
    <row r="78" spans="7:7">
      <c r="G78" t="s">
        <v>1262</v>
      </c>
    </row>
    <row r="79" spans="7:7">
      <c r="G79" t="s">
        <v>1263</v>
      </c>
    </row>
    <row r="80" spans="7:7">
      <c r="G80" t="s">
        <v>676</v>
      </c>
    </row>
    <row r="81" spans="7:7">
      <c r="G81" s="87" t="s">
        <v>797</v>
      </c>
    </row>
  </sheetData>
  <sheetProtection algorithmName="SHA-512" hashValue="Vw1w4NfjzVP8RwxwZgxuP1MpdcHwG7ljMo/4lq8kfftFq0miCCf373AzPrR0m8vvPS9REv+ZHGxFidN+IuZZEA==" saltValue="ip4YCLun80lurc6Q0svjHQ==" spinCount="100000" sheet="1" objects="1" scenarios="1"/>
  <mergeCells count="2">
    <mergeCell ref="B2:M2"/>
    <mergeCell ref="O2:S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34B75E45E5BCE46965C34C396CCE5BA" ma:contentTypeVersion="23" ma:contentTypeDescription="Create a new document." ma:contentTypeScope="" ma:versionID="ece089bf5f89f9d767aed784c0253a38">
  <xsd:schema xmlns:xsd="http://www.w3.org/2001/XMLSchema" xmlns:xs="http://www.w3.org/2001/XMLSchema" xmlns:p="http://schemas.microsoft.com/office/2006/metadata/properties" xmlns:ns2="64776ad0-39d4-4130-bf63-b73fdd226409" xmlns:ns3="263dcc5b-2454-4d67-bfd0-48987ca6b20e" targetNamespace="http://schemas.microsoft.com/office/2006/metadata/properties" ma:root="true" ma:fieldsID="6f8960b293b3cf49c0b1fdf2cc63b89e" ns2:_="" ns3:_="">
    <xsd:import namespace="64776ad0-39d4-4130-bf63-b73fdd226409"/>
    <xsd:import namespace="263dcc5b-2454-4d67-bfd0-48987ca6b2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SearchProperties" minOccurs="0"/>
                <xsd:element ref="ns2:MediaServiceLocation" minOccurs="0"/>
                <xsd:element ref="ns2:MediaServiceBillingMetadata" minOccurs="0"/>
                <xsd:element ref="ns2:DocumentStatus" minOccurs="0"/>
                <xsd:element ref="ns2:PrimaryTeam"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776ad0-39d4-4130-bf63-b73fdd2264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58c64cc-ee56-435d-b6d0-239f1a5e0d97"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DocumentStatus" ma:index="24" nillable="true" ma:displayName="Folder Status" ma:default="Active" ma:format="Dropdown" ma:indexed="true" ma:internalName="DocumentStatus">
      <xsd:simpleType>
        <xsd:restriction base="dms:Choice">
          <xsd:enumeration value="Active"/>
          <xsd:enumeration value="Legacy"/>
          <xsd:enumeration value="Achieve"/>
          <xsd:enumeration value="Preserve"/>
        </xsd:restriction>
      </xsd:simpleType>
    </xsd:element>
    <xsd:element name="PrimaryTeam" ma:index="25" nillable="true" ma:displayName="Primary Team" ma:format="Dropdown" ma:internalName="PrimaryTeam">
      <xsd:simpleType>
        <xsd:restriction base="dms:Choice">
          <xsd:enumeration value="Planning"/>
          <xsd:enumeration value="Transmission"/>
          <xsd:enumeration value="Procurement"/>
          <xsd:enumeration value="IRP-General"/>
          <xsd:enumeration value="Z-Legacy"/>
          <xsd:enumeration value="test"/>
        </xsd:restriction>
      </xsd:simpleType>
    </xsd:element>
  </xsd:schema>
  <xsd:schema xmlns:xsd="http://www.w3.org/2001/XMLSchema" xmlns:xs="http://www.w3.org/2001/XMLSchema" xmlns:dms="http://schemas.microsoft.com/office/2006/documentManagement/types" xmlns:pc="http://schemas.microsoft.com/office/infopath/2007/PartnerControls" targetNamespace="263dcc5b-2454-4d67-bfd0-48987ca6b2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44fe8a9d-e986-4dab-81c8-a1881bcbad90}" ma:internalName="TaxCatchAll" ma:showField="CatchAllData" ma:web="263dcc5b-2454-4d67-bfd0-48987ca6b20e">
      <xsd:complexType>
        <xsd:complexContent>
          <xsd:extension base="dms:MultiChoiceLookup">
            <xsd:sequence>
              <xsd:element name="Value" type="dms:Lookup" maxOccurs="unbounded" minOccurs="0" nillable="true"/>
            </xsd:sequence>
          </xsd:extension>
        </xsd:complexContent>
      </xsd:complexType>
    </xsd:element>
    <xsd:element name="TaxKeywordTaxHTField" ma:index="27" nillable="true" ma:taxonomy="true" ma:internalName="TaxKeywordTaxHTField" ma:taxonomyFieldName="TaxKeyword" ma:displayName="Enterprise Keywords" ma:fieldId="{23f27201-bee3-471e-b2e7-b64fd8b7ca38}" ma:taxonomyMulti="true" ma:sspId="958c64cc-ee56-435d-b6d0-239f1a5e0d97"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cc5b-2454-4d67-bfd0-48987ca6b20e">
      <Value>9</Value>
    </TaxCatchAll>
    <lcf76f155ced4ddcb4097134ff3c332f xmlns="64776ad0-39d4-4130-bf63-b73fdd226409">
      <Terms xmlns="http://schemas.microsoft.com/office/infopath/2007/PartnerControls"/>
    </lcf76f155ced4ddcb4097134ff3c332f>
    <DocumentStatus xmlns="64776ad0-39d4-4130-bf63-b73fdd226409">Active</DocumentStatus>
    <TaxKeywordTaxHTField xmlns="263dcc5b-2454-4d67-bfd0-48987ca6b20e">
      <Terms xmlns="http://schemas.microsoft.com/office/infopath/2007/PartnerControls">
        <TermInfo xmlns="http://schemas.microsoft.com/office/infopath/2007/PartnerControls">
          <TermName xmlns="http://schemas.microsoft.com/office/infopath/2007/PartnerControls">2022-12-13T12:53:21Z</TermName>
          <TermId xmlns="http://schemas.microsoft.com/office/infopath/2007/PartnerControls">b11c7a93-5914-4b59-a680-948bdb40ab83</TermId>
        </TermInfo>
      </Terms>
    </TaxKeywordTaxHTField>
    <PrimaryTeam xmlns="64776ad0-39d4-4130-bf63-b73fdd226409" xsi:nil="true"/>
  </documentManagement>
</p:properties>
</file>

<file path=customXml/itemProps1.xml><?xml version="1.0" encoding="utf-8"?>
<ds:datastoreItem xmlns:ds="http://schemas.openxmlformats.org/officeDocument/2006/customXml" ds:itemID="{396D24BB-F3E9-4B1D-A8A0-C6A8F25B01F9}"/>
</file>

<file path=customXml/itemProps2.xml><?xml version="1.0" encoding="utf-8"?>
<ds:datastoreItem xmlns:ds="http://schemas.openxmlformats.org/officeDocument/2006/customXml" ds:itemID="{D80BA904-DBF9-461B-BADB-1AE8E6E92DD2}"/>
</file>

<file path=customXml/itemProps3.xml><?xml version="1.0" encoding="utf-8"?>
<ds:datastoreItem xmlns:ds="http://schemas.openxmlformats.org/officeDocument/2006/customXml" ds:itemID="{32270BDD-2C56-4AAB-BAA0-34D9A950977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2022-12-13T12:53:21Z</dc:subject>
  <dc:creator/>
  <cp:keywords>2022-12-13T12:53:21Z</cp:keywords>
  <dc:description/>
  <cp:lastModifiedBy>Dale, Edmund</cp:lastModifiedBy>
  <cp:revision>1</cp:revision>
  <dcterms:created xsi:type="dcterms:W3CDTF">2022-12-13T12:53:21Z</dcterms:created>
  <dcterms:modified xsi:type="dcterms:W3CDTF">2025-11-24T22:29:13Z</dcterms:modified>
  <cp:category>2022-12-13T12:53:21Z</cp:category>
  <cp:contentStatus>2022-12-13T12:53:21Z</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0x010100E34B75E45E5BCE46965C34C396CCE5BA</vt:lpwstr>
  </property>
  <property fmtid="{D5CDD505-2E9C-101B-9397-08002B2CF9AE}" pid="3" name="MediaServiceImageTags">
    <vt:lpwstr/>
  </property>
  <property fmtid="{D5CDD505-2E9C-101B-9397-08002B2CF9AE}" pid="4" name="_dlc_DocIdItemGuid">
    <vt:lpwstr>ca13d8c4-4cc6-4f33-b9e7-77a9f4ea02c7</vt:lpwstr>
  </property>
  <property fmtid="{D5CDD505-2E9C-101B-9397-08002B2CF9AE}" pid="5" name="MSIP_Label_bc3dd1c7-2c40-4a31-84b2-bec599b321a0_Enabled">
    <vt:lpwstr>true</vt:lpwstr>
  </property>
  <property fmtid="{D5CDD505-2E9C-101B-9397-08002B2CF9AE}" pid="6" name="MSIP_Label_bc3dd1c7-2c40-4a31-84b2-bec599b321a0_SetDate">
    <vt:lpwstr>2025-04-25T20:53:39Z</vt:lpwstr>
  </property>
  <property fmtid="{D5CDD505-2E9C-101B-9397-08002B2CF9AE}" pid="7" name="MSIP_Label_bc3dd1c7-2c40-4a31-84b2-bec599b321a0_Method">
    <vt:lpwstr>Standard</vt:lpwstr>
  </property>
  <property fmtid="{D5CDD505-2E9C-101B-9397-08002B2CF9AE}" pid="8" name="MSIP_Label_bc3dd1c7-2c40-4a31-84b2-bec599b321a0_Name">
    <vt:lpwstr>bc3dd1c7-2c40-4a31-84b2-bec599b321a0</vt:lpwstr>
  </property>
  <property fmtid="{D5CDD505-2E9C-101B-9397-08002B2CF9AE}" pid="9" name="MSIP_Label_bc3dd1c7-2c40-4a31-84b2-bec599b321a0_SiteId">
    <vt:lpwstr>5b2a8fee-4c95-4bdc-8aae-196f8aacb1b6</vt:lpwstr>
  </property>
  <property fmtid="{D5CDD505-2E9C-101B-9397-08002B2CF9AE}" pid="10" name="MSIP_Label_bc3dd1c7-2c40-4a31-84b2-bec599b321a0_ActionId">
    <vt:lpwstr>6e7c5017-57fc-450a-a9e4-7542217317bc</vt:lpwstr>
  </property>
  <property fmtid="{D5CDD505-2E9C-101B-9397-08002B2CF9AE}" pid="11" name="MSIP_Label_bc3dd1c7-2c40-4a31-84b2-bec599b321a0_ContentBits">
    <vt:lpwstr>0</vt:lpwstr>
  </property>
  <property fmtid="{D5CDD505-2E9C-101B-9397-08002B2CF9AE}" pid="12" name="TaxKeyword">
    <vt:lpwstr>9;#2022-12-13T12:53:21Z|b11c7a93-5914-4b59-a680-948bdb40ab83</vt:lpwstr>
  </property>
</Properties>
</file>