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C:\Users\jparrillo\Desktop\PSPS\2024 PSPS Post-Season Report\"/>
    </mc:Choice>
  </mc:AlternateContent>
  <xr:revisionPtr revIDLastSave="0" documentId="13_ncr:1_{9AA2E4DB-175F-4705-AB12-697756996431}" xr6:coauthVersionLast="47" xr6:coauthVersionMax="47" xr10:uidLastSave="{00000000-0000-0000-0000-000000000000}"/>
  <bookViews>
    <workbookView xWindow="28680" yWindow="-120" windowWidth="29040" windowHeight="15840" tabRatio="758" firstSheet="1" activeTab="1" xr2:uid="{00000000-000D-0000-FFFF-FFFF00000000}"/>
  </bookViews>
  <sheets>
    <sheet name="Change Log" sheetId="34" r:id="rId1"/>
    <sheet name="1.Instructions" sheetId="11" r:id="rId2"/>
    <sheet name="2.Acronyms" sheetId="25" r:id="rId3"/>
    <sheet name="3.CPUC Definitions" sheetId="23" r:id="rId4"/>
    <sheet name="4.Defn CFCI" sheetId="28" r:id="rId5"/>
    <sheet name="5.Defn PSP" sheetId="29" r:id="rId6"/>
    <sheet name="6.Utility Definitions" sheetId="26" r:id="rId7"/>
    <sheet name="7.Data Dictionary" sheetId="27" r:id="rId8"/>
    <sheet name="8.Dashboard" sheetId="3" r:id="rId9"/>
    <sheet name="9.Decision Factors" sheetId="30" r:id="rId10"/>
    <sheet name="10.Distribution" sheetId="4" r:id="rId11"/>
    <sheet name="11.Transmission" sheetId="13" r:id="rId12"/>
    <sheet name="12.Counties" sheetId="5" r:id="rId13"/>
    <sheet name="13.Tribes" sheetId="6" r:id="rId14"/>
    <sheet name="14.CONF- CFCI" sheetId="7" r:id="rId15"/>
    <sheet name="15.Backup Power Resources" sheetId="9" r:id="rId16"/>
    <sheet name="16.Mitigation" sheetId="22" r:id="rId17"/>
    <sheet name="17.CRCs" sheetId="10" r:id="rId18"/>
    <sheet name="18.Damages" sheetId="14" r:id="rId19"/>
    <sheet name="19.Hazards" sheetId="17" r:id="rId20"/>
    <sheet name="20.Claims" sheetId="16" r:id="rId21"/>
    <sheet name="21.EM and Exercises" sheetId="19" r:id="rId22"/>
  </sheets>
  <definedNames>
    <definedName name="_xlnm._FilterDatabase" localSheetId="14" hidden="1">'14.CONF- CFCI'!$A$3:$W$140</definedName>
    <definedName name="_Hlk87713860" localSheetId="1">'1.Instructions'!$B$3</definedName>
  </definedNames>
  <calcPr calcId="191029"/>
  <pivotCaches>
    <pivotCache cacheId="1"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 l="1"/>
  <c r="D11" i="3"/>
  <c r="E87" i="3"/>
  <c r="E84" i="3" s="1"/>
  <c r="E123" i="3"/>
  <c r="D123" i="3"/>
  <c r="E121" i="3"/>
  <c r="D121" i="3"/>
  <c r="E120" i="3"/>
  <c r="D120" i="3"/>
  <c r="C120" i="3"/>
  <c r="E118" i="3"/>
  <c r="D118" i="3"/>
  <c r="C118" i="3"/>
  <c r="E133" i="3"/>
  <c r="E132" i="3"/>
  <c r="E131" i="3"/>
  <c r="E130" i="3"/>
  <c r="E129" i="3"/>
  <c r="E128" i="3"/>
  <c r="D133" i="3"/>
  <c r="D132" i="3"/>
  <c r="D131" i="3"/>
  <c r="D130" i="3"/>
  <c r="D129" i="3"/>
  <c r="D128" i="3"/>
  <c r="C130" i="3"/>
  <c r="C129" i="3"/>
  <c r="C128" i="3"/>
  <c r="C29" i="3"/>
  <c r="E9" i="3"/>
  <c r="D9" i="3"/>
  <c r="C9" i="3"/>
  <c r="D7" i="3"/>
  <c r="C7" i="3"/>
  <c r="E5" i="3"/>
  <c r="D5" i="3"/>
  <c r="C5" i="3"/>
  <c r="E4" i="3"/>
  <c r="D4" i="3"/>
  <c r="C4" i="3"/>
  <c r="B10" i="3"/>
  <c r="B9" i="3"/>
  <c r="F8" i="27"/>
  <c r="F7" i="27"/>
</calcChain>
</file>

<file path=xl/sharedStrings.xml><?xml version="1.0" encoding="utf-8"?>
<sst xmlns="http://schemas.openxmlformats.org/spreadsheetml/2006/main" count="4586" uniqueCount="982">
  <si>
    <t>Section</t>
  </si>
  <si>
    <t>Table Parent Name</t>
  </si>
  <si>
    <t>Event Name</t>
  </si>
  <si>
    <t>County</t>
  </si>
  <si>
    <t>Circuit Name</t>
  </si>
  <si>
    <t>“All Clear” declaration date/time</t>
  </si>
  <si>
    <t>Total customers de-energized</t>
  </si>
  <si>
    <t>Residential customers de-energized</t>
  </si>
  <si>
    <t>Commercial/Industrial customers de-energized</t>
  </si>
  <si>
    <t>Medical Baseline (MBL) customers de-energized</t>
  </si>
  <si>
    <t>AFN other than MBL customers de-energized</t>
  </si>
  <si>
    <t>Structure Identifier</t>
  </si>
  <si>
    <t>Type of Damage</t>
  </si>
  <si>
    <t>Description of Damage</t>
  </si>
  <si>
    <t>Type of Hazard</t>
  </si>
  <si>
    <t>Generator Type</t>
  </si>
  <si>
    <t>Number of Units</t>
  </si>
  <si>
    <t>Description</t>
  </si>
  <si>
    <t>Duration of Operation</t>
  </si>
  <si>
    <t>Reason Deployed</t>
  </si>
  <si>
    <t>I. Overview</t>
  </si>
  <si>
    <t>A. PSPS Event Summary</t>
  </si>
  <si>
    <t>A. Notification Receipt</t>
  </si>
  <si>
    <t>A. Community Resource Centers</t>
  </si>
  <si>
    <t>A. Complaints</t>
  </si>
  <si>
    <t>A. Notification Language</t>
  </si>
  <si>
    <t>B. Call Center Support Services</t>
  </si>
  <si>
    <t>C. Website Traffic</t>
  </si>
  <si>
    <t>Date of 1st PSPS</t>
  </si>
  <si>
    <t>Date of 2nd PSPS</t>
  </si>
  <si>
    <t>Date of 3rd PSPS</t>
  </si>
  <si>
    <t>Date of 4th PSPS</t>
  </si>
  <si>
    <t>Date of 5th PSPS</t>
  </si>
  <si>
    <t>Date of 6th PSPS</t>
  </si>
  <si>
    <t>Metrics</t>
  </si>
  <si>
    <t>Trendlines</t>
  </si>
  <si>
    <t>Field Description</t>
  </si>
  <si>
    <t>Field Type</t>
  </si>
  <si>
    <t>Date of De-energization Start spelled out</t>
  </si>
  <si>
    <t>Text</t>
  </si>
  <si>
    <t>Date</t>
  </si>
  <si>
    <t>Time</t>
  </si>
  <si>
    <t>Integer</t>
  </si>
  <si>
    <t>Float</t>
  </si>
  <si>
    <t>A. Backup Power Support</t>
  </si>
  <si>
    <t>Run Time (Hrs.)</t>
  </si>
  <si>
    <t>A. CFCI De-energized</t>
  </si>
  <si>
    <t>A. Delay Requests</t>
  </si>
  <si>
    <t>A. EOC</t>
  </si>
  <si>
    <t>C. Liaisons</t>
  </si>
  <si>
    <t>B. State Operations Center</t>
  </si>
  <si>
    <t>A. PSP Notification</t>
  </si>
  <si>
    <t>A. EV Charging Stations</t>
  </si>
  <si>
    <t xml:space="preserve">LIST EACH EVENT FOR WHICH A COUNTY WAS DE-ENERGIZED </t>
  </si>
  <si>
    <t>Date De-energized</t>
  </si>
  <si>
    <t>Date Re-energized</t>
  </si>
  <si>
    <t>Time De-energized (24-hr. clock)</t>
  </si>
  <si>
    <t>Time Re-energized (24-hr. clock)</t>
  </si>
  <si>
    <t>Total Days De-energized (fractions in tenths)</t>
  </si>
  <si>
    <t>Total Hours De-energized (Integer)</t>
  </si>
  <si>
    <t>LIST EACH EVENT FOR WHICH A CIRCUIT WAS DE-ENERGIZED  FOR EACH COUNTY</t>
  </si>
  <si>
    <t>Transmission Line</t>
  </si>
  <si>
    <t xml:space="preserve">LIST EACH EVENT FOR WHICH A TRIBE WAS DE-ENERGIZED </t>
  </si>
  <si>
    <t>Tribe</t>
  </si>
  <si>
    <t>Number of Distribution Lines Impacted</t>
  </si>
  <si>
    <t>LIST EACH EVENT FOR WHICH EACH CFCI WAS DE-ENERGIZED</t>
  </si>
  <si>
    <t>CFCI Name</t>
  </si>
  <si>
    <t xml:space="preserve">Date of Request </t>
  </si>
  <si>
    <t>LIST EACH EVENT FOR WHICH A CRC WAS OPENED</t>
  </si>
  <si>
    <t>CRC Location</t>
  </si>
  <si>
    <t>Date CRC Opened</t>
  </si>
  <si>
    <t>Time CRC Opened</t>
  </si>
  <si>
    <t>Date CRC Closed</t>
  </si>
  <si>
    <t>Time CRC Closed</t>
  </si>
  <si>
    <t>Total Days Opened (fractions in tenths of 14-hr. span)</t>
  </si>
  <si>
    <t>Total Hours Opened (Integer)</t>
  </si>
  <si>
    <t>Type of CRC (Indoor, Outdoor, Mobile)</t>
  </si>
  <si>
    <t>Description of Hazard</t>
  </si>
  <si>
    <t>D. Training</t>
  </si>
  <si>
    <t>E. De-energization Exercises</t>
  </si>
  <si>
    <t>D. Translated Website Visitors</t>
  </si>
  <si>
    <t>LIST EACH EVENT FOR WHICH A LINE WAS DE-ENERGIZED  FOR EACH COUNTY</t>
  </si>
  <si>
    <t>Voltage</t>
  </si>
  <si>
    <t>Exercise Date</t>
  </si>
  <si>
    <t>Event Date</t>
  </si>
  <si>
    <t>B. Portal</t>
  </si>
  <si>
    <t>Line miles of circuit in HFTD Tiers 2 and 3</t>
  </si>
  <si>
    <t>Line miles of circuit*</t>
  </si>
  <si>
    <t>*De-energized portion only</t>
  </si>
  <si>
    <t>Example</t>
  </si>
  <si>
    <t>1. Number of liaisons embedded at State Operations Center</t>
  </si>
  <si>
    <t>1. Number of liaisons embedded at local Emergency Operations Center (County, Tribal or other)</t>
  </si>
  <si>
    <t>2. Number of State or local liaisons embedded at your EOC</t>
  </si>
  <si>
    <t>3. Number of water or communication infrastructure liaisons embedded at your EOC</t>
  </si>
  <si>
    <t>3. Average number of utility personnel participating in all exercises</t>
  </si>
  <si>
    <t>1. Number of requests to delay de-energization.</t>
  </si>
  <si>
    <t>2. Number of circuits for which de-energizing was delayed.</t>
  </si>
  <si>
    <t>Training Provider</t>
  </si>
  <si>
    <t>Number of Hours of Training</t>
  </si>
  <si>
    <t>Number of Personnel Earning a Certificate for the Course</t>
  </si>
  <si>
    <t>2. Number of Live Agent Phone Calls</t>
  </si>
  <si>
    <t>Metric</t>
  </si>
  <si>
    <t>3. Number of hours before first de-energization that PSPs were notified</t>
  </si>
  <si>
    <t>4. Number of PSPs notified at first notice</t>
  </si>
  <si>
    <t>1. Number of Languages Used in Notifications</t>
  </si>
  <si>
    <t>1. Number of Website Unique Visitors non-English</t>
  </si>
  <si>
    <t>2. Number of Emergency Website Unique Visitors non-English</t>
  </si>
  <si>
    <t>A. Frequency of Circuit De-energized</t>
  </si>
  <si>
    <t>B. Duration of Circuits De-energized</t>
  </si>
  <si>
    <t>Name of Circuit calculated from Distribution Table</t>
  </si>
  <si>
    <t>Calculated from Distribution Table</t>
  </si>
  <si>
    <t>Name of Circuit calculated from Distribution Table Across All Events</t>
  </si>
  <si>
    <t>Calculated from CFCI table</t>
  </si>
  <si>
    <t>Percentile</t>
  </si>
  <si>
    <t>Fuel Type</t>
  </si>
  <si>
    <t>Event</t>
  </si>
  <si>
    <t>Assigned to Customer Name</t>
  </si>
  <si>
    <t>Type of Customer</t>
  </si>
  <si>
    <t>Duration of Operation (Hours)</t>
  </si>
  <si>
    <t>1. Name of First most frequently de-energized circuit</t>
  </si>
  <si>
    <t>2. Number of Times First most frequently de-energized circuit de-energized</t>
  </si>
  <si>
    <t>4. Name of Second most frequently de-energized circuit</t>
  </si>
  <si>
    <t>5. Number of Times Second most frequently de-energized circuit de-energized</t>
  </si>
  <si>
    <t>7. Name of Third most frequently de-energized circuit</t>
  </si>
  <si>
    <t>8. Number of Times Third most frequently de-energized circuit de-energized</t>
  </si>
  <si>
    <t>1. Name of Longest (in hours) circuit de-energized.</t>
  </si>
  <si>
    <t>3. Number of customers impacted</t>
  </si>
  <si>
    <t>4. Name of Second Longest (in hours) circuit de-energized.</t>
  </si>
  <si>
    <t>6. Number of customers impacted</t>
  </si>
  <si>
    <t>7. Name of Third Longest (in hours) circuit de-energized.</t>
  </si>
  <si>
    <t>9. Number of customers impacted</t>
  </si>
  <si>
    <t>1. Number of CFCI de-energized</t>
  </si>
  <si>
    <t>2. Number of Communication Services Providers (CSP) CFCI de-energized.</t>
  </si>
  <si>
    <t>3. Number of Cell Towers de-energized</t>
  </si>
  <si>
    <t>4. Number of Water/Wastewater CFCI de-energized.</t>
  </si>
  <si>
    <t>5. Number of de-energized CFCI that requested backup power.</t>
  </si>
  <si>
    <t>6. Number of de-energized CFCI that were provided backup power.</t>
  </si>
  <si>
    <t>7. Number of CFCI that were de-energized during two events.</t>
  </si>
  <si>
    <t>8. Number of CFCI that were de-energized during more than two events.</t>
  </si>
  <si>
    <t>B. Backup Power Programs</t>
  </si>
  <si>
    <t>C. Microgrids</t>
  </si>
  <si>
    <t>1. Number of Requests for Backup Power</t>
  </si>
  <si>
    <t>5. Number of Requests for Consultative Assistance up to one month prior</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</si>
  <si>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</si>
  <si>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</si>
  <si>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</si>
  <si>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1. Number of microgrids that replaced the de-energized load</t>
  </si>
  <si>
    <t>Line miles of Tx de-energized in HFTD Tiers 2 and 3</t>
  </si>
  <si>
    <t>A. Claims</t>
  </si>
  <si>
    <t>1. Number of Complaints</t>
  </si>
  <si>
    <t>1. Number of Claims</t>
  </si>
  <si>
    <t>1. Number of CRCs open during event</t>
  </si>
  <si>
    <t>Dollars</t>
  </si>
  <si>
    <t>A. Mitigation Deployed</t>
  </si>
  <si>
    <t>County or Tribe</t>
  </si>
  <si>
    <t xml:space="preserve">CFCI requested backup power (yes/no) </t>
  </si>
  <si>
    <t>Size (MW)</t>
  </si>
  <si>
    <t>Customer County or Tribe</t>
  </si>
  <si>
    <t xml:space="preserve">1. Number of Circuits sectionalized to reduce PSPS scope
</t>
  </si>
  <si>
    <t>Total customers NOT de-energized</t>
  </si>
  <si>
    <t>Type of Mitigation Deployed</t>
  </si>
  <si>
    <t>Time Mitigation Deployed (24-hr. clock)</t>
  </si>
  <si>
    <t xml:space="preserve">Date Mitigation Deployed </t>
  </si>
  <si>
    <t>Time Resume Normal Operations (24-hr. clock)</t>
  </si>
  <si>
    <t>Total Days Mitigation In Use (fractions in tenths)</t>
  </si>
  <si>
    <t>Total Hours Mitigation In Use (Integer)</t>
  </si>
  <si>
    <t>Residential customers NOT  de-energized</t>
  </si>
  <si>
    <t>Commercial/Industrial customers NOT de-energized</t>
  </si>
  <si>
    <t>Medical Baseline (MBL) customers NOT de-energized</t>
  </si>
  <si>
    <t>AFN other than MBL customers NOT de-energized</t>
  </si>
  <si>
    <t>Circuit “All Clear” declaration date/time</t>
  </si>
  <si>
    <t>Circuit Restoration date/time</t>
  </si>
  <si>
    <t>1. Number of PSP Portal Registrations at end of PSPS event</t>
  </si>
  <si>
    <t>4. Number of PSP actively participating as a player during the exercises.</t>
  </si>
  <si>
    <t>5. Number of AFN community members participating as a player during the exercises.</t>
  </si>
  <si>
    <t xml:space="preserve"> Number of PSP actively participating as a player during the exercise.</t>
  </si>
  <si>
    <t>Number of AFN community members participating as a player during the exercise.</t>
  </si>
  <si>
    <t>COMPLETE THE FOUR TABLES BELOW</t>
  </si>
  <si>
    <t>1. De-Energization Exercises</t>
  </si>
  <si>
    <t>3. EOC-Related Training</t>
  </si>
  <si>
    <t>Type of Event</t>
  </si>
  <si>
    <t xml:space="preserve">Start of Event </t>
  </si>
  <si>
    <t>End of Event</t>
  </si>
  <si>
    <t>Training?</t>
  </si>
  <si>
    <t>10. Number of Accounts De-energized</t>
  </si>
  <si>
    <t>19. Number of Counties De-energized</t>
  </si>
  <si>
    <t>20. Number of Tribes De-energized</t>
  </si>
  <si>
    <t>22. Number of Transmission lines De-energized</t>
  </si>
  <si>
    <t>24. Line miles of transmission lines de-energized</t>
  </si>
  <si>
    <t>25. Number of Distribution Circuits De-energized</t>
  </si>
  <si>
    <t>26. Line miles of distribution lines de-energized</t>
  </si>
  <si>
    <t xml:space="preserve"> 1. Event Name</t>
  </si>
  <si>
    <t xml:space="preserve"> 2. Date of First De-energization</t>
  </si>
  <si>
    <t xml:space="preserve"> 3. Time of First De-energization</t>
  </si>
  <si>
    <t xml:space="preserve"> 4. Date of Last Restoration</t>
  </si>
  <si>
    <t xml:space="preserve"> 5. Time of Last Restoration</t>
  </si>
  <si>
    <t xml:space="preserve"> 6. Number of Hours De-energized</t>
  </si>
  <si>
    <t xml:space="preserve"> 7. Number of Days De-energized</t>
  </si>
  <si>
    <t xml:space="preserve"> 9. Number of Accounts for which de-energization was cancelled</t>
  </si>
  <si>
    <t>Annual or Cumulative  Total</t>
  </si>
  <si>
    <t>Utility</t>
  </si>
  <si>
    <t>Event Name/ Date of De-en</t>
  </si>
  <si>
    <t>Beginning</t>
  </si>
  <si>
    <t>End</t>
  </si>
  <si>
    <t>Liberty</t>
  </si>
  <si>
    <t>SCE</t>
  </si>
  <si>
    <t>Cancelled</t>
  </si>
  <si>
    <t>LIST EACH EVENT FOR WHICH DAMAGES WERE DOCUMENTED</t>
  </si>
  <si>
    <t>4. Other EOC-standup for Training or Actual Event</t>
  </si>
  <si>
    <t>NOTE:</t>
  </si>
  <si>
    <t>INSTRUCTIONS:</t>
  </si>
  <si>
    <t>1. Do not merge cells.</t>
  </si>
  <si>
    <t>syntax:</t>
  </si>
  <si>
    <t>examples:</t>
  </si>
  <si>
    <t>Date of 7th PSPS</t>
  </si>
  <si>
    <t>Topical Worksheets:</t>
  </si>
  <si>
    <t>Dashboard worksheet:</t>
  </si>
  <si>
    <t>B. Reported/Calculated Fire Risk Factors</t>
  </si>
  <si>
    <t>C.  Model Output</t>
  </si>
  <si>
    <t>D. Actual Meteorology</t>
  </si>
  <si>
    <t xml:space="preserve">E. PSPS Risk vs. Benefit </t>
  </si>
  <si>
    <t>B. Additional Notifications - MBL</t>
  </si>
  <si>
    <t>C. Notification Failure Causes</t>
  </si>
  <si>
    <t>D. False Communications</t>
  </si>
  <si>
    <t>A. Late Restoration</t>
  </si>
  <si>
    <r>
      <t>LIST EACH TYPE OF MITIGATION</t>
    </r>
    <r>
      <rPr>
        <b/>
        <vertAlign val="superscript"/>
        <sz val="11"/>
        <color rgb="FFFF0000"/>
        <rFont val="Calibri"/>
        <family val="2"/>
        <scheme val="minor"/>
      </rPr>
      <t>*</t>
    </r>
    <r>
      <rPr>
        <b/>
        <sz val="11"/>
        <color theme="1"/>
        <rFont val="Calibri"/>
        <family val="2"/>
        <scheme val="minor"/>
      </rPr>
      <t xml:space="preserve"> DEPLOYED FOR BACKUP POWER DURING AN EVENT</t>
    </r>
  </si>
  <si>
    <r>
      <t>Percentage of exercise materials</t>
    </r>
    <r>
      <rPr>
        <b/>
        <sz val="11"/>
        <color rgb="FFFF0000"/>
        <rFont val="Calibri"/>
        <family val="2"/>
        <scheme val="minor"/>
      </rPr>
      <t>*</t>
    </r>
    <r>
      <rPr>
        <b/>
        <sz val="11"/>
        <color theme="1"/>
        <rFont val="Calibri"/>
        <family val="2"/>
        <scheme val="minor"/>
      </rPr>
      <t xml:space="preserve"> distributed in advance of the exercise.</t>
    </r>
  </si>
  <si>
    <t>Insert Additional Rows as Necessary</t>
  </si>
  <si>
    <t>LIST EACH EVENT FOR WHICH CLAIMS WERE RECEIVED</t>
  </si>
  <si>
    <t>Type of Claim</t>
  </si>
  <si>
    <t>Value of Claim</t>
  </si>
  <si>
    <t>Resolution: Payment Made, Payment Denied, or Pending</t>
  </si>
  <si>
    <t>Description of Claim</t>
  </si>
  <si>
    <t>Describe any changes made to business processes, procedures, or policies as a result of the claim</t>
  </si>
  <si>
    <t>Date of 8th PSPS</t>
  </si>
  <si>
    <t>Date of 9th PSPS</t>
  </si>
  <si>
    <t>Date of 10th PSPS</t>
  </si>
  <si>
    <t>Acronym</t>
  </si>
  <si>
    <t>Stands For</t>
  </si>
  <si>
    <t>AFN</t>
  </si>
  <si>
    <t>Access and Functional Needs</t>
  </si>
  <si>
    <t>CFCI</t>
  </si>
  <si>
    <t>CSP</t>
  </si>
  <si>
    <t>Communications Services Provider</t>
  </si>
  <si>
    <t>EM</t>
  </si>
  <si>
    <t>Emergency Management</t>
  </si>
  <si>
    <t>EOC</t>
  </si>
  <si>
    <t>Emergency Operations Center</t>
  </si>
  <si>
    <t>ERRA</t>
  </si>
  <si>
    <t>Energy Resource Recovery Account</t>
  </si>
  <si>
    <t>GIS</t>
  </si>
  <si>
    <t>Geographic Information System</t>
  </si>
  <si>
    <t>HFTD</t>
  </si>
  <si>
    <t>High Fire-Threat District</t>
  </si>
  <si>
    <t>JPG</t>
  </si>
  <si>
    <t>JUPSPSWG</t>
  </si>
  <si>
    <t>Joint Utility Public Safety Power Shutoff Working Group</t>
  </si>
  <si>
    <t>LL and BP</t>
  </si>
  <si>
    <t>Lessons Learned and Best Practices</t>
  </si>
  <si>
    <t>MBL</t>
  </si>
  <si>
    <t>Medical Baseline</t>
  </si>
  <si>
    <t>PER</t>
  </si>
  <si>
    <t>Post-Event Report</t>
  </si>
  <si>
    <t>PII</t>
  </si>
  <si>
    <t>Personally Identifiable Information</t>
  </si>
  <si>
    <t>POC</t>
  </si>
  <si>
    <t>Point of Contact [Utilities use POC to mean "Period of Concern" in a PSPS event]</t>
  </si>
  <si>
    <t>POSTSR</t>
  </si>
  <si>
    <t>Post-Season Report</t>
  </si>
  <si>
    <t>PRESR</t>
  </si>
  <si>
    <t>Pre-Season Report</t>
  </si>
  <si>
    <t>PSP</t>
  </si>
  <si>
    <t>Public Safety Partner</t>
  </si>
  <si>
    <t>PSPS</t>
  </si>
  <si>
    <t>Public Safety Power Shutoff</t>
  </si>
  <si>
    <t>SED</t>
  </si>
  <si>
    <t>Safety and Enforcement Division</t>
  </si>
  <si>
    <t>SEMS</t>
  </si>
  <si>
    <t>Standardized Emergency Management System</t>
  </si>
  <si>
    <t>WMP</t>
  </si>
  <si>
    <t>Wildfire Mitigation Plan</t>
  </si>
  <si>
    <t>Accounts</t>
  </si>
  <si>
    <r>
      <t xml:space="preserve"> 8. Number of Accounts</t>
    </r>
    <r>
      <rPr>
        <b/>
        <vertAlign val="superscript"/>
        <sz val="11"/>
        <color rgb="FFFF0000"/>
        <rFont val="Calibri"/>
        <family val="2"/>
        <scheme val="minor"/>
      </rPr>
      <t>*</t>
    </r>
    <r>
      <rPr>
        <b/>
        <sz val="11"/>
        <color theme="1"/>
        <rFont val="Calibri"/>
        <family val="2"/>
        <scheme val="minor"/>
      </rPr>
      <t xml:space="preserve"> </t>
    </r>
    <r>
      <rPr>
        <sz val="11"/>
        <color theme="1"/>
        <rFont val="Calibri"/>
        <family val="2"/>
        <scheme val="minor"/>
      </rPr>
      <t>Notified</t>
    </r>
  </si>
  <si>
    <t>Accounts that received a notification of de-energization but were not de-energized</t>
  </si>
  <si>
    <t>HFTD Tier</t>
  </si>
  <si>
    <t xml:space="preserve">Medical Baseline as identified in a tariff, rate class, preliminary statement, or rule for which a customer meets eligibility requirements </t>
  </si>
  <si>
    <t>Access and Functional Needs as self-identified by the customer and meets definition in California Code, Government Code - GOV § 8593.3</t>
  </si>
  <si>
    <t>CARE</t>
  </si>
  <si>
    <t>FERA</t>
  </si>
  <si>
    <t>Life support</t>
  </si>
  <si>
    <t>County is de-energized if one or more service points that are de-energized is located in the county.</t>
  </si>
  <si>
    <t xml:space="preserve">California Alternate Rates for Energy (CARE) and Family Electric Rate Assistance (FERA). </t>
  </si>
  <si>
    <t>Tribe is de-energized if one or more service points that are de-energized is located in the tribe.</t>
  </si>
  <si>
    <r>
      <t>12. Number of MBL</t>
    </r>
    <r>
      <rPr>
        <b/>
        <sz val="11"/>
        <color rgb="FFFF0000"/>
        <rFont val="Calibri"/>
        <family val="2"/>
        <scheme val="minor"/>
      </rPr>
      <t>*</t>
    </r>
    <r>
      <rPr>
        <sz val="11"/>
        <color theme="1"/>
        <rFont val="Calibri"/>
        <family val="2"/>
        <scheme val="minor"/>
      </rPr>
      <t xml:space="preserve"> Accounts de-energized (in tariff class)</t>
    </r>
  </si>
  <si>
    <r>
      <t>14. Number of Life Support</t>
    </r>
    <r>
      <rPr>
        <b/>
        <sz val="11"/>
        <color rgb="FFFF0000"/>
        <rFont val="Calibri"/>
        <family val="2"/>
        <scheme val="minor"/>
      </rPr>
      <t>*</t>
    </r>
    <r>
      <rPr>
        <sz val="11"/>
        <color theme="1"/>
        <rFont val="Calibri"/>
        <family val="2"/>
        <scheme val="minor"/>
      </rPr>
      <t xml:space="preserve"> Accounts de-energized (within MBL designation)</t>
    </r>
  </si>
  <si>
    <t>Damages as defined in the Post-Event Report template</t>
  </si>
  <si>
    <t>Hazards as defined in the Post-Event Report template</t>
  </si>
  <si>
    <t>Number of requests from PSP before de-energization</t>
  </si>
  <si>
    <t>Number of requests from PSP honored before de-energization</t>
  </si>
  <si>
    <t>Count each day EOC was active regardless of time activated or deactivated.</t>
  </si>
  <si>
    <t>Liaisons from utility.</t>
  </si>
  <si>
    <t>4. Number of de-energized accounts whose contact information was wrong.</t>
  </si>
  <si>
    <t>Accounts that were actually de-energized</t>
  </si>
  <si>
    <t>MBL Accounts that were actually de-energized</t>
  </si>
  <si>
    <t xml:space="preserve">MBL Accounts that were actually de-energized for which there was a positive confirmation of receipt of notice </t>
  </si>
  <si>
    <t>Accounts that were NOT de-energized.</t>
  </si>
  <si>
    <t>Total number of registrations from PSP.</t>
  </si>
  <si>
    <t>Prevalent languages, including English.</t>
  </si>
  <si>
    <t>Counted from first notification to full restoration.</t>
  </si>
  <si>
    <t>Floating</t>
  </si>
  <si>
    <t>Argon18</t>
  </si>
  <si>
    <t>Xenon54</t>
  </si>
  <si>
    <t>Krypton36</t>
  </si>
  <si>
    <t>Germanium32</t>
  </si>
  <si>
    <t>Neon10</t>
  </si>
  <si>
    <t>Bromine35</t>
  </si>
  <si>
    <t>Complaints about any aspect of the PSPS event.</t>
  </si>
  <si>
    <t>Claims related to any aspect of the PSPS event.</t>
  </si>
  <si>
    <t>Irrespective of mitigating backup power.</t>
  </si>
  <si>
    <r>
      <t xml:space="preserve">23. Number of Transmission lines De-energized </t>
    </r>
    <r>
      <rPr>
        <b/>
        <u/>
        <sz val="11"/>
        <color theme="1"/>
        <rFont val="Calibri"/>
        <family val="2"/>
        <scheme val="minor"/>
      </rPr>
      <t>without</t>
    </r>
    <r>
      <rPr>
        <sz val="11"/>
        <color theme="1"/>
        <rFont val="Calibri"/>
        <family val="2"/>
        <scheme val="minor"/>
      </rPr>
      <t xml:space="preserve"> advance notice to CAISO</t>
    </r>
  </si>
  <si>
    <t>4. Number of PSP Portal Registration requests that were not filled within 24 business hours.</t>
  </si>
  <si>
    <t>Radius Served by the CRC (approximate distance in miles)</t>
  </si>
  <si>
    <t>EV charging station levels</t>
  </si>
  <si>
    <t>Transmission</t>
  </si>
  <si>
    <t>Mitigation</t>
  </si>
  <si>
    <t>Damages</t>
  </si>
  <si>
    <t>Located Off-Site (yes/no)</t>
  </si>
  <si>
    <t>DEFINITIONS</t>
  </si>
  <si>
    <t>Term</t>
  </si>
  <si>
    <t>Definition</t>
  </si>
  <si>
    <t>A. Forecast and Reported Meteorology</t>
  </si>
  <si>
    <t>17. Number of de-energized Accounts that self-identify as having a person with a disability in the household  that were not also identified as AFN or MBL</t>
  </si>
  <si>
    <t>23. Number of Transmission lines De-energized without advance notice to CAISO</t>
  </si>
  <si>
    <t>27. Number of de-energized end-users served by sub-meters de-energized</t>
  </si>
  <si>
    <t>28. Number of de-energized end-users served by master meters de-energized</t>
  </si>
  <si>
    <t>1. Number De-energized Accounts Notified</t>
  </si>
  <si>
    <t>2. Number De-energized MBL Accounts Notified</t>
  </si>
  <si>
    <t>3. Number of Positive MBL Accounts Notifications</t>
  </si>
  <si>
    <t>5. Number of de-energized MBL accounts whose contact information was wrong.</t>
  </si>
  <si>
    <t>1. Number of Accounts that were not de-energized after receiving a De-energization Notification</t>
  </si>
  <si>
    <t>2. Number of Accounts that were de-energized after receiving a Cancellation Notification</t>
  </si>
  <si>
    <t>2. Number of Hours that longest de-energized circuit was de-energized</t>
  </si>
  <si>
    <t>5. Number of Hours that longest de-energized circuit was de-energized</t>
  </si>
  <si>
    <t>8. Number of Hours that longest de-energized circuit was de-energized</t>
  </si>
  <si>
    <t>2. Percentage of Requests Satisfied (%)</t>
  </si>
  <si>
    <t>4. Percentage of backup power supplied that was renewable (%)</t>
  </si>
  <si>
    <t>2. Megawatts of load provided by microgrids (MWh)</t>
  </si>
  <si>
    <t>3. Percentage of Microgrids in use using renewable fuel (%)</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</si>
  <si>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</si>
  <si>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</si>
  <si>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</si>
  <si>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</si>
  <si>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7. Second Longest Distance from each event's CRCs to furthest targeted customer (mi.)</t>
  </si>
  <si>
    <t>8. Third Longest Distance from each event's CRCs to furthest targeted customer (mi.)</t>
  </si>
  <si>
    <t>1. Number of Circuits not Restored within 24 hrs. of all-clear.</t>
  </si>
  <si>
    <t>2. Total Value of Claims (dollars)</t>
  </si>
  <si>
    <t>1. Number of Emergency Website Visits</t>
  </si>
  <si>
    <t>2. Number of Website Page Views</t>
  </si>
  <si>
    <t>3. Number of Emergency Page Views</t>
  </si>
  <si>
    <t>2. Average Response Time for PSPS-related Calls</t>
  </si>
  <si>
    <t>4. Number of languages supported by Call Center Translation Services</t>
  </si>
  <si>
    <t xml:space="preserve">1. Cumulative number PSPS Calls Handled </t>
  </si>
  <si>
    <t>3. Number of PSPS-related calls handled by Call Center Translation Services</t>
  </si>
  <si>
    <t>30. Number of local and tribal governments that requested information on MBL or CFCI Accounts impacted during the event.</t>
  </si>
  <si>
    <t>31. Number of Damages</t>
  </si>
  <si>
    <t>32. Number of Hazards</t>
  </si>
  <si>
    <t>6. Number of PSPS State Notification Forms submitted to Cal OES</t>
  </si>
  <si>
    <t>9. Number of Days EOC Active</t>
  </si>
  <si>
    <t>4. Number of Unique Briefing Decks distributed</t>
  </si>
  <si>
    <t>3. Number of State Executive Briefings (SEB) Held</t>
  </si>
  <si>
    <t>7. Number of News Releases Disseminated</t>
  </si>
  <si>
    <t xml:space="preserve">8. Number of Public Briefings conducted </t>
  </si>
  <si>
    <t>Sector</t>
  </si>
  <si>
    <t>Entities</t>
  </si>
  <si>
    <t xml:space="preserve">Emergency Services Sector </t>
  </si>
  <si>
    <t xml:space="preserve">Police Stations </t>
  </si>
  <si>
    <t xml:space="preserve">Fire Stations </t>
  </si>
  <si>
    <t>Emergency Operations Centers</t>
  </si>
  <si>
    <t>Tribal government providers</t>
  </si>
  <si>
    <t>Fire Departments</t>
  </si>
  <si>
    <t>Water Plants</t>
  </si>
  <si>
    <t>Chemical Sector</t>
  </si>
  <si>
    <t>Facilities associated with the provision of manufacturing, maintaining, or distributing hazardous materials and chemicals</t>
  </si>
  <si>
    <t>Government Facilities Sector</t>
  </si>
  <si>
    <t>Schools and licensed daycare centers;</t>
  </si>
  <si>
    <t>Communications Sector</t>
  </si>
  <si>
    <t>cellular sites (or their functional equivalents)</t>
  </si>
  <si>
    <t>Homeless Shelters</t>
  </si>
  <si>
    <t>cellular switches,</t>
  </si>
  <si>
    <t>Community Centers</t>
  </si>
  <si>
    <t xml:space="preserve">central offices, </t>
  </si>
  <si>
    <t>Senior Centers</t>
  </si>
  <si>
    <t>Communication carrier infrastructure including</t>
  </si>
  <si>
    <t>Independent Living Centers, as defined by the California Department of Rehabilitation</t>
  </si>
  <si>
    <t>head ends,</t>
  </si>
  <si>
    <t>Voting centers and vote tabulation facilities</t>
  </si>
  <si>
    <t>remote terminals</t>
  </si>
  <si>
    <t>Jails and prisons</t>
  </si>
  <si>
    <t xml:space="preserve">selective routers, </t>
  </si>
  <si>
    <t>Healthcare and Public Health Sector</t>
  </si>
  <si>
    <t xml:space="preserve">Public Health Departments </t>
  </si>
  <si>
    <t>Medical facilities</t>
  </si>
  <si>
    <t>hospitals</t>
  </si>
  <si>
    <t>skilled nursing facilities</t>
  </si>
  <si>
    <t>nursing homes</t>
  </si>
  <si>
    <t>blood banks</t>
  </si>
  <si>
    <t>health care facilities centers and hospice facilities</t>
  </si>
  <si>
    <t xml:space="preserve">Energy Sector </t>
  </si>
  <si>
    <t xml:space="preserve"> interconnected publicly-owned utilities and electric cooperatives</t>
  </si>
  <si>
    <t>dialysis centers</t>
  </si>
  <si>
    <t>Facilities associated with the provision of drinking water including facilities used to pump, divert, transport, store, treat and deliver water;</t>
  </si>
  <si>
    <t>hospice facilities</t>
  </si>
  <si>
    <t>Public and private utility facilities vital to maintaining or restoring normal service, including, but not limited to,</t>
  </si>
  <si>
    <t>Cooling (or Warming) Centers</t>
  </si>
  <si>
    <t>Food and Agriculture Sector</t>
  </si>
  <si>
    <t>Emergency Feeding Organization, as defined in 7 U.S.C. § 7501. e.</t>
  </si>
  <si>
    <t>Temporary facilities established for public health emergencies</t>
  </si>
  <si>
    <t>Water and Wastewater Systems Sector</t>
  </si>
  <si>
    <t>Facilities associated with the provision of drinking water or processing of wastewater including facilities used to pump, divert, transport, store, treat and deliver water or wastewater</t>
  </si>
  <si>
    <t>Transportation Systems Sector</t>
  </si>
  <si>
    <t>transportation facilities and infrastructure</t>
  </si>
  <si>
    <t>facilities associated with automobile, rail, aviation and maritime transportation for civilian and military purposes</t>
  </si>
  <si>
    <t>Traffic Management Systems</t>
  </si>
  <si>
    <t>Public Safety Partners are defined as follows:</t>
  </si>
  <si>
    <t>·  First/Emergency Responders (individuals who, in the early stages of an incident, are responsible for the protection and preservation of life, property, evidence, and the environment), including</t>
  </si>
  <si>
    <t>·     Emergency Response Providers</t>
  </si>
  <si>
    <t>o  public safety emergency response providers at the tribal, federal, state, and local governmental and nongovernmental levels</t>
  </si>
  <si>
    <t>o  fire emergency response providers at the tribal, federal, state, and local governmental and nongovernmental levels</t>
  </si>
  <si>
    <t>o  law enforcement emergency response providers at the tribal, federal, state, and local governmental and nongovernmental levels</t>
  </si>
  <si>
    <t>o  emergency response emergency response providers at the tribal, federal, state, and local governmental and nongovernmental levels</t>
  </si>
  <si>
    <t>o  emergency medical services providers (including hospital emergency facilities) emergency response providers at the tribal, federal, state, and local governmental and nongovernmental levels</t>
  </si>
  <si>
    <t>o  related personnel, agencies and authorities emergency response providers at the tribal, federal, state, and local governmental and nongovernmental levels</t>
  </si>
  <si>
    <t>·  water service providers at the tribal, local, state, and federal level;</t>
  </si>
  <si>
    <t>·  wastewater service providers at the tribal, local, state, and federal level;</t>
  </si>
  <si>
    <t>·  communication service providers at the tribal, local, state, and federal level;</t>
  </si>
  <si>
    <t>·  community choice aggregators (CCAs) at the tribal, local, state, and federal level;</t>
  </si>
  <si>
    <t>·  affected publicly-owned utilities (POUs)/electrical cooperatives at the tribal, local, state, and federal level;</t>
  </si>
  <si>
    <t xml:space="preserve">·  the Commission; </t>
  </si>
  <si>
    <t xml:space="preserve">·  Cal OES; </t>
  </si>
  <si>
    <t>·  CAL FIRE</t>
  </si>
  <si>
    <t>Voltage range of transmission lines</t>
  </si>
  <si>
    <t>Voltage range of distribution lines</t>
  </si>
  <si>
    <t>Emergency website</t>
  </si>
  <si>
    <t>AFN but not MBL</t>
  </si>
  <si>
    <t>Circuit</t>
  </si>
  <si>
    <t>Circuit segment</t>
  </si>
  <si>
    <t>Sectionalization</t>
  </si>
  <si>
    <t>CSPs de-energized on the circuit (more than one, separate with a semicolon)</t>
  </si>
  <si>
    <t>XV. Claims</t>
  </si>
  <si>
    <t>"=F6-F4"</t>
  </si>
  <si>
    <t xml:space="preserve"> "=(F6-F4)*24"</t>
  </si>
  <si>
    <t>EXAMPLE</t>
  </si>
  <si>
    <t>The number of unique customer accounts or service points that were notified irrespective of whether they were de-energized or not.</t>
  </si>
  <si>
    <t>Service points or meter</t>
  </si>
  <si>
    <t>HFTD Tiers 2 or 3 that are defined in CPUC HFTD maps issued in D.17-01-009.</t>
  </si>
  <si>
    <t>Leave cell blank if PSPs were notified before EOC was activated.</t>
  </si>
  <si>
    <t>Leave cell blank if PSPs were notified after EOC was activated.</t>
  </si>
  <si>
    <t>Decision Factors</t>
  </si>
  <si>
    <t xml:space="preserve">Normalized Difference Vegetation Index  </t>
  </si>
  <si>
    <t>Red Flag Warning (yes/no)</t>
  </si>
  <si>
    <t>High Wind Advisory (yes/no)</t>
  </si>
  <si>
    <t>High Wind Warning (yes/no)</t>
  </si>
  <si>
    <t>Relative Humidity (%)</t>
  </si>
  <si>
    <t>Temperature (degrees F)</t>
  </si>
  <si>
    <t>Peak Gusts wind speeds (mph)</t>
  </si>
  <si>
    <t>Gust wind speeds (mph)</t>
  </si>
  <si>
    <t>Sustained wind speeds (mph)</t>
  </si>
  <si>
    <t>Santa Ana Wildfire Threat Index</t>
  </si>
  <si>
    <t>Distribution Circuit or Transmission Line Name</t>
  </si>
  <si>
    <t>Actual Average Sustained Wind Speed during Event (mph)</t>
  </si>
  <si>
    <t>Actual  Average  Wind Gust during Event  (mph)</t>
  </si>
  <si>
    <t>Actual  Average Peak Wind Gust during Event  (mph)</t>
  </si>
  <si>
    <t>Actual Average Temperature during Event (degrees F)</t>
  </si>
  <si>
    <t>Actual Average Relative Humidity during Event (%)</t>
  </si>
  <si>
    <t>Actual Average Sustained Wind Speed at All Clear (mph)</t>
  </si>
  <si>
    <t>Actual Average Wind Gust at All Clear (mph)</t>
  </si>
  <si>
    <t>Average Temperature at All Clear (mph)</t>
  </si>
  <si>
    <t>Average Relative Humidity at All Clear (%)</t>
  </si>
  <si>
    <t>Air Quality (AQI)</t>
  </si>
  <si>
    <t>PSPS Potential Risk Consequence</t>
  </si>
  <si>
    <t>PSPS Potential Benefit</t>
  </si>
  <si>
    <t>List Model</t>
  </si>
  <si>
    <t>CARE is a state mandated program. As determined by PU Code Section 739.1(a), annual household must be no greater than 200% of the federal poverty guideline levels.</t>
  </si>
  <si>
    <t>FERA is a program established by the Commission for households of three or more having incomes between 200% and 250% of federal poverty guidelines. PU Code Section 739.12</t>
  </si>
  <si>
    <r>
      <t xml:space="preserve"> "...those customers that require critical life support equipment at their home." </t>
    </r>
    <r>
      <rPr>
        <i/>
        <sz val="11"/>
        <color theme="1"/>
        <rFont val="Calibri"/>
        <family val="2"/>
      </rPr>
      <t>Ibid</t>
    </r>
    <r>
      <rPr>
        <sz val="11"/>
        <color theme="1"/>
        <rFont val="Calibri"/>
        <family val="2"/>
      </rPr>
      <t>., p. 43. PG&amp;E uses the terms life support; SCE and SDG&amp;E use the term critical care.</t>
    </r>
  </si>
  <si>
    <t>System Cooperators</t>
  </si>
  <si>
    <t>Fire Potential Index (probability outputs)</t>
  </si>
  <si>
    <t>Dead Fuel Moisture Content 10 hrs (%)</t>
  </si>
  <si>
    <t>Dead Fuel Moisture Content 100 hrs (%)</t>
  </si>
  <si>
    <t>Live Fuel Moisture Content-shrub (%)</t>
  </si>
  <si>
    <t>Energy Release Component (BTUs psf)</t>
  </si>
  <si>
    <t>Backup generation, Backup storage, Dx microgrid, Islanding, Patrols, Sectionalization, Switching, Temporary substation microgrid, Tx switching, Vegetation management (expedite priority trees that prevent circuit from being removed from scope)</t>
  </si>
  <si>
    <t>Live field observation conditions</t>
  </si>
  <si>
    <t xml:space="preserve">Structural design wind speed ratings </t>
  </si>
  <si>
    <t>End users served by submeters</t>
  </si>
  <si>
    <t>End-users served by master meters</t>
  </si>
  <si>
    <t>Assets conditions</t>
  </si>
  <si>
    <t>Vegetation conditions</t>
  </si>
  <si>
    <t>Structure identifier</t>
  </si>
  <si>
    <t>Switching</t>
  </si>
  <si>
    <t>Definition as Understood by the Utility</t>
  </si>
  <si>
    <t>Data Dictionary</t>
  </si>
  <si>
    <t>Add terms in alphabetical order</t>
  </si>
  <si>
    <t xml:space="preserve"> </t>
  </si>
  <si>
    <t>All Clear</t>
  </si>
  <si>
    <t>County  or Tribe of the Service Point</t>
  </si>
  <si>
    <t>De-energization Exercise Type</t>
  </si>
  <si>
    <t>Worksheet Reference</t>
  </si>
  <si>
    <t>Various</t>
  </si>
  <si>
    <t>NIMS</t>
  </si>
  <si>
    <t>National Incident Management System</t>
  </si>
  <si>
    <t>Reference Worksheet</t>
  </si>
  <si>
    <t>CFCI type</t>
  </si>
  <si>
    <t>See worksheet "5. Defn PSP"</t>
  </si>
  <si>
    <t>A language is prevalent if it is spoken by 1,000 or more persons in the utility’s territory or if it is spoken by 5% or more of the population within a “public safety answering point” in the utility territory  (D.20-03-004).</t>
  </si>
  <si>
    <t xml:space="preserve">Sort the distribution circuit list by circuit name. Select the circuit with the most entries irrespective of event. Count all customers de-energized over all of the events in which the circuit was de-energized. In the event of a tie, rank the circuits by number of customers de-energized. </t>
  </si>
  <si>
    <t>See AB 477, effective 9/4/2019</t>
  </si>
  <si>
    <t>14. CONF-CFCI</t>
  </si>
  <si>
    <t>8. Dashboard</t>
  </si>
  <si>
    <t>16. Mitigation</t>
  </si>
  <si>
    <t>Workbook is for actual de-energizations only.</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</si>
  <si>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</si>
  <si>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Notifications to Medical Baseline or other customers requesting advance notification to which the customer responded as received.</t>
  </si>
  <si>
    <t>Critical Facilities and Critical Infrastructure</t>
  </si>
  <si>
    <r>
      <t>21. Number of CFCI</t>
    </r>
    <r>
      <rPr>
        <sz val="11"/>
        <color rgb="FFFF0000"/>
        <rFont val="Calibri"/>
        <family val="2"/>
        <scheme val="minor"/>
      </rPr>
      <t>*</t>
    </r>
    <r>
      <rPr>
        <sz val="11"/>
        <color theme="1"/>
        <rFont val="Calibri"/>
        <family val="2"/>
        <scheme val="minor"/>
      </rPr>
      <t xml:space="preserve"> De-energized</t>
    </r>
  </si>
  <si>
    <r>
      <t>29. Number of de-energized 'other non-account holders'</t>
    </r>
    <r>
      <rPr>
        <b/>
        <sz val="11"/>
        <color theme="1"/>
        <rFont val="Calibri"/>
        <family val="2"/>
        <scheme val="minor"/>
      </rPr>
      <t>*</t>
    </r>
  </si>
  <si>
    <t>Other non-account holders</t>
  </si>
  <si>
    <t>Table Top Exercise</t>
  </si>
  <si>
    <t>Full-Scale Exercise</t>
  </si>
  <si>
    <t>Functional Exercise</t>
  </si>
  <si>
    <t xml:space="preserve">21. EM and Exercises </t>
  </si>
  <si>
    <t xml:space="preserve">7. Data Dictionary, 21. EM and Exercises </t>
  </si>
  <si>
    <t>See De-energization Exercise Type above</t>
  </si>
  <si>
    <t xml:space="preserve">All other affected customers/populations </t>
  </si>
  <si>
    <r>
      <t xml:space="preserve">2. Number of Accounts that did </t>
    </r>
    <r>
      <rPr>
        <b/>
        <u/>
        <sz val="11"/>
        <rFont val="Calibri"/>
        <family val="2"/>
      </rPr>
      <t>not</t>
    </r>
    <r>
      <rPr>
        <sz val="11"/>
        <color theme="1"/>
        <rFont val="Calibri"/>
        <family val="2"/>
      </rPr>
      <t xml:space="preserve"> receive 24-48 hours advance notification</t>
    </r>
  </si>
  <si>
    <t>Hazards or Threats Scoping Factors (see Utility Definitions). List all that apply.</t>
  </si>
  <si>
    <t>Hazards or Threats Scoping Factors</t>
  </si>
  <si>
    <t xml:space="preserve">See Assets conditions, Vegetation conditions, Live field observation conditions, and Structural design wind speed ratings </t>
  </si>
  <si>
    <t>Generation Deployed</t>
  </si>
  <si>
    <t>Notes/Calculations</t>
  </si>
  <si>
    <t xml:space="preserve">Calculated from date/time of PSPS beginning/end; Format: General </t>
  </si>
  <si>
    <t>MM/DD/YYYY; Format: Short Date</t>
  </si>
  <si>
    <t>MM/DD/YYYY HH:MM 24-hr; minutes can be :00; Format: Date and Time 24 hr clock</t>
  </si>
  <si>
    <t>Calculated from date/time of PSPS beginning/end; Format: General</t>
  </si>
  <si>
    <r>
      <t>11. Number of Accounts that Live in HFTD Tiers 2 or 3</t>
    </r>
    <r>
      <rPr>
        <sz val="11"/>
        <color rgb="FFFF0000"/>
        <rFont val="Calibri"/>
        <family val="2"/>
        <scheme val="minor"/>
      </rPr>
      <t xml:space="preserve">* </t>
    </r>
    <r>
      <rPr>
        <sz val="11"/>
        <rFont val="Calibri"/>
        <family val="2"/>
        <scheme val="minor"/>
      </rPr>
      <t>d</t>
    </r>
    <r>
      <rPr>
        <sz val="11"/>
        <color theme="1"/>
        <rFont val="Calibri"/>
        <family val="2"/>
        <scheme val="minor"/>
      </rPr>
      <t>e-energized</t>
    </r>
  </si>
  <si>
    <t>13. Number of MBL Accounts that live in HFTD Tiers 2 or 3 that were de-Energized</t>
  </si>
  <si>
    <r>
      <t>15. Number of AFN</t>
    </r>
    <r>
      <rPr>
        <b/>
        <sz val="11"/>
        <color rgb="FFFF0000"/>
        <rFont val="Calibri"/>
        <family val="2"/>
        <scheme val="minor"/>
      </rPr>
      <t>*</t>
    </r>
    <r>
      <rPr>
        <sz val="11"/>
        <color theme="1"/>
        <rFont val="Calibri"/>
        <family val="2"/>
        <scheme val="minor"/>
      </rPr>
      <t>-identified Accounts that are not MBL</t>
    </r>
    <r>
      <rPr>
        <sz val="11"/>
        <rFont val="Calibri"/>
        <family val="2"/>
        <scheme val="minor"/>
      </rPr>
      <t xml:space="preserve"> that were </t>
    </r>
    <r>
      <rPr>
        <sz val="11"/>
        <color theme="1"/>
        <rFont val="Calibri"/>
        <family val="2"/>
        <scheme val="minor"/>
      </rPr>
      <t>de-energized</t>
    </r>
  </si>
  <si>
    <r>
      <t>18. Number of de-energized Accounts in CARE</t>
    </r>
    <r>
      <rPr>
        <b/>
        <sz val="11"/>
        <color rgb="FFFF0000"/>
        <rFont val="Calibri"/>
        <family val="2"/>
        <scheme val="minor"/>
      </rPr>
      <t xml:space="preserve">* </t>
    </r>
    <r>
      <rPr>
        <sz val="11"/>
        <color theme="1"/>
        <rFont val="Calibri"/>
        <family val="2"/>
        <scheme val="minor"/>
      </rPr>
      <t>or FERA</t>
    </r>
    <r>
      <rPr>
        <b/>
        <sz val="11"/>
        <color rgb="FFFF0000"/>
        <rFont val="Calibri"/>
        <family val="2"/>
        <scheme val="minor"/>
      </rPr>
      <t>*</t>
    </r>
    <r>
      <rPr>
        <sz val="11"/>
        <color theme="1"/>
        <rFont val="Calibri"/>
        <family val="2"/>
        <scheme val="minor"/>
      </rPr>
      <t xml:space="preserve"> tariff class</t>
    </r>
  </si>
  <si>
    <t>In decimals to the tenth</t>
  </si>
  <si>
    <t>2. Number of hours before first de-energization that Emergency Operations Center (EOC) was established</t>
  </si>
  <si>
    <t>5. Number of System Cooperators’* Calls Conducted</t>
  </si>
  <si>
    <r>
      <t xml:space="preserve">1. Number of Accounts that did </t>
    </r>
    <r>
      <rPr>
        <u/>
        <sz val="11"/>
        <rFont val="Calibri"/>
        <family val="2"/>
      </rPr>
      <t xml:space="preserve">not </t>
    </r>
    <r>
      <rPr>
        <sz val="11"/>
        <rFont val="Calibri"/>
        <family val="2"/>
      </rPr>
      <t>receive 48–72-hour advance notification</t>
    </r>
  </si>
  <si>
    <t>1. Number of hours after EOC activated that PSPs were first notified</t>
  </si>
  <si>
    <r>
      <t xml:space="preserve">4. Number of Accounts that did </t>
    </r>
    <r>
      <rPr>
        <u/>
        <sz val="11"/>
        <rFont val="Calibri"/>
        <family val="2"/>
      </rPr>
      <t>not</t>
    </r>
    <r>
      <rPr>
        <sz val="11"/>
        <rFont val="Calibri"/>
        <family val="2"/>
      </rPr>
      <t xml:space="preserve"> receive any notifications before de-energization.</t>
    </r>
  </si>
  <si>
    <r>
      <t xml:space="preserve">5. Number of Accounts that were </t>
    </r>
    <r>
      <rPr>
        <u/>
        <sz val="11"/>
        <rFont val="Calibri"/>
        <family val="2"/>
      </rPr>
      <t>not</t>
    </r>
    <r>
      <rPr>
        <sz val="11"/>
        <rFont val="Calibri"/>
        <family val="2"/>
      </rPr>
      <t xml:space="preserve"> notified at de-energization initiation.</t>
    </r>
  </si>
  <si>
    <r>
      <t xml:space="preserve">6. Number of Accounts that were </t>
    </r>
    <r>
      <rPr>
        <u/>
        <sz val="11"/>
        <rFont val="Calibri"/>
        <family val="2"/>
      </rPr>
      <t>not</t>
    </r>
    <r>
      <rPr>
        <sz val="11"/>
        <rFont val="Calibri"/>
        <family val="2"/>
      </rPr>
      <t xml:space="preserve"> notified immediately before re-energization.</t>
    </r>
  </si>
  <si>
    <r>
      <t xml:space="preserve">7. Number of Accounts that were </t>
    </r>
    <r>
      <rPr>
        <u/>
        <sz val="11"/>
        <rFont val="Calibri"/>
        <family val="2"/>
      </rPr>
      <t>not</t>
    </r>
    <r>
      <rPr>
        <sz val="11"/>
        <rFont val="Calibri"/>
        <family val="2"/>
      </rPr>
      <t xml:space="preserve"> notified when re-energization</t>
    </r>
    <r>
      <rPr>
        <strike/>
        <sz val="11"/>
        <rFont val="Calibri"/>
        <family val="2"/>
      </rPr>
      <t xml:space="preserve"> is </t>
    </r>
    <r>
      <rPr>
        <sz val="11"/>
        <rFont val="Calibri"/>
        <family val="2"/>
      </rPr>
      <t>was complete.</t>
    </r>
  </si>
  <si>
    <r>
      <t xml:space="preserve">8. Number of Accounts that did </t>
    </r>
    <r>
      <rPr>
        <u/>
        <sz val="11"/>
        <rFont val="Calibri"/>
        <family val="2"/>
      </rPr>
      <t>not</t>
    </r>
    <r>
      <rPr>
        <sz val="11"/>
        <rFont val="Calibri"/>
        <family val="2"/>
      </rPr>
      <t xml:space="preserve"> receive cancellation notification within two hours of the decision to cancel</t>
    </r>
  </si>
  <si>
    <r>
      <t xml:space="preserve">9. Number of Accounts that did </t>
    </r>
    <r>
      <rPr>
        <u/>
        <sz val="11"/>
        <rFont val="Calibri"/>
        <family val="2"/>
      </rPr>
      <t>not</t>
    </r>
    <r>
      <rPr>
        <sz val="11"/>
        <rFont val="Calibri"/>
        <family val="2"/>
      </rPr>
      <t xml:space="preserve"> receive notification after de-energization because there was no alternate method of contact</t>
    </r>
  </si>
  <si>
    <t xml:space="preserve">All affected customers/populations </t>
  </si>
  <si>
    <t>Notification of priority notification entities only. PSP notification addressed in VI. A.5. below</t>
  </si>
  <si>
    <r>
      <t xml:space="preserve">3. Number of Accounts that did </t>
    </r>
    <r>
      <rPr>
        <u/>
        <sz val="11"/>
        <rFont val="Calibri"/>
        <family val="2"/>
      </rPr>
      <t>not</t>
    </r>
    <r>
      <rPr>
        <sz val="11"/>
        <rFont val="Calibri"/>
        <family val="2"/>
      </rPr>
      <t xml:space="preserve"> receive 1-4 hour advance notifications.</t>
    </r>
  </si>
  <si>
    <t>2. Number of hours before EOC activated that PSPs were first notified</t>
  </si>
  <si>
    <r>
      <t xml:space="preserve">5. Number of PSP notifications that were </t>
    </r>
    <r>
      <rPr>
        <u/>
        <sz val="11"/>
        <rFont val="Calibri"/>
        <family val="2"/>
        <scheme val="minor"/>
      </rPr>
      <t xml:space="preserve">not </t>
    </r>
    <r>
      <rPr>
        <sz val="11"/>
        <rFont val="Calibri"/>
        <family val="2"/>
        <scheme val="minor"/>
      </rPr>
      <t>timely</t>
    </r>
  </si>
  <si>
    <t>Time in Minutes; to the tenth</t>
  </si>
  <si>
    <t>3. Cumulative total number of customers  on the first most frequently de-energized circuit</t>
  </si>
  <si>
    <t>6. Cumulative total number of customers  on the second most frequently de-energized circuit</t>
  </si>
  <si>
    <r>
      <t xml:space="preserve">9. Cumulative total number of customers </t>
    </r>
    <r>
      <rPr>
        <strike/>
        <sz val="11"/>
        <rFont val="Calibri"/>
        <family val="2"/>
        <scheme val="minor"/>
      </rPr>
      <t xml:space="preserve"> </t>
    </r>
    <r>
      <rPr>
        <sz val="11"/>
        <rFont val="Calibri"/>
        <family val="2"/>
        <scheme val="minor"/>
      </rPr>
      <t>on the third most frequently de-energized circuit</t>
    </r>
  </si>
  <si>
    <t>Calculated from Distribution Table for only the single longest de-energization.</t>
  </si>
  <si>
    <t>Calculated from Distribution Table for only those accounts de-energized during the longest single de-energization.</t>
  </si>
  <si>
    <t>Irrespective of mitigating backup power. Calculated from CFCI table</t>
  </si>
  <si>
    <t>Irrespective of mitigating backup power. Calculated from CFCI table across all events</t>
  </si>
  <si>
    <t>3. Total MW capacity supplied (MW)</t>
  </si>
  <si>
    <t>2. Total Number of Visitors to all CRCs during the event</t>
  </si>
  <si>
    <t>Driving Distance calculated in miles derived from 17. CRCs worksheet</t>
  </si>
  <si>
    <t>1. Number of level 3 charging stations* de-energized</t>
  </si>
  <si>
    <t>II. Delay</t>
  </si>
  <si>
    <t>III. Emergency Management</t>
  </si>
  <si>
    <t>IV. Notification</t>
  </si>
  <si>
    <t>V. Public Safety Partners</t>
  </si>
  <si>
    <t>VI. Customer Communication</t>
  </si>
  <si>
    <t>VII. Distribution Circuits De-energized</t>
  </si>
  <si>
    <t>VIII. CFCI</t>
  </si>
  <si>
    <t>IX. Backup Power</t>
  </si>
  <si>
    <t>X. Mitigation</t>
  </si>
  <si>
    <t>XI. CRCs</t>
  </si>
  <si>
    <t>XII. EV Charging</t>
  </si>
  <si>
    <t>XIII. Restoration</t>
  </si>
  <si>
    <t>XIV. Complaints</t>
  </si>
  <si>
    <t>Number of Customers De-energized</t>
  </si>
  <si>
    <t>Beginning Date De-energized</t>
  </si>
  <si>
    <t>Beginning Time De-energized (24-hr. clock)</t>
  </si>
  <si>
    <t>Ending Date Re-energized</t>
  </si>
  <si>
    <t>Ending Time Re-energized (24-hr. clock)</t>
  </si>
  <si>
    <t>Total Maximum Days De-energized (fractions in tenths)</t>
  </si>
  <si>
    <t>Total Maximum Hours De-energized (Integer)</t>
  </si>
  <si>
    <t>IOU provided backup power to CFCI  (yes/no) If yes, populate data in columns O - V.</t>
  </si>
  <si>
    <t>Pre-Staged at Use Site
(yes/no)</t>
  </si>
  <si>
    <r>
      <t xml:space="preserve">Off-Site Location </t>
    </r>
    <r>
      <rPr>
        <b/>
        <strike/>
        <sz val="11"/>
        <rFont val="Calibri"/>
        <family val="2"/>
        <scheme val="minor"/>
      </rPr>
      <t xml:space="preserve">Lat/Long </t>
    </r>
    <r>
      <rPr>
        <b/>
        <sz val="11"/>
        <rFont val="Calibri"/>
        <family val="2"/>
        <scheme val="minor"/>
      </rPr>
      <t>Address</t>
    </r>
  </si>
  <si>
    <t>Date Resume Normal Operations (back on grid)</t>
  </si>
  <si>
    <t>Date Service Area De-energized</t>
  </si>
  <si>
    <t>Time Service Area De-energized (24-hr. clock)</t>
  </si>
  <si>
    <t>Date Service Area Re-energized</t>
  </si>
  <si>
    <t>Time Service Area Re-energized (24-hr. clock)</t>
  </si>
  <si>
    <t>Amenities (list each separated by commas)</t>
  </si>
  <si>
    <t>1. LIST DATA FOR EACH DE-ENERGIZATION EXERCISE</t>
  </si>
  <si>
    <r>
      <t xml:space="preserve">Exercise Type (see </t>
    </r>
    <r>
      <rPr>
        <b/>
        <strike/>
        <sz val="11"/>
        <rFont val="Calibri"/>
        <family val="2"/>
        <scheme val="minor"/>
      </rPr>
      <t xml:space="preserve"> </t>
    </r>
    <r>
      <rPr>
        <b/>
        <sz val="11"/>
        <rFont val="Calibri"/>
        <family val="2"/>
        <scheme val="minor"/>
      </rPr>
      <t>Definitions)</t>
    </r>
  </si>
  <si>
    <r>
      <t>Number of utility personnel participating in the exercise</t>
    </r>
    <r>
      <rPr>
        <b/>
        <strike/>
        <sz val="11"/>
        <rFont val="Calibri"/>
        <family val="2"/>
        <scheme val="minor"/>
      </rPr>
      <t>s</t>
    </r>
  </si>
  <si>
    <t>Agency Affiliation of liaisons embedded at your EOC (separate names by commas)</t>
  </si>
  <si>
    <t xml:space="preserve">3. LIST DATA FOR ALL EOC-RELATED TRAINING </t>
  </si>
  <si>
    <t>SEMS/NIMS or Equivalent Course</t>
  </si>
  <si>
    <t>1. Number of Accounts that did not receive 48–72-hour advance notification</t>
  </si>
  <si>
    <t>2. Number of Accounts that did not receive 24-48 hours advance notification</t>
  </si>
  <si>
    <t>3. Number of Accounts that did not receive 1-4 hour advance notifications.</t>
  </si>
  <si>
    <t>4. Number of Accounts that did not receive any notifications before de-energization.</t>
  </si>
  <si>
    <t>5. Number of Accounts that were not notified at de-energization initiation.</t>
  </si>
  <si>
    <t>6. Number of Accounts that were not notified immediately before re-energization.</t>
  </si>
  <si>
    <t>7. Number of Accounts that were not notified when re-energization is was complete.</t>
  </si>
  <si>
    <t>8. Number of Accounts that did not receive cancellation notification within two hours of the decision to cancel</t>
  </si>
  <si>
    <t>9. Number of Accounts that did not receive notification after de-energization because there was no alternate method of contact</t>
  </si>
  <si>
    <t>See detailed Instructions in Word doc.</t>
  </si>
  <si>
    <t>&lt;Utility Abbreviation&gt;_PSDR_&lt;Submission Date&gt;</t>
  </si>
  <si>
    <t>PSDR</t>
  </si>
  <si>
    <t>Post-Season Data Report</t>
  </si>
  <si>
    <t>Mitigation (PSPS)</t>
  </si>
  <si>
    <r>
      <t>1. Number of level 3 charging stations</t>
    </r>
    <r>
      <rPr>
        <b/>
        <sz val="11"/>
        <color rgb="FFFF0000"/>
        <rFont val="Calibri"/>
        <family val="2"/>
        <scheme val="minor"/>
      </rPr>
      <t>*</t>
    </r>
    <r>
      <rPr>
        <sz val="11"/>
        <rFont val="Calibri"/>
        <family val="2"/>
        <scheme val="minor"/>
      </rPr>
      <t xml:space="preserve"> de-energized</t>
    </r>
  </si>
  <si>
    <r>
      <t xml:space="preserve">Type of CFCI - See </t>
    </r>
    <r>
      <rPr>
        <b/>
        <strike/>
        <sz val="11"/>
        <rFont val="Calibri"/>
        <family val="2"/>
        <scheme val="minor"/>
      </rPr>
      <t xml:space="preserve"> </t>
    </r>
    <r>
      <rPr>
        <b/>
        <sz val="11"/>
        <rFont val="Calibri"/>
        <family val="2"/>
        <scheme val="minor"/>
      </rPr>
      <t>Definitions</t>
    </r>
  </si>
  <si>
    <t>Individual Capacity (MW)</t>
  </si>
  <si>
    <t>4. LIST OTHER NON-PSPS EVENTS FOR WHICH YOUR EOC WAS ACTIVATED  e.g., ROLLING BLACKOUT, HEAT STORM -- TRAINING or ACTUAL EVENTS</t>
  </si>
  <si>
    <t>Line miles of Tx de-energized*</t>
  </si>
  <si>
    <t>LIST EACH GENERATOR or MICROGRID AVAILABLE FOR BACKUP POWER DURING AN EVENT</t>
  </si>
  <si>
    <t>PSPS Mitigation includes: Backup generation, Backup storage, Dx microgrid, Islanding, Patrols, Sectionalization, Dx Switching, Temporary substation microgrid, Tx switching, Vegetation management (expedite priority trees that prevent circuit from being removed from scope)</t>
  </si>
  <si>
    <t>Identify if Tier 2, Tier 3,  Zone 1 (Tier 1 High Hazard Zones), or Non-HFTD</t>
  </si>
  <si>
    <t>Agency EOCs at which utility personnel were embedded  (separate names by commas)</t>
  </si>
  <si>
    <t>EVENTS TO DATE, JANUARY 1 2022 - DECEMBER 31 2022</t>
  </si>
  <si>
    <t>PGE_PSDR_3-1-2023</t>
  </si>
  <si>
    <t>PacifiCorp_PSDR_3-1-2023</t>
  </si>
  <si>
    <t>​</t>
  </si>
  <si>
    <t>​SCE</t>
  </si>
  <si>
    <t>​Cancelled</t>
  </si>
  <si>
    <t>​PG&amp;E</t>
  </si>
  <si>
    <t>​10/22/2022</t>
  </si>
  <si>
    <t>​10/23/2022</t>
  </si>
  <si>
    <t>Worksheet "4. Defn CFCI" and https://www.cisa.gov/critical-infrastructure-sectors (accessed 12/13/22)</t>
  </si>
  <si>
    <t>Tier 1 (High Hazard Zone), 2, and 3 are explained here: https://www.cpuc.ca.gov/industries-and-topics/wildfires/fire-threat-maps-and-fire-safety-rulemaking (accessed 12/13/22)</t>
  </si>
  <si>
    <t>Defined in D.19-05-042. Established in the State Baseline Act of 1976 (PU Code Section 739 (c).  Residential customers who have special medical needs and/or are dependent on life-support equipment.
"Life support equipment" means equipment that uses mechanical or artificial means to sustain, restore, or supplant a vital function, or mechanical equipment that is relied upon for mobility both within and outside of buildings. This includes: § All types of respirators, iron lungs, hemodialysis machines, suction machines, electric nerve stimulators, pressure pads and pumps, aerosol tents, electrostatic and ultrasonic nebulizers, compressors, IPBB machines and motorized wheelchairs.   Also, in consideration of their increased heating and cooling needs, the Medical Baseline allowance is available to: 
    Paraplegics and quadriplegics, multiple sclerosis patients, scleroderma patients, and people being treated for a life threatening illness or who have a compromised immune system. (https://www.cpuc.ca.gov/consumer-support/financial-assistance-savings-and-discounts/medical-baseline (accessed 12/13/22)</t>
  </si>
  <si>
    <t>1. Number of EOC personnel that received EM training in 2022</t>
  </si>
  <si>
    <t>2. Number of Hours EOC personnel were trained in EM in 2022</t>
  </si>
  <si>
    <t>1. Number of Tabletop Exercises of four hours or more conducted in 2022</t>
  </si>
  <si>
    <t>2. Number of Full-scale or Functional Exercises of more than one day conducted in 2022</t>
  </si>
  <si>
    <t>2. Number of Portal training events provided to PSP during 2022.</t>
  </si>
  <si>
    <t>3. Number of events in 2022 for which there is no data available in the portal as of the submission date.</t>
  </si>
  <si>
    <t>Worksheet</t>
  </si>
  <si>
    <t>1. Instructions</t>
  </si>
  <si>
    <t>Topic</t>
  </si>
  <si>
    <t>Event Schedule</t>
  </si>
  <si>
    <t>Change</t>
  </si>
  <si>
    <t>1:12</t>
  </si>
  <si>
    <t>File Name convention</t>
  </si>
  <si>
    <t>3.CPUC Definitions</t>
  </si>
  <si>
    <t xml:space="preserve">Hyperlink URL </t>
  </si>
  <si>
    <t>7.Data Dictionary</t>
  </si>
  <si>
    <t>Reference Rows or Columns</t>
  </si>
  <si>
    <t>C, D, F</t>
  </si>
  <si>
    <t>2022 Cumulative total only (use "annual or cumulative total" column)</t>
  </si>
  <si>
    <t>8.Dashboard</t>
  </si>
  <si>
    <t>A</t>
  </si>
  <si>
    <t>Does facility have its own back up power? (yes/no)</t>
  </si>
  <si>
    <t>14.CONF- CFCI</t>
  </si>
  <si>
    <t>N</t>
  </si>
  <si>
    <t>6.Utility Definitions</t>
  </si>
  <si>
    <t>B4</t>
  </si>
  <si>
    <t>2. Do not lock cells or protect worksheets.</t>
  </si>
  <si>
    <t>3. Unfreeze all panes and remove filtering from every worksheet.</t>
  </si>
  <si>
    <t xml:space="preserve">4. Ungroup dashboard </t>
  </si>
  <si>
    <t>6. Name file according to the following convention:</t>
  </si>
  <si>
    <t>Final Submission Version:</t>
  </si>
  <si>
    <t xml:space="preserve">8. Use the Group/Ungroup feature to manage the relevant set of metrics you want to work with. </t>
  </si>
  <si>
    <t>Formatting and Navigation Instructions</t>
  </si>
  <si>
    <t>Updated table to 2022 events.</t>
  </si>
  <si>
    <t>Updated to 2023 due date.</t>
  </si>
  <si>
    <t>Cooperators (see System Cooperators)</t>
  </si>
  <si>
    <t>Data Dictionary, Dashboard, CRCs</t>
  </si>
  <si>
    <t>PSDR_Template_CY 2022.xlsx</t>
  </si>
  <si>
    <t>CRC types - list and define</t>
  </si>
  <si>
    <t>Definition of CRC types</t>
  </si>
  <si>
    <t>Monitoring stage</t>
  </si>
  <si>
    <t>Occurs Utility meteorology monitors weather patterns seven days ahead
Utility provides seven-day proactive de-energization potential rolling forecast or implements an escalating notification system similar to the National Weather Service’s “weather watch” and “weather warning” system on its public website.</t>
  </si>
  <si>
    <t>1. Number of Days in Cal OES Stage 1: Activating PSPS Protocols/Potential to De-energize*</t>
  </si>
  <si>
    <t>Cal OES Stage 1: Activating PSPS Protocols/Potential to De-energize*</t>
  </si>
  <si>
    <t>Utility required to define term as they use it in 6. Utility Definitions
Utility definition meets some or all of the following criteria
•	“Forecast period”
•	72 to 0 hours before de-energization (ideally)
•	Threshold Conditions forecast with high degree of certainty
•	Utilities refer to the actual or potential de-energized time span as the “period of concern” or “weather event”. 
•	Pre-De-energization Actions taken
•	EOC Activated
•	Notifications provided to state agencies and Cal OES</t>
  </si>
  <si>
    <t>3.CPUC Definitions, 7. Data Dictionary, 8. Dashboard</t>
  </si>
  <si>
    <t>6.Utility Definitions, 7. Data Dictionary, 8. Dashboard</t>
  </si>
  <si>
    <t>Cal OES Stage 1: Activating PSPS Protocols/Potential to De-energize</t>
  </si>
  <si>
    <t>7</t>
  </si>
  <si>
    <r>
      <t>Terms marked with a</t>
    </r>
    <r>
      <rPr>
        <b/>
        <sz val="11"/>
        <color rgb="FFFF0000"/>
        <rFont val="Calibri"/>
        <family val="2"/>
        <scheme val="minor"/>
      </rPr>
      <t xml:space="preserve"> red asterisk</t>
    </r>
    <r>
      <rPr>
        <b/>
        <sz val="11"/>
        <color theme="1"/>
        <rFont val="Calibri"/>
        <family val="2"/>
        <scheme val="minor"/>
      </rPr>
      <t xml:space="preserve"> in the Topical worksheets are defined here.</t>
    </r>
  </si>
  <si>
    <r>
      <t>Terms marked with</t>
    </r>
    <r>
      <rPr>
        <b/>
        <sz val="11"/>
        <rFont val="Calibri"/>
        <family val="2"/>
        <scheme val="minor"/>
      </rPr>
      <t xml:space="preserve"> a black asterisk</t>
    </r>
    <r>
      <rPr>
        <b/>
        <sz val="11"/>
        <color rgb="FFFF0000"/>
        <rFont val="Calibri"/>
        <family val="2"/>
        <scheme val="minor"/>
      </rPr>
      <t xml:space="preserve"> </t>
    </r>
    <r>
      <rPr>
        <b/>
        <sz val="11"/>
        <color theme="1"/>
        <rFont val="Calibri"/>
        <family val="2"/>
        <scheme val="minor"/>
      </rPr>
      <t>in the Topical worksheets must be defined here.</t>
    </r>
  </si>
  <si>
    <t>Define what utility means by "Cal OES Stage 1: Activating PSPS Protocols/Potential to De-energize*"</t>
  </si>
  <si>
    <t>Replaced use of term, "Monitoring mode". Requires utilities to define term in 6. Utility Definitions</t>
  </si>
  <si>
    <t xml:space="preserve">Tested and updated access date. </t>
  </si>
  <si>
    <t>Replaced use of term, "Monitoring mode"</t>
  </si>
  <si>
    <t>Clarified example</t>
  </si>
  <si>
    <t>9, 10, 15</t>
  </si>
  <si>
    <t>C17</t>
  </si>
  <si>
    <t>Changed URL</t>
  </si>
  <si>
    <t>Replaced term, "Monitoring mode"</t>
  </si>
  <si>
    <t>Replaced term, "Monitoring mode". Requires utilities to define term in 6. Utility Definitions</t>
  </si>
  <si>
    <r>
      <t xml:space="preserve"> 8. Number of Accounts</t>
    </r>
    <r>
      <rPr>
        <b/>
        <sz val="11"/>
        <color rgb="FFFF0000"/>
        <rFont val="Calibri"/>
        <family val="2"/>
        <scheme val="minor"/>
      </rPr>
      <t>*</t>
    </r>
    <r>
      <rPr>
        <sz val="11"/>
        <color theme="1"/>
        <rFont val="Calibri"/>
        <family val="2"/>
        <scheme val="minor"/>
      </rPr>
      <t xml:space="preserve"> Notified</t>
    </r>
  </si>
  <si>
    <r>
      <t>11. Number of Accounts that Live in HFTD Tiers 2 or 3</t>
    </r>
    <r>
      <rPr>
        <b/>
        <sz val="11"/>
        <color rgb="FFFF0000"/>
        <rFont val="Calibri"/>
        <family val="2"/>
        <scheme val="minor"/>
      </rPr>
      <t>*</t>
    </r>
    <r>
      <rPr>
        <sz val="11"/>
        <color theme="1"/>
        <rFont val="Calibri"/>
        <family val="2"/>
        <scheme val="minor"/>
      </rPr>
      <t xml:space="preserve"> de-energized</t>
    </r>
  </si>
  <si>
    <r>
      <t>18. Number of de-energized Accounts in CARE</t>
    </r>
    <r>
      <rPr>
        <b/>
        <sz val="11"/>
        <color rgb="FFFF0000"/>
        <rFont val="Calibri"/>
        <family val="2"/>
        <scheme val="minor"/>
      </rPr>
      <t>*</t>
    </r>
    <r>
      <rPr>
        <sz val="11"/>
        <color theme="1"/>
        <rFont val="Calibri"/>
        <family val="2"/>
        <scheme val="minor"/>
      </rPr>
      <t xml:space="preserve"> or FERA</t>
    </r>
    <r>
      <rPr>
        <b/>
        <sz val="11"/>
        <color rgb="FFFF0000"/>
        <rFont val="Calibri"/>
        <family val="2"/>
        <scheme val="minor"/>
      </rPr>
      <t>*</t>
    </r>
    <r>
      <rPr>
        <sz val="11"/>
        <color theme="1"/>
        <rFont val="Calibri"/>
        <family val="2"/>
        <scheme val="minor"/>
      </rPr>
      <t xml:space="preserve"> tariff class</t>
    </r>
  </si>
  <si>
    <r>
      <t>21. Number of CFCI</t>
    </r>
    <r>
      <rPr>
        <b/>
        <sz val="11"/>
        <color rgb="FFFF0000"/>
        <rFont val="Calibri"/>
        <family val="2"/>
        <scheme val="minor"/>
      </rPr>
      <t>*</t>
    </r>
    <r>
      <rPr>
        <sz val="11"/>
        <color theme="1"/>
        <rFont val="Calibri"/>
        <family val="2"/>
        <scheme val="minor"/>
      </rPr>
      <t xml:space="preserve"> De-energized</t>
    </r>
  </si>
  <si>
    <r>
      <t>29. Number of de-energized 'other non-account holders'</t>
    </r>
    <r>
      <rPr>
        <b/>
        <sz val="11"/>
        <rFont val="Calibri"/>
        <family val="2"/>
        <scheme val="minor"/>
      </rPr>
      <t>*</t>
    </r>
  </si>
  <si>
    <r>
      <t>5. Number of System Cooperators’</t>
    </r>
    <r>
      <rPr>
        <b/>
        <sz val="11"/>
        <rFont val="Calibri"/>
        <family val="2"/>
        <scheme val="minor"/>
      </rPr>
      <t>*</t>
    </r>
    <r>
      <rPr>
        <sz val="11"/>
        <color theme="1"/>
        <rFont val="Calibri"/>
        <family val="2"/>
        <scheme val="minor"/>
      </rPr>
      <t xml:space="preserve"> Calls Conducted</t>
    </r>
  </si>
  <si>
    <r>
      <t>1. Number of Days in Cal OES Stage 1: Activating PSPS Protocols/Potential to De-energize</t>
    </r>
    <r>
      <rPr>
        <b/>
        <sz val="11"/>
        <color rgb="FFFF0000"/>
        <rFont val="Calibri"/>
        <family val="2"/>
        <scheme val="minor"/>
      </rPr>
      <t>*</t>
    </r>
    <r>
      <rPr>
        <sz val="11"/>
        <color theme="1"/>
        <rFont val="Calibri"/>
        <family val="2"/>
        <scheme val="minor"/>
      </rPr>
      <t>*</t>
    </r>
  </si>
  <si>
    <t>15. Number of AFN-identified Accounts that are not MBL* that were de-energized</t>
  </si>
  <si>
    <t>Added color coding to asterisk for term definition in either 3. CPUC defn (red) or 6.Utility Definitions (black)</t>
  </si>
  <si>
    <t>5. Remove highlighting artifacts added by the utility author(s).</t>
  </si>
  <si>
    <t>7. Populate all topical worksheets with data from all implemented PSPS events</t>
  </si>
  <si>
    <t xml:space="preserve">9. Direct input data into columns B through L as applicable. </t>
  </si>
  <si>
    <t>11 Trendline formulas will be added after submission.</t>
  </si>
  <si>
    <t>12. Use the "Annual or Cumulative" Total column where indicated in the Metrics column.</t>
  </si>
  <si>
    <t>29:33</t>
  </si>
  <si>
    <t>24:28</t>
  </si>
  <si>
    <t>all</t>
  </si>
  <si>
    <t>Heading rows that don't require data input</t>
  </si>
  <si>
    <t>Formatted rows in light grey to distinguish from data input rows</t>
  </si>
  <si>
    <t>VII.A</t>
  </si>
  <si>
    <t>VII.B</t>
  </si>
  <si>
    <t>Frequency of Circuit De-energized in PSPS</t>
  </si>
  <si>
    <t>Duration of Circuits De-energized in PSPS</t>
  </si>
  <si>
    <t>Added "in PSPS" to distinguish de-en of these circuits from other outages</t>
  </si>
  <si>
    <t>IV.D.1.</t>
  </si>
  <si>
    <t>III.A.1</t>
  </si>
  <si>
    <t>1. Number of Accounts that were not de-energized after receiving a de-energization notification but not a subsequent cancellation notification</t>
  </si>
  <si>
    <t>16. Number of de-energized Accounts that requested in-person notification* that were not also identified as AFN or MBL</t>
  </si>
  <si>
    <t>1. Number of In-Person* Visits / Doorbell Rings</t>
  </si>
  <si>
    <t>16. Number of de-energized Accounts that requested in-person* notification that were not also identified as AFN or MBL</t>
  </si>
  <si>
    <t>C</t>
  </si>
  <si>
    <t>In-person visit/notification</t>
  </si>
  <si>
    <t>Data Dictionary; Dashboard</t>
  </si>
  <si>
    <t>In-person notification/visit</t>
  </si>
  <si>
    <t xml:space="preserve">5. Number of PSP notifications that were not issued within the timeframes established by CPUC regulations </t>
  </si>
  <si>
    <t>V.A.5</t>
  </si>
  <si>
    <t xml:space="preserve">Clarified to: 5. Number of PSP notifications that were not issued within the timeframes established by CPUC regulations </t>
  </si>
  <si>
    <t>1. Number of EOC personnel that received EM training in 2022 - use annual column</t>
  </si>
  <si>
    <t>2. Number of Hours EOC personnel were trained in EM in 2022 - use annual column</t>
  </si>
  <si>
    <t>1. Number of Tabletop Exercises of four hours or more conducted in 2022- use annual column</t>
  </si>
  <si>
    <t>2. Number of Full-scale or Functional Exercises of more than one day conducted in 2022- use annual column</t>
  </si>
  <si>
    <t>3. Average number of utility personnel participating in all exercises- use annual column</t>
  </si>
  <si>
    <t>4. Number of PSP actively participating as a player during the exercises.- use annual column</t>
  </si>
  <si>
    <t>5. Number of AFN community members participating as a player during the exercises.- use annual column</t>
  </si>
  <si>
    <t>III.D.1-2</t>
  </si>
  <si>
    <t>III.E.1-5</t>
  </si>
  <si>
    <t>Clarified each metric to direct the response to the annual column</t>
  </si>
  <si>
    <t>2. Number of Portal training events provided to PSP during 2022. - use annual column</t>
  </si>
  <si>
    <t>3. Number of events in 2022 for which there is no data available in the portal as of the submission date. - use annual column</t>
  </si>
  <si>
    <t>V.B.2-3</t>
  </si>
  <si>
    <t>7. Number of CFCI that were de-energized during two events. - use annual column</t>
  </si>
  <si>
    <t>8. Number of CFCI that were de-energized during more than two events.- use annual column</t>
  </si>
  <si>
    <t>VIII.A.7-8</t>
  </si>
  <si>
    <t>Circuit Segment Name</t>
  </si>
  <si>
    <t>10.Distribution</t>
  </si>
  <si>
    <t>B3</t>
  </si>
  <si>
    <t>Changed to Circuit Segment Name to recognize that circuit segments are more often de-energized versus entire circuit</t>
  </si>
  <si>
    <t>13.Tribes</t>
  </si>
  <si>
    <t>Reworded to clarify "after receiving a de-en notification" but not a subsequent cancellation notification</t>
  </si>
  <si>
    <t>Added asterisk to instances of use of the phrase "in-person" to indicate that the utility should define in 6. Utility Definitions</t>
  </si>
  <si>
    <t>Circuit segment (list one circuit per row)</t>
  </si>
  <si>
    <t>Backup generation</t>
  </si>
  <si>
    <t>Added question: Does facility have its own back up power? (yes/no)</t>
  </si>
  <si>
    <t>E3</t>
  </si>
  <si>
    <t>16.Mitigation</t>
  </si>
  <si>
    <t>Type of location*</t>
  </si>
  <si>
    <t>17.CRCs</t>
  </si>
  <si>
    <t>Type of Location</t>
  </si>
  <si>
    <t>Added to description of CRC. Defined by utility in 6.Utility Definitions</t>
  </si>
  <si>
    <t>CRC locations - list and define</t>
  </si>
  <si>
    <t>CRCs</t>
  </si>
  <si>
    <t>various</t>
  </si>
  <si>
    <t>18.Damages</t>
  </si>
  <si>
    <t>19.Hazards</t>
  </si>
  <si>
    <t>Added Circuit Segment Name</t>
  </si>
  <si>
    <t xml:space="preserve">Circuit </t>
  </si>
  <si>
    <t>Circuit Segment Associated with the Claim</t>
  </si>
  <si>
    <t>20.Claims</t>
  </si>
  <si>
    <t>Number of Personnel Trained</t>
  </si>
  <si>
    <t>21. EM and Exercises</t>
  </si>
  <si>
    <t>Training</t>
  </si>
  <si>
    <t>Table 3, Col. F</t>
  </si>
  <si>
    <t>2. LIST DATA FOR EACH PSPS EVENT'S EOC and LIAISONS (Actual event, not an exercise)</t>
  </si>
  <si>
    <t>Clarified instructions for Table #2 as for Actual event, not an exercise</t>
  </si>
  <si>
    <t>Table #2</t>
  </si>
  <si>
    <t>Change No.</t>
  </si>
  <si>
    <t>2. Actual PSPS Event EOC and Liaisons</t>
  </si>
  <si>
    <t>Added metric for Number of Personnel Trained</t>
  </si>
  <si>
    <t>B3, Table 2</t>
  </si>
  <si>
    <t>Added Circuit segments (list one circuit per row)</t>
  </si>
  <si>
    <t>Notifications</t>
  </si>
  <si>
    <t>Portals</t>
  </si>
  <si>
    <t>Exercises</t>
  </si>
  <si>
    <t>Example of event name</t>
  </si>
  <si>
    <t>A19, A74</t>
  </si>
  <si>
    <t>Definition annotations</t>
  </si>
  <si>
    <t>Reporting year</t>
  </si>
  <si>
    <t>C36, D36</t>
  </si>
  <si>
    <t>C17, C61</t>
  </si>
  <si>
    <t>Added requirement for list and definition of each CRC type</t>
  </si>
  <si>
    <t>Added requirement for list and definition of each type of CRC location</t>
  </si>
  <si>
    <t>Definition of CRC locations</t>
  </si>
  <si>
    <t>Modified and added direction.</t>
  </si>
  <si>
    <t>Updated 2021 to 2022</t>
  </si>
  <si>
    <t>Circuits de-energized</t>
  </si>
  <si>
    <t>2. Number of circuit segments for which de-energizing was delayed.</t>
  </si>
  <si>
    <t>VII. Distribution circuit segments De-energized</t>
  </si>
  <si>
    <t>A. Frequency of circuit segment De-energized in PSPS</t>
  </si>
  <si>
    <t>1. Name of First most frequently de-energized circuit segment</t>
  </si>
  <si>
    <t>2. Number of Times First most frequently de-energized circuit segment de-energized</t>
  </si>
  <si>
    <t>3. Cumulative total number of customers  on the first most frequently de-energized circuit segment</t>
  </si>
  <si>
    <t>4. Name of Second most frequently de-energized circuit segment</t>
  </si>
  <si>
    <t>5. Number of Times Second most frequently de-energized circuit segment de-energized</t>
  </si>
  <si>
    <t>6. Cumulative total number of customers  on the second most frequently de-energized circuit segment</t>
  </si>
  <si>
    <t>7. Name of Third most frequently de-energized circuit segment</t>
  </si>
  <si>
    <t>8. Number of Times Third most frequently de-energized circuit segment de-energized</t>
  </si>
  <si>
    <t>9. Cumulative total number of customers  on the third most frequently de-energized circuit segment</t>
  </si>
  <si>
    <t>B. Duration of circuit segments De-energized in PSPS</t>
  </si>
  <si>
    <t>1. Name of Longest (in hours) circuit segment de-energized.</t>
  </si>
  <si>
    <t>2. Number of Hours that longest de-energized circuit segment was de-energized</t>
  </si>
  <si>
    <t>4. Name of Second Longest (in hours) circuit segment de-energized.</t>
  </si>
  <si>
    <t>5. Number of Hours that longest de-energized circuit segment was de-energized</t>
  </si>
  <si>
    <t>7. Name of Third Longest (in hours) circuit segment de-energized.</t>
  </si>
  <si>
    <t>8. Number of Hours that longest de-energized circuit segment was de-energized</t>
  </si>
  <si>
    <t xml:space="preserve">1. Number of circuit segments sectionalized to reduce PSPS scope
</t>
  </si>
  <si>
    <t>1. Number of circuit segments not Restored within 24 hrs. of all-clear.</t>
  </si>
  <si>
    <t>25. Number of Distribution circuit segment De-energized</t>
  </si>
  <si>
    <t>Changed "circuit" to "circuit segment"  to recognize that circuit segments are more often de-energized versus entire circuit</t>
  </si>
  <si>
    <t>Added requirement that the utility define the term "in-person" with respect to notifications/visits</t>
  </si>
  <si>
    <t>10. Formula reference cells will auto populate if data is properly entered into the data source cells.</t>
  </si>
  <si>
    <t>in Megawatts</t>
  </si>
  <si>
    <t>Define "end users served by submeters" in "Utility Definitions"</t>
  </si>
  <si>
    <t>Define "end-users served by master meters" in "Utility Definitions"</t>
  </si>
  <si>
    <t>See description of exercises in the HSEEP Manual, Jan. 2020 at https://www.fema.gov/sites/default/files/2020-04/Homeland-Security-Exercise-and-Evaluation-Program-Doctrine-2020-Revision-2-2-25.pdf, pp. 2-6 to 2-11 (accessed 12/13/22)</t>
  </si>
  <si>
    <t>Tabletop</t>
  </si>
  <si>
    <t>Functional</t>
  </si>
  <si>
    <t>None</t>
  </si>
  <si>
    <t xml:space="preserve">None </t>
  </si>
  <si>
    <t>No claims were made related to this event.</t>
  </si>
  <si>
    <t>Loss of business income due to PSPS event.</t>
  </si>
  <si>
    <t>Alpine</t>
  </si>
  <si>
    <t>Muller 1296</t>
  </si>
  <si>
    <t>11/11/2024 PSPS</t>
  </si>
  <si>
    <t>Tier 2</t>
  </si>
  <si>
    <t>Broken Pole</t>
  </si>
  <si>
    <t>Five spans of primary wire down</t>
  </si>
  <si>
    <t xml:space="preserve">11/20/2024 PSPS </t>
  </si>
  <si>
    <t>Crossarm Brace Loose</t>
  </si>
  <si>
    <t>Mono</t>
  </si>
  <si>
    <t>Topaz 1202</t>
  </si>
  <si>
    <t>Transformer top hanger broken</t>
  </si>
  <si>
    <t>11/22/2024 PSPS</t>
  </si>
  <si>
    <t>Transformer with broken hanger</t>
  </si>
  <si>
    <t>96 Washoe Blvd,
Markleeville, CA 96120</t>
  </si>
  <si>
    <t>CRC</t>
  </si>
  <si>
    <t>Average AQI during Operation*</t>
  </si>
  <si>
    <t>*Average AQI taken from aqicn.org, according to readings at the closest available area, Placer County.</t>
  </si>
  <si>
    <t>Indoor</t>
  </si>
  <si>
    <t>Small portable device charging (such as cell
phone, laptop, and small medical devices),
Wi-Fi, chairs, seasonal cooling, and heating,
PSPS information, snacks, water, ice, ADA
compliant restrooms.</t>
  </si>
  <si>
    <t>11/20/2024 PSPS</t>
  </si>
  <si>
    <t>96 Washoe Blvd,
Markleeville, CA
96120</t>
  </si>
  <si>
    <t>442 Mule Deer Drive,
Walker, CA 93517</t>
  </si>
  <si>
    <t>SRP, Traditional Grid hardening (Pre Event)</t>
  </si>
  <si>
    <t>-</t>
  </si>
  <si>
    <t>Sectionalizing devices used to re-energize in three phases.</t>
  </si>
  <si>
    <t>11/11/2024, 23:35</t>
  </si>
  <si>
    <t>11/20/2024, 21:55</t>
  </si>
  <si>
    <t>Sectionalizing devices used to limit de-energization impact</t>
  </si>
  <si>
    <t>11/22/2024, 21:47</t>
  </si>
  <si>
    <t>Denied</t>
  </si>
  <si>
    <t>None. Claim was denied according to Rule 14</t>
  </si>
  <si>
    <t>Washoe</t>
  </si>
  <si>
    <t>Alpine [Washoe]</t>
  </si>
  <si>
    <t>No</t>
  </si>
  <si>
    <t>Yes</t>
  </si>
  <si>
    <t>Fosberg Fire Weather Index (FFWI) 1hr AVG</t>
  </si>
  <si>
    <t>Fosberg Fire Weather Index (FFWI) 6hr AVG</t>
  </si>
  <si>
    <t>Fosberg Fire Weather Index (FFWI) 6hr MAX</t>
  </si>
  <si>
    <t>ALPINE COUNTY OFFICE OF EDUCATION</t>
  </si>
  <si>
    <t>DIAMOND VALLEY SCHOOL</t>
  </si>
  <si>
    <t>ALPINE COUNTY PUBLIC WORKS</t>
  </si>
  <si>
    <t>ALPINE COUNTY AUDITOR</t>
  </si>
  <si>
    <t>SORENSEN SUBDIV HOMEOWNER</t>
  </si>
  <si>
    <t>ALPINE COUNTY ROAD DEPT</t>
  </si>
  <si>
    <t>ALPINE COUNTY</t>
  </si>
  <si>
    <t>ALPINE COUNTY MUSEUM</t>
  </si>
  <si>
    <t>STPUD</t>
  </si>
  <si>
    <t>ALPINE UNIFIED SCHOOL DIST</t>
  </si>
  <si>
    <t>MARKLEEVILLE WATER CO</t>
  </si>
  <si>
    <t>MULLER1296</t>
  </si>
  <si>
    <t>WASHOE TRIBE OF NV &amp; CA</t>
  </si>
  <si>
    <t>ANTELOPE ELEM SCHOOL</t>
  </si>
  <si>
    <t>EVILO</t>
  </si>
  <si>
    <t>ANTELOPE VALLEY FIRE DIST</t>
  </si>
  <si>
    <t>OWENS VALLEY CAREER DEVELOPMENT CENTER</t>
  </si>
  <si>
    <t>MONO COUNTY BUILDING</t>
  </si>
  <si>
    <t>MONO COUNTY SENIOR CENTER</t>
  </si>
  <si>
    <t>MONO COUNTY PARKS &amp; FACILITIES</t>
  </si>
  <si>
    <t>MONO COUNTY DEPT OF SOCIAL S</t>
  </si>
  <si>
    <t>NAT</t>
  </si>
  <si>
    <t>COLEVILLE HIGH SCHOOL</t>
  </si>
  <si>
    <t>MONO COUNTY</t>
  </si>
  <si>
    <t>MONO COUNTY ROAD DEPT</t>
  </si>
  <si>
    <t>ANTELOPE VLY COMM CENTER</t>
  </si>
  <si>
    <t>MONO COUNTY PUBLIC WORKS DEPT</t>
  </si>
  <si>
    <t>VERIZON WIRELESS</t>
  </si>
  <si>
    <t>CAMP PENDLETON QUANTICO HOUSING LLC</t>
  </si>
  <si>
    <t>EV RANGE, INC.</t>
  </si>
  <si>
    <t>BEAUMONT</t>
  </si>
  <si>
    <t>TPZ1202</t>
  </si>
  <si>
    <t>GERBIG</t>
  </si>
  <si>
    <t>School</t>
  </si>
  <si>
    <t>Fire/Police Headquarter</t>
  </si>
  <si>
    <t>Water/Sewer Pump</t>
  </si>
  <si>
    <t>Municipal Offices</t>
  </si>
  <si>
    <t xml:space="preserve">School </t>
  </si>
  <si>
    <t>Water/Sewer/Pump</t>
  </si>
  <si>
    <t>Water or Sewer Plant/Pump</t>
  </si>
  <si>
    <t xml:space="preserve">Water/Sewer Pump </t>
  </si>
  <si>
    <t xml:space="preserve">Municipal Offices </t>
  </si>
  <si>
    <t xml:space="preserve">Emergency Response Center </t>
  </si>
  <si>
    <t xml:space="preserve">Water or Sewer Plant/Pump </t>
  </si>
  <si>
    <t>Nursing Home Life Support</t>
  </si>
  <si>
    <t xml:space="preserve">Water/Sewer/Pump </t>
  </si>
  <si>
    <t>Emergency Response Center</t>
  </si>
  <si>
    <t>Essential Communications</t>
  </si>
  <si>
    <t>US Gov: FEMA/Emergency Service</t>
  </si>
  <si>
    <t>EV Chargers</t>
  </si>
  <si>
    <t>EV Chargers - Level III</t>
  </si>
  <si>
    <t>11/22/2024 PSPS*</t>
  </si>
  <si>
    <t>*Liberty was able to to sectionalize the southernmost section of the circuit,
where ignition risk was highest, while maintaining power to upstream customers. Line miles represent entire Topaz 1202 circuit/</t>
  </si>
  <si>
    <t>N/A</t>
  </si>
  <si>
    <t>Liberty did not de-energize any transmission assets during any of its 2024 PSPS events</t>
  </si>
  <si>
    <t>LMS</t>
  </si>
  <si>
    <t>Annual ICS Training</t>
  </si>
  <si>
    <t>no</t>
  </si>
  <si>
    <t>Bear Fire</t>
  </si>
  <si>
    <t>Actual</t>
  </si>
  <si>
    <t>Gold Complex Fire</t>
  </si>
  <si>
    <t>11/22/2024 PSPS Event</t>
  </si>
  <si>
    <t>11/20/2024 PSPS Event</t>
  </si>
  <si>
    <t>11/11/2024 PSPS Event</t>
  </si>
  <si>
    <t>Was CRC powered by Backup  Generation? (yes/no)**</t>
  </si>
  <si>
    <t>**Each CRC activated during 2024 PSPS events had backup power generation available, however none were required to power the CRC in these instances. Liberty's CRC contractor, FireDawg, can also provide backup power if needed.</t>
  </si>
  <si>
    <t>Backup generation available through Liberty's CRC contractor, FireDawg</t>
  </si>
  <si>
    <t>11/11/2024 8:15AM</t>
  </si>
  <si>
    <t>11/20/2024 4:30AM</t>
  </si>
  <si>
    <t>?</t>
  </si>
  <si>
    <t>CRI - 86%</t>
  </si>
  <si>
    <t>See attachment "2024-11-11 Mul 1296.docx"</t>
  </si>
  <si>
    <t>CRI - 102%</t>
  </si>
  <si>
    <t>See attachment "2024-11-20 Mul 1296.docx"</t>
  </si>
  <si>
    <t>CRI - 100%</t>
  </si>
  <si>
    <t>See attachment "2024-11-20 Topaz.docx"</t>
  </si>
  <si>
    <t>CRI - 91%</t>
  </si>
  <si>
    <t>See attachment "2024-11-22 Mul 1296.docx"</t>
  </si>
  <si>
    <t>CRI - 130%</t>
  </si>
  <si>
    <t>See attachment "2024-11-22 Topaz.docx"</t>
  </si>
  <si>
    <t>Customers identified as AFN or who self identified as AFN who are not enrolled in Liberty's Medical Baseline allowance program.</t>
  </si>
  <si>
    <t>Decision to initiate PSPS patrols and re-energization by approving the re-energization of impacted assets within the event footprint.</t>
  </si>
  <si>
    <t>An evaluation of the condition of the asset based on appearance, required maintenance (and relevant tags), working ability, and quality.</t>
  </si>
  <si>
    <t>Matches CPUC definition.</t>
  </si>
  <si>
    <t>Power lines which transmit electricity from the distribution substation circuit breaker to customers.</t>
  </si>
  <si>
    <t>A segment of a distribution circuit between two protection devices.</t>
  </si>
  <si>
    <t>Matches CPUC definition. All CRC locations activated furing 2024 fire season are listed in table 17.</t>
  </si>
  <si>
    <t>Liberty Outage Center Site</t>
  </si>
  <si>
    <t>Liberty does not have differing CRC categories or types. For all CRC locations: 
Liberty contracts a third party, Fire Dawg, Inc., for support services including CRC staffing and setup. Liberty provides snacks, water, device charging ability, Wi-Fi, ADA-accessible restrooms, resource information, third-party customer service staff (including bilingual representation when possible), and blankets.</t>
  </si>
  <si>
    <t>Not currently tracked.</t>
  </si>
  <si>
    <t>In person visit to confirm receipt of notification.</t>
  </si>
  <si>
    <t>Real-time observations of weather stations, real-time field observations from crews and live feeds from Alert Wildfire Camera.</t>
  </si>
  <si>
    <t>A device used to mitigate the scope and number of customers subjected to de-energization.</t>
  </si>
  <si>
    <t>This term is not used by Liberty and is not part of operating procedure.</t>
  </si>
  <si>
    <t>A unique numerical identifier for asset structures.</t>
  </si>
  <si>
    <t>Use of swutches and circuit breakers to control the flow of electricity on Liberty's system.</t>
  </si>
  <si>
    <t>The state or quality of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</si>
</sst>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409]mmmm\ d\,\ yyyy;@"/>
    <numFmt numFmtId="165" formatCode="m/d/yy\ h:mm;@"/>
    <numFmt numFmtId="166" formatCode="[$-F400]h:mm:ss\ AM/PM"/>
    <numFmt numFmtId="167" formatCode="[$-409]m/d/yy\ h:mm\ AM/PM;@"/>
    <numFmt numFmtId="168" formatCode="m/d/yy;@"/>
  </numFmts>
  <fonts count="25" x14ac:knownFonts="1">
    <font>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vertAlign val="superscript"/>
      <sz val="11"/>
      <color rgb="FFFF0000"/>
      <name val="Calibri"/>
      <family val="2"/>
      <scheme val="minor"/>
    </font>
    <font>
      <b/>
      <sz val="11"/>
      <color rgb="FF000000"/>
      <name val="Calibri"/>
      <family val="2"/>
    </font>
    <font>
      <sz val="10"/>
      <color rgb="FF202124"/>
      <name val="Arial"/>
      <family val="2"/>
    </font>
    <font>
      <i/>
      <sz val="11"/>
      <color theme="1"/>
      <name val="Calibri"/>
      <family val="2"/>
    </font>
    <font>
      <b/>
      <u/>
      <sz val="11"/>
      <color theme="1"/>
      <name val="Calibri"/>
      <family val="2"/>
      <scheme val="minor"/>
    </font>
    <font>
      <sz val="11"/>
      <name val="Calibri"/>
      <family val="2"/>
      <scheme val="minor"/>
    </font>
    <font>
      <strike/>
      <sz val="11"/>
      <name val="Calibri"/>
      <family val="2"/>
      <scheme val="minor"/>
    </font>
    <font>
      <b/>
      <sz val="11"/>
      <name val="Calibri"/>
      <family val="2"/>
      <scheme val="minor"/>
    </font>
    <font>
      <b/>
      <sz val="12"/>
      <color theme="1"/>
      <name val="Calibri"/>
      <family val="2"/>
      <scheme val="minor"/>
    </font>
    <font>
      <b/>
      <sz val="12"/>
      <name val="Calibri"/>
      <family val="2"/>
      <scheme val="minor"/>
    </font>
    <font>
      <b/>
      <u/>
      <sz val="11"/>
      <name val="Calibri"/>
      <family val="2"/>
    </font>
    <font>
      <b/>
      <strike/>
      <sz val="11"/>
      <name val="Calibri"/>
      <family val="2"/>
      <scheme val="minor"/>
    </font>
    <font>
      <sz val="11"/>
      <name val="Calibri"/>
      <family val="2"/>
    </font>
    <font>
      <strike/>
      <sz val="11"/>
      <name val="Calibri"/>
      <family val="2"/>
    </font>
    <font>
      <u/>
      <sz val="11"/>
      <name val="Calibri"/>
      <family val="2"/>
    </font>
    <font>
      <u/>
      <sz val="11"/>
      <name val="Calibri"/>
      <family val="2"/>
      <scheme val="minor"/>
    </font>
    <font>
      <u/>
      <sz val="11"/>
      <color theme="1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1BCDA"/>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rgb="FFBC9BC9"/>
        <bgColor indexed="64"/>
      </patternFill>
    </fill>
    <fill>
      <patternFill patternType="solid">
        <fgColor rgb="FFB3EBFF"/>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E7DCEC"/>
        <bgColor indexed="64"/>
      </patternFill>
    </fill>
    <fill>
      <patternFill patternType="solid">
        <fgColor theme="0" tint="-0.14999847407452621"/>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theme="4" tint="0.39997558519241921"/>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224">
    <xf numFmtId="0" fontId="0" fillId="0" borderId="0" xfId="0"/>
    <xf numFmtId="0" fontId="0" fillId="0" borderId="1" xfId="0" applyBorder="1" applyAlignment="1">
      <alignment vertical="center" wrapText="1"/>
    </xf>
    <xf numFmtId="0" fontId="0" fillId="0" borderId="1" xfId="0" applyBorder="1"/>
    <xf numFmtId="0" fontId="2" fillId="0" borderId="1" xfId="0" applyFont="1" applyFill="1" applyBorder="1" applyAlignment="1">
      <alignment vertical="center" wrapText="1"/>
    </xf>
    <xf numFmtId="0" fontId="0" fillId="0" borderId="0" xfId="0" applyAlignment="1">
      <alignment wrapText="1"/>
    </xf>
    <xf numFmtId="0" fontId="4" fillId="0" borderId="0" xfId="0" applyFont="1"/>
    <xf numFmtId="0" fontId="0" fillId="0" borderId="1" xfId="0" applyBorder="1" applyAlignment="1">
      <alignment wrapText="1"/>
    </xf>
    <xf numFmtId="0" fontId="1" fillId="0" borderId="1" xfId="0" applyFont="1"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wrapText="1"/>
    </xf>
    <xf numFmtId="0" fontId="0" fillId="0" borderId="0" xfId="0" applyAlignment="1">
      <alignment horizontal="left" indent="2"/>
    </xf>
    <xf numFmtId="0" fontId="0" fillId="0" borderId="1" xfId="0" applyFill="1" applyBorder="1"/>
    <xf numFmtId="0" fontId="4" fillId="5" borderId="1" xfId="0" applyFont="1" applyFill="1" applyBorder="1" applyAlignment="1">
      <alignment horizontal="center" wrapText="1"/>
    </xf>
    <xf numFmtId="0" fontId="4" fillId="6" borderId="0" xfId="0" applyFont="1" applyFill="1"/>
    <xf numFmtId="0" fontId="0" fillId="6" borderId="0" xfId="0" applyFill="1"/>
    <xf numFmtId="0" fontId="4" fillId="6" borderId="1" xfId="0" applyFont="1" applyFill="1" applyBorder="1" applyAlignment="1">
      <alignment horizontal="center" wrapText="1"/>
    </xf>
    <xf numFmtId="0" fontId="0" fillId="0" borderId="1" xfId="0" applyFill="1" applyBorder="1" applyAlignment="1">
      <alignment horizontal="right" vertical="center" wrapText="1"/>
    </xf>
    <xf numFmtId="0" fontId="0" fillId="0" borderId="0" xfId="0" applyAlignment="1">
      <alignment horizontal="right" wrapText="1"/>
    </xf>
    <xf numFmtId="0" fontId="4" fillId="5" borderId="0" xfId="0" applyFont="1" applyFill="1"/>
    <xf numFmtId="0" fontId="0" fillId="5" borderId="0" xfId="0" applyFill="1"/>
    <xf numFmtId="0" fontId="0" fillId="0" borderId="0" xfId="0" applyFill="1"/>
    <xf numFmtId="0" fontId="4" fillId="8" borderId="0" xfId="0" applyFont="1" applyFill="1"/>
    <xf numFmtId="0" fontId="4" fillId="0" borderId="1" xfId="0" applyFont="1" applyFill="1" applyBorder="1" applyAlignment="1">
      <alignment horizontal="left"/>
    </xf>
    <xf numFmtId="0" fontId="4" fillId="0" borderId="1" xfId="0" applyFont="1" applyFill="1" applyBorder="1" applyAlignment="1">
      <alignment wrapText="1"/>
    </xf>
    <xf numFmtId="0" fontId="4" fillId="2" borderId="0" xfId="0" applyFont="1" applyFill="1"/>
    <xf numFmtId="0" fontId="4" fillId="2" borderId="5" xfId="0" applyFont="1" applyFill="1" applyBorder="1"/>
    <xf numFmtId="0" fontId="1" fillId="8" borderId="0" xfId="0" applyFont="1" applyFill="1" applyAlignment="1">
      <alignment vertical="center" wrapText="1"/>
    </xf>
    <xf numFmtId="0" fontId="0" fillId="2" borderId="0" xfId="0" applyFill="1"/>
    <xf numFmtId="0" fontId="2" fillId="0" borderId="0" xfId="0" applyFont="1" applyFill="1" applyBorder="1" applyAlignment="1">
      <alignment vertical="center" wrapText="1"/>
    </xf>
    <xf numFmtId="0" fontId="0" fillId="0" borderId="0" xfId="0" applyFill="1" applyBorder="1" applyAlignment="1">
      <alignment vertical="center" wrapText="1"/>
    </xf>
    <xf numFmtId="16" fontId="2" fillId="0" borderId="0" xfId="0" applyNumberFormat="1" applyFont="1" applyFill="1" applyBorder="1" applyAlignment="1">
      <alignment vertical="center" wrapText="1"/>
    </xf>
    <xf numFmtId="0" fontId="6" fillId="0" borderId="0" xfId="0" applyFont="1"/>
    <xf numFmtId="0" fontId="4" fillId="9" borderId="1" xfId="0" applyFont="1" applyFill="1" applyBorder="1" applyAlignment="1">
      <alignment wrapText="1"/>
    </xf>
    <xf numFmtId="166" fontId="0" fillId="0" borderId="0" xfId="0" applyNumberFormat="1" applyAlignment="1">
      <alignment wrapText="1"/>
    </xf>
    <xf numFmtId="0" fontId="10" fillId="0" borderId="0" xfId="0" applyFont="1"/>
    <xf numFmtId="0" fontId="0" fillId="3" borderId="0" xfId="0" applyFill="1" applyAlignment="1">
      <alignment wrapText="1"/>
    </xf>
    <xf numFmtId="0" fontId="4" fillId="5" borderId="1" xfId="0" applyFont="1" applyFill="1" applyBorder="1" applyAlignment="1">
      <alignment wrapText="1"/>
    </xf>
    <xf numFmtId="0" fontId="4" fillId="5" borderId="1" xfId="0" applyFont="1" applyFill="1" applyBorder="1" applyAlignment="1">
      <alignment horizontal="left"/>
    </xf>
    <xf numFmtId="0" fontId="4" fillId="9" borderId="0" xfId="0" applyFont="1" applyFill="1"/>
    <xf numFmtId="0" fontId="9" fillId="9" borderId="1" xfId="0" applyFont="1" applyFill="1" applyBorder="1" applyAlignment="1">
      <alignment horizontal="center"/>
    </xf>
    <xf numFmtId="0" fontId="9" fillId="9" borderId="1" xfId="0" applyFont="1" applyFill="1" applyBorder="1" applyAlignment="1">
      <alignment horizont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right" vertical="center" wrapText="1"/>
    </xf>
    <xf numFmtId="0" fontId="4" fillId="9" borderId="1" xfId="0" applyFont="1" applyFill="1" applyBorder="1" applyAlignment="1">
      <alignment horizontal="center"/>
    </xf>
    <xf numFmtId="0" fontId="4" fillId="10" borderId="1" xfId="0" applyFont="1" applyFill="1" applyBorder="1" applyAlignment="1">
      <alignment wrapText="1"/>
    </xf>
    <xf numFmtId="0" fontId="4" fillId="5" borderId="1" xfId="0" applyFont="1" applyFill="1" applyBorder="1" applyAlignment="1">
      <alignment horizontal="center"/>
    </xf>
    <xf numFmtId="0" fontId="5" fillId="5" borderId="0" xfId="0" applyFont="1" applyFill="1"/>
    <xf numFmtId="0" fontId="4" fillId="6" borderId="1" xfId="0" applyFont="1" applyFill="1" applyBorder="1"/>
    <xf numFmtId="0" fontId="4" fillId="0" borderId="0" xfId="0" applyFont="1" applyFill="1"/>
    <xf numFmtId="0" fontId="3" fillId="0" borderId="1" xfId="0" applyFont="1" applyBorder="1" applyAlignment="1">
      <alignment wrapText="1"/>
    </xf>
    <xf numFmtId="0" fontId="3" fillId="0" borderId="1" xfId="0" applyFont="1" applyFill="1" applyBorder="1" applyAlignment="1">
      <alignment wrapText="1"/>
    </xf>
    <xf numFmtId="0" fontId="4" fillId="11" borderId="0" xfId="0"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xf numFmtId="0" fontId="0" fillId="0" borderId="6" xfId="0" applyBorder="1" applyAlignment="1">
      <alignment wrapText="1"/>
    </xf>
    <xf numFmtId="0" fontId="0" fillId="0" borderId="7"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9" xfId="0" applyBorder="1" applyAlignment="1">
      <alignment wrapText="1"/>
    </xf>
    <xf numFmtId="0" fontId="0" fillId="0" borderId="12" xfId="0" applyBorder="1" applyAlignment="1">
      <alignment wrapText="1"/>
    </xf>
    <xf numFmtId="0" fontId="0" fillId="0" borderId="1" xfId="0" applyBorder="1" applyAlignment="1">
      <alignment horizontal="left" wrapText="1"/>
    </xf>
    <xf numFmtId="0" fontId="0" fillId="0" borderId="1" xfId="0" applyBorder="1" applyAlignment="1">
      <alignment horizontal="left" wrapText="1" indent="3"/>
    </xf>
    <xf numFmtId="0" fontId="0" fillId="0" borderId="13" xfId="0" applyBorder="1" applyAlignment="1">
      <alignment wrapText="1"/>
    </xf>
    <xf numFmtId="0" fontId="0" fillId="0" borderId="14" xfId="0" applyBorder="1"/>
    <xf numFmtId="0" fontId="0" fillId="0" borderId="15" xfId="0" applyBorder="1"/>
    <xf numFmtId="0" fontId="0" fillId="0" borderId="16" xfId="0" applyBorder="1"/>
    <xf numFmtId="0" fontId="0" fillId="0" borderId="0" xfId="0" applyAlignment="1">
      <alignment horizontal="left" indent="4"/>
    </xf>
    <xf numFmtId="0" fontId="0" fillId="0" borderId="1" xfId="0"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indent="1"/>
    </xf>
    <xf numFmtId="0" fontId="0" fillId="0" borderId="1" xfId="0" applyBorder="1" applyAlignment="1">
      <alignment horizontal="left" indent="2"/>
    </xf>
    <xf numFmtId="167" fontId="2" fillId="0" borderId="1" xfId="0" applyNumberFormat="1" applyFont="1" applyFill="1" applyBorder="1" applyAlignment="1">
      <alignment horizontal="right" vertical="center" wrapText="1"/>
    </xf>
    <xf numFmtId="14" fontId="2" fillId="0" borderId="1" xfId="0" applyNumberFormat="1" applyFont="1" applyFill="1" applyBorder="1" applyAlignment="1">
      <alignment horizontal="right" vertical="center" wrapText="1"/>
    </xf>
    <xf numFmtId="0" fontId="7" fillId="12" borderId="1" xfId="0" applyFont="1" applyFill="1" applyBorder="1" applyAlignment="1">
      <alignment horizontal="center"/>
    </xf>
    <xf numFmtId="0" fontId="7" fillId="12" borderId="1" xfId="0" applyFont="1" applyFill="1" applyBorder="1" applyAlignment="1">
      <alignment horizontal="left"/>
    </xf>
    <xf numFmtId="0" fontId="7" fillId="12" borderId="1" xfId="0" applyFont="1" applyFill="1" applyBorder="1" applyAlignment="1">
      <alignment horizontal="left" indent="1"/>
    </xf>
    <xf numFmtId="0" fontId="6" fillId="12" borderId="1" xfId="0" applyFont="1" applyFill="1" applyBorder="1" applyAlignment="1">
      <alignment horizontal="left" indent="2"/>
    </xf>
    <xf numFmtId="0" fontId="6" fillId="12" borderId="0" xfId="0" applyFont="1" applyFill="1"/>
    <xf numFmtId="0" fontId="6" fillId="12" borderId="0" xfId="0" applyFont="1" applyFill="1" applyAlignment="1">
      <alignment horizontal="left" indent="2"/>
    </xf>
    <xf numFmtId="14" fontId="6" fillId="12" borderId="1" xfId="0" applyNumberFormat="1" applyFont="1" applyFill="1" applyBorder="1" applyAlignment="1">
      <alignment horizontal="right" vertical="center" wrapText="1"/>
    </xf>
    <xf numFmtId="167" fontId="6" fillId="12" borderId="1" xfId="0" applyNumberFormat="1" applyFont="1" applyFill="1" applyBorder="1" applyAlignment="1">
      <alignment horizontal="right" vertical="center" wrapText="1"/>
    </xf>
    <xf numFmtId="0" fontId="6" fillId="12" borderId="1" xfId="0" applyNumberFormat="1" applyFont="1" applyFill="1" applyBorder="1" applyAlignment="1">
      <alignment horizontal="right" vertical="center" wrapText="1"/>
    </xf>
    <xf numFmtId="0" fontId="6" fillId="12" borderId="1" xfId="0" applyFont="1" applyFill="1" applyBorder="1" applyAlignment="1">
      <alignment horizontal="right" vertical="center" wrapText="1"/>
    </xf>
    <xf numFmtId="0" fontId="16" fillId="0" borderId="0" xfId="0" applyFont="1"/>
    <xf numFmtId="0" fontId="17" fillId="6" borderId="0" xfId="0" applyFont="1" applyFill="1" applyBorder="1" applyAlignment="1">
      <alignment vertical="center" wrapText="1"/>
    </xf>
    <xf numFmtId="0" fontId="17" fillId="6" borderId="0" xfId="0" applyFont="1" applyFill="1" applyBorder="1"/>
    <xf numFmtId="0" fontId="17" fillId="6" borderId="0" xfId="0" applyFont="1" applyFill="1" applyBorder="1" applyAlignment="1">
      <alignment horizontal="left" vertical="center"/>
    </xf>
    <xf numFmtId="0" fontId="17" fillId="9" borderId="0" xfId="0" applyFont="1" applyFill="1" applyBorder="1" applyAlignment="1">
      <alignment vertical="center"/>
    </xf>
    <xf numFmtId="0" fontId="16" fillId="13" borderId="0" xfId="0" applyFont="1" applyFill="1" applyBorder="1"/>
    <xf numFmtId="0" fontId="17" fillId="13" borderId="0" xfId="0" applyFont="1" applyFill="1" applyBorder="1" applyAlignment="1">
      <alignment horizontal="center" vertical="center"/>
    </xf>
    <xf numFmtId="0" fontId="17" fillId="13" borderId="0" xfId="0" applyFont="1" applyFill="1" applyBorder="1" applyAlignment="1">
      <alignment vertical="center" wrapText="1"/>
    </xf>
    <xf numFmtId="0" fontId="17" fillId="2" borderId="0" xfId="0" applyFont="1" applyFill="1" applyBorder="1" applyAlignment="1">
      <alignment vertical="center" wrapText="1"/>
    </xf>
    <xf numFmtId="0" fontId="17" fillId="2" borderId="0" xfId="0" applyFont="1" applyFill="1" applyBorder="1" applyAlignment="1">
      <alignment vertical="center"/>
    </xf>
    <xf numFmtId="0" fontId="17" fillId="14" borderId="0" xfId="0" applyFont="1" applyFill="1" applyBorder="1" applyAlignment="1">
      <alignment vertical="center" wrapText="1"/>
    </xf>
    <xf numFmtId="0" fontId="17" fillId="14" borderId="0" xfId="0" applyFont="1" applyFill="1" applyBorder="1" applyAlignment="1">
      <alignment vertical="center"/>
    </xf>
    <xf numFmtId="0" fontId="16" fillId="14" borderId="0" xfId="0" applyFont="1" applyFill="1" applyBorder="1"/>
    <xf numFmtId="0" fontId="15" fillId="5" borderId="1" xfId="0" applyFont="1" applyFill="1" applyBorder="1" applyAlignment="1">
      <alignment horizontal="center" wrapText="1"/>
    </xf>
    <xf numFmtId="0" fontId="4" fillId="0" borderId="0" xfId="0" applyFont="1" applyAlignment="1">
      <alignment horizontal="center"/>
    </xf>
    <xf numFmtId="0" fontId="15" fillId="15" borderId="1" xfId="0" applyFont="1" applyFill="1" applyBorder="1" applyAlignment="1">
      <alignment horizontal="center" wrapText="1"/>
    </xf>
    <xf numFmtId="0" fontId="4" fillId="9" borderId="0" xfId="0" applyFont="1" applyFill="1" applyAlignment="1">
      <alignment wrapText="1"/>
    </xf>
    <xf numFmtId="0" fontId="4" fillId="0" borderId="0" xfId="0" applyFont="1" applyFill="1" applyAlignment="1">
      <alignment wrapText="1"/>
    </xf>
    <xf numFmtId="0" fontId="15" fillId="9" borderId="1" xfId="0" applyFont="1" applyFill="1" applyBorder="1" applyAlignment="1">
      <alignment horizontal="center" wrapText="1"/>
    </xf>
    <xf numFmtId="0" fontId="0" fillId="0" borderId="1" xfId="0" applyFill="1" applyBorder="1" applyAlignment="1">
      <alignment wrapText="1"/>
    </xf>
    <xf numFmtId="0" fontId="15" fillId="9" borderId="1" xfId="0" applyFont="1" applyFill="1" applyBorder="1" applyAlignment="1">
      <alignment horizontal="center" vertical="center" wrapText="1"/>
    </xf>
    <xf numFmtId="0" fontId="13" fillId="0" borderId="1" xfId="0" applyFont="1" applyFill="1" applyBorder="1" applyAlignment="1">
      <alignment vertical="center" wrapText="1"/>
    </xf>
    <xf numFmtId="164" fontId="2" fillId="0" borderId="1" xfId="0" applyNumberFormat="1" applyFont="1" applyFill="1" applyBorder="1" applyAlignment="1">
      <alignment horizontal="right" vertical="center" wrapText="1"/>
    </xf>
    <xf numFmtId="165"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13" fillId="0" borderId="1" xfId="0" applyFont="1" applyFill="1" applyBorder="1" applyAlignment="1">
      <alignment wrapText="1"/>
    </xf>
    <xf numFmtId="0" fontId="20"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vertical="center" wrapText="1"/>
    </xf>
    <xf numFmtId="0" fontId="0" fillId="0" borderId="1" xfId="0" applyFill="1" applyBorder="1" applyAlignment="1">
      <alignment horizontal="right" wrapText="1"/>
    </xf>
    <xf numFmtId="0" fontId="6" fillId="0" borderId="0" xfId="0" applyFont="1" applyFill="1"/>
    <xf numFmtId="0" fontId="6" fillId="0" borderId="1" xfId="0" applyFont="1" applyFill="1" applyBorder="1"/>
    <xf numFmtId="0" fontId="7" fillId="0" borderId="0" xfId="0" applyFont="1" applyFill="1"/>
    <xf numFmtId="0" fontId="15" fillId="5" borderId="1" xfId="0" applyFont="1" applyFill="1" applyBorder="1" applyAlignment="1">
      <alignment wrapText="1"/>
    </xf>
    <xf numFmtId="0" fontId="15" fillId="5" borderId="1" xfId="0" applyFont="1" applyFill="1" applyBorder="1" applyAlignment="1">
      <alignment horizontal="center"/>
    </xf>
    <xf numFmtId="0" fontId="13" fillId="0" borderId="0" xfId="0" applyFont="1"/>
    <xf numFmtId="0" fontId="4" fillId="5" borderId="1" xfId="0" applyFont="1" applyFill="1" applyBorder="1" applyAlignment="1"/>
    <xf numFmtId="0" fontId="15" fillId="5" borderId="0" xfId="0" applyFont="1" applyFill="1"/>
    <xf numFmtId="0" fontId="15" fillId="6" borderId="1" xfId="0" applyFont="1" applyFill="1" applyBorder="1" applyAlignment="1">
      <alignment horizontal="center" wrapText="1"/>
    </xf>
    <xf numFmtId="0" fontId="15" fillId="6" borderId="0" xfId="0" applyFont="1" applyFill="1"/>
    <xf numFmtId="0" fontId="2" fillId="0" borderId="1" xfId="0" applyNumberFormat="1" applyFont="1" applyFill="1" applyBorder="1" applyAlignment="1">
      <alignment horizontal="right" vertical="center" wrapText="1"/>
    </xf>
    <xf numFmtId="0" fontId="13" fillId="0" borderId="3" xfId="0" applyFont="1" applyFill="1" applyBorder="1" applyAlignment="1">
      <alignment vertical="center" wrapText="1"/>
    </xf>
    <xf numFmtId="0" fontId="15" fillId="8" borderId="0" xfId="0" applyFont="1" applyFill="1"/>
    <xf numFmtId="0" fontId="4" fillId="0" borderId="0" xfId="0" applyFont="1" applyFill="1" applyBorder="1"/>
    <xf numFmtId="0" fontId="4" fillId="0" borderId="5" xfId="0" applyFont="1" applyFill="1" applyBorder="1"/>
    <xf numFmtId="0" fontId="0" fillId="0" borderId="1" xfId="0" applyBorder="1" applyProtection="1">
      <protection locked="0"/>
    </xf>
    <xf numFmtId="0" fontId="0" fillId="0" borderId="0" xfId="0" applyProtection="1">
      <protection locked="0"/>
    </xf>
    <xf numFmtId="0" fontId="4" fillId="5" borderId="1" xfId="0" applyFont="1" applyFill="1" applyBorder="1" applyAlignment="1" applyProtection="1">
      <alignment horizontal="center" wrapText="1"/>
      <protection locked="0"/>
    </xf>
    <xf numFmtId="0" fontId="4" fillId="7" borderId="18" xfId="0" applyFont="1" applyFill="1" applyBorder="1" applyAlignment="1">
      <alignment horizontal="center" vertical="center" wrapText="1"/>
    </xf>
    <xf numFmtId="0" fontId="2" fillId="5" borderId="3" xfId="0" applyFont="1" applyFill="1" applyBorder="1" applyAlignment="1">
      <alignment vertical="center" wrapText="1"/>
    </xf>
    <xf numFmtId="0" fontId="2" fillId="0" borderId="3" xfId="0" applyFont="1" applyFill="1" applyBorder="1" applyAlignment="1">
      <alignment vertical="center" wrapText="1"/>
    </xf>
    <xf numFmtId="0" fontId="13" fillId="0" borderId="4" xfId="0" applyFont="1" applyFill="1" applyBorder="1" applyAlignment="1">
      <alignment vertical="center" wrapText="1"/>
    </xf>
    <xf numFmtId="0" fontId="1" fillId="7" borderId="18" xfId="0" applyFont="1" applyFill="1" applyBorder="1" applyAlignment="1">
      <alignment horizontal="center" vertical="center" wrapText="1"/>
    </xf>
    <xf numFmtId="0" fontId="2" fillId="5" borderId="3" xfId="0" applyFont="1" applyFill="1" applyBorder="1" applyAlignment="1">
      <alignment horizontal="left" vertical="center" wrapText="1"/>
    </xf>
    <xf numFmtId="14" fontId="2" fillId="5" borderId="3" xfId="0" applyNumberFormat="1" applyFont="1" applyFill="1" applyBorder="1" applyAlignment="1">
      <alignment horizontal="left" vertical="center" wrapText="1"/>
    </xf>
    <xf numFmtId="14" fontId="2" fillId="0" borderId="3" xfId="0" applyNumberFormat="1" applyFont="1" applyFill="1" applyBorder="1" applyAlignment="1">
      <alignment horizontal="left" vertical="center" wrapText="1"/>
    </xf>
    <xf numFmtId="0" fontId="0" fillId="5" borderId="3" xfId="0" applyFill="1" applyBorder="1" applyAlignment="1">
      <alignment horizontal="left" vertical="center" wrapText="1"/>
    </xf>
    <xf numFmtId="168" fontId="0" fillId="5" borderId="3" xfId="0" applyNumberFormat="1" applyFill="1" applyBorder="1" applyAlignment="1">
      <alignment horizontal="left" vertical="center" wrapText="1"/>
    </xf>
    <xf numFmtId="14" fontId="13" fillId="0" borderId="3" xfId="0" applyNumberFormat="1" applyFont="1" applyFill="1" applyBorder="1" applyAlignment="1">
      <alignment horizontal="left" vertical="center" wrapText="1"/>
    </xf>
    <xf numFmtId="14" fontId="13" fillId="0" borderId="4" xfId="0" applyNumberFormat="1" applyFont="1" applyFill="1" applyBorder="1" applyAlignment="1">
      <alignment horizontal="left" vertical="center" wrapText="1"/>
    </xf>
    <xf numFmtId="14" fontId="13" fillId="0" borderId="4" xfId="0" applyNumberFormat="1" applyFont="1" applyFill="1" applyBorder="1" applyAlignment="1">
      <alignment horizontal="left"/>
    </xf>
    <xf numFmtId="0" fontId="2" fillId="5" borderId="2" xfId="0" applyFont="1" applyFill="1" applyBorder="1" applyAlignment="1">
      <alignment horizontal="left" vertical="center" wrapText="1"/>
    </xf>
    <xf numFmtId="0" fontId="4" fillId="9" borderId="1" xfId="0" applyFont="1" applyFill="1" applyBorder="1" applyAlignment="1">
      <alignment horizontal="center" wrapText="1"/>
    </xf>
    <xf numFmtId="17" fontId="0" fillId="0" borderId="1" xfId="0" applyNumberFormat="1" applyBorder="1"/>
    <xf numFmtId="0" fontId="4" fillId="8" borderId="1" xfId="0" applyFont="1" applyFill="1" applyBorder="1" applyAlignment="1">
      <alignment horizontal="center" wrapText="1"/>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Fill="1" applyBorder="1" applyAlignment="1">
      <alignment horizontal="left"/>
    </xf>
    <xf numFmtId="0" fontId="0" fillId="5" borderId="0" xfId="0" applyFill="1" applyAlignment="1">
      <alignment horizontal="left"/>
    </xf>
    <xf numFmtId="0" fontId="15" fillId="0" borderId="0" xfId="0" applyFont="1" applyFill="1"/>
    <xf numFmtId="0" fontId="0" fillId="2" borderId="0" xfId="0" applyFill="1" applyAlignment="1">
      <alignment horizontal="right"/>
    </xf>
    <xf numFmtId="0" fontId="0" fillId="2" borderId="0" xfId="0" applyFill="1" applyAlignment="1">
      <alignment horizontal="left"/>
    </xf>
    <xf numFmtId="0" fontId="15" fillId="2" borderId="0" xfId="0" applyFont="1" applyFill="1"/>
    <xf numFmtId="0" fontId="0" fillId="0" borderId="1" xfId="0" applyFill="1" applyBorder="1" applyAlignment="1">
      <alignment horizontal="left" wrapText="1"/>
    </xf>
    <xf numFmtId="0" fontId="0" fillId="0" borderId="0" xfId="0" applyFill="1" applyAlignment="1">
      <alignment horizontal="left" indent="2"/>
    </xf>
    <xf numFmtId="14" fontId="7" fillId="12" borderId="1" xfId="0" applyNumberFormat="1" applyFont="1" applyFill="1" applyBorder="1" applyAlignment="1">
      <alignment horizontal="left" indent="1"/>
    </xf>
    <xf numFmtId="0" fontId="4" fillId="16" borderId="17" xfId="0" applyFont="1" applyFill="1" applyBorder="1" applyAlignment="1">
      <alignment horizontal="left"/>
    </xf>
    <xf numFmtId="0" fontId="7" fillId="16" borderId="1" xfId="0" applyFont="1" applyFill="1" applyBorder="1" applyAlignment="1">
      <alignment horizontal="left"/>
    </xf>
    <xf numFmtId="0" fontId="0" fillId="16" borderId="1" xfId="0" applyFill="1" applyBorder="1"/>
    <xf numFmtId="0" fontId="0" fillId="16" borderId="1" xfId="0" applyFill="1" applyBorder="1" applyProtection="1">
      <protection locked="0"/>
    </xf>
    <xf numFmtId="0" fontId="0" fillId="16" borderId="0" xfId="0" applyFill="1"/>
    <xf numFmtId="0" fontId="4" fillId="16" borderId="0" xfId="0" applyFont="1" applyFill="1" applyAlignment="1">
      <alignment horizontal="left" indent="1"/>
    </xf>
    <xf numFmtId="0" fontId="7" fillId="16" borderId="1" xfId="0" applyFont="1" applyFill="1" applyBorder="1" applyAlignment="1">
      <alignment horizontal="left" indent="1"/>
    </xf>
    <xf numFmtId="0" fontId="6" fillId="16" borderId="1" xfId="0" applyFont="1" applyFill="1" applyBorder="1" applyAlignment="1">
      <alignment horizontal="left" indent="2"/>
    </xf>
    <xf numFmtId="0" fontId="0" fillId="17" borderId="1" xfId="0" applyFill="1" applyBorder="1"/>
    <xf numFmtId="0" fontId="0" fillId="0" borderId="0" xfId="0" applyAlignment="1">
      <alignment horizontal="left" wrapText="1" indent="2"/>
    </xf>
    <xf numFmtId="14" fontId="0" fillId="0" borderId="1" xfId="0" applyNumberFormat="1" applyBorder="1"/>
    <xf numFmtId="9" fontId="0" fillId="0" borderId="1" xfId="0" applyNumberFormat="1" applyBorder="1"/>
    <xf numFmtId="14" fontId="0" fillId="0" borderId="1" xfId="0" applyNumberFormat="1" applyFill="1" applyBorder="1"/>
    <xf numFmtId="0" fontId="0" fillId="0" borderId="5" xfId="0" applyFill="1" applyBorder="1" applyAlignment="1"/>
    <xf numFmtId="0" fontId="0" fillId="0" borderId="19" xfId="0" applyBorder="1" applyAlignment="1"/>
    <xf numFmtId="0" fontId="0" fillId="0" borderId="5" xfId="0" applyBorder="1" applyAlignment="1"/>
    <xf numFmtId="6" fontId="0" fillId="0" borderId="5" xfId="0" applyNumberFormat="1" applyBorder="1" applyAlignment="1"/>
    <xf numFmtId="20" fontId="0" fillId="0" borderId="1" xfId="0" applyNumberFormat="1" applyBorder="1"/>
    <xf numFmtId="0" fontId="0" fillId="0" borderId="1" xfId="0" applyBorder="1" applyAlignment="1">
      <alignment horizontal="center" wrapText="1"/>
    </xf>
    <xf numFmtId="0" fontId="0" fillId="0" borderId="5" xfId="0" applyFill="1" applyBorder="1" applyAlignment="1">
      <alignment wrapText="1"/>
    </xf>
    <xf numFmtId="20" fontId="0" fillId="0" borderId="0" xfId="0" applyNumberFormat="1"/>
    <xf numFmtId="0" fontId="2" fillId="0" borderId="1" xfId="0" applyFont="1" applyBorder="1"/>
    <xf numFmtId="0" fontId="2" fillId="0" borderId="1" xfId="0" applyFont="1" applyFill="1" applyBorder="1"/>
    <xf numFmtId="0" fontId="0" fillId="0" borderId="1" xfId="0" applyFill="1" applyBorder="1" applyAlignment="1">
      <alignment horizontal="center"/>
    </xf>
    <xf numFmtId="14" fontId="2" fillId="0" borderId="1" xfId="0" applyNumberFormat="1" applyFont="1" applyBorder="1" applyAlignment="1">
      <alignment horizontal="center" vertical="center" wrapText="1"/>
    </xf>
    <xf numFmtId="14" fontId="0" fillId="0" borderId="1" xfId="0" applyNumberFormat="1" applyBorder="1" applyAlignment="1">
      <alignment horizontal="center"/>
    </xf>
    <xf numFmtId="167" fontId="2"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22" fontId="0" fillId="0" borderId="1" xfId="0" applyNumberFormat="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xf numFmtId="0" fontId="0" fillId="0" borderId="1" xfId="0" applyBorder="1" applyAlignment="1">
      <alignment horizontal="right"/>
    </xf>
    <xf numFmtId="0" fontId="0" fillId="0" borderId="1" xfId="0" applyBorder="1" applyAlignment="1">
      <alignment horizontal="right" vertical="center"/>
    </xf>
    <xf numFmtId="0" fontId="0" fillId="0" borderId="1" xfId="0" applyFill="1" applyBorder="1" applyAlignment="1">
      <alignment horizontal="right"/>
    </xf>
    <xf numFmtId="0" fontId="0" fillId="0" borderId="1" xfId="0" applyFill="1" applyBorder="1" applyAlignment="1">
      <alignment horizontal="right" vertical="center"/>
    </xf>
    <xf numFmtId="3" fontId="0" fillId="0" borderId="1" xfId="0" applyNumberFormat="1" applyFill="1" applyBorder="1"/>
    <xf numFmtId="0" fontId="13" fillId="0" borderId="1" xfId="0" applyFont="1" applyFill="1" applyBorder="1" applyAlignment="1">
      <alignment horizontal="right" vertical="center"/>
    </xf>
    <xf numFmtId="3" fontId="0" fillId="0" borderId="1" xfId="0" applyNumberFormat="1" applyBorder="1"/>
    <xf numFmtId="0" fontId="0" fillId="0" borderId="0" xfId="0" applyAlignment="1">
      <alignment horizontal="right" vertic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0" fillId="0" borderId="1" xfId="0" applyBorder="1" applyAlignment="1">
      <alignment horizontal="center"/>
    </xf>
    <xf numFmtId="0" fontId="0" fillId="0" borderId="1" xfId="0" applyFont="1" applyBorder="1"/>
    <xf numFmtId="0" fontId="0" fillId="0" borderId="1" xfId="0" applyFont="1" applyBorder="1" applyAlignment="1">
      <alignment wrapText="1"/>
    </xf>
    <xf numFmtId="0" fontId="0" fillId="0" borderId="1" xfId="0" applyFont="1" applyFill="1" applyBorder="1"/>
    <xf numFmtId="0" fontId="0" fillId="0" borderId="1" xfId="0" applyFont="1" applyFill="1" applyBorder="1" applyAlignment="1">
      <alignment wrapText="1"/>
    </xf>
    <xf numFmtId="0" fontId="24" fillId="0" borderId="1" xfId="1" applyFont="1" applyBorder="1"/>
    <xf numFmtId="0" fontId="0" fillId="0" borderId="1" xfId="0" applyFont="1" applyBorder="1" applyAlignment="1">
      <alignment horizontal="left" vertical="top" wrapText="1"/>
    </xf>
    <xf numFmtId="0" fontId="0" fillId="0" borderId="19" xfId="0" applyFill="1" applyBorder="1" applyAlignment="1">
      <alignment horizontal="center"/>
    </xf>
    <xf numFmtId="0" fontId="0" fillId="0" borderId="20" xfId="0" applyFill="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19" xfId="0"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0" fillId="0" borderId="5" xfId="0" applyFill="1" applyBorder="1" applyAlignment="1">
      <alignment horizontal="center"/>
    </xf>
  </cellXfs>
  <cellStyles count="2">
    <cellStyle name="Hyperlink" xfId="1" builtinId="8"/>
    <cellStyle name="Normal" xfId="0" builtinId="0"/>
  </cellStyles>
  <dxfs count="3">
    <dxf>
      <alignment wrapText="1"/>
    </dxf>
    <dxf>
      <alignment wrapText="1"/>
    </dxf>
    <dxf>
      <alignment wrapText="1"/>
    </dxf>
  </dxfs>
  <tableStyles count="0" defaultTableStyle="TableStyleMedium2" defaultPivotStyle="PivotStyleLight16"/>
  <colors>
    <mruColors>
      <color rgb="FFD1BCDA"/>
      <color rgb="FFE7DCEC"/>
      <color rgb="FFB3EBFF"/>
      <color rgb="FFE6AF00"/>
      <color rgb="FF75DBFF"/>
      <color rgb="FFBC9BC9"/>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apuc-my.sharepoint.com/WSEB_6-24/IOU%20PSPS%20Preparedness%20Briefings/2021/WSEB%20Staff/Briefings/Data%20Requests%20and%20Responses/CPUC%20Comments/CPUC%20Definition_PSP%20and%20CFC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nton, Drucilla &quot;Dru&quot;" refreshedDate="44442.465331712963" createdVersion="1" refreshedVersion="7" recordCount="40" xr:uid="{00000000-000A-0000-FFFF-FFFF01000000}">
  <cacheSource type="worksheet">
    <worksheetSource ref="B2:C42" sheet="Critical Facilities and Infrast" r:id="rId2"/>
  </cacheSource>
  <cacheFields count="2">
    <cacheField name="Sector" numFmtId="0">
      <sharedItems containsBlank="1" count="10">
        <s v="Emergency Services Sector "/>
        <s v="Government Facilities Sector"/>
        <s v="Healthcare and Public Health Sector"/>
        <s v="Water and Wastewater Systems Sector"/>
        <s v="Food and Agriculture Sector"/>
        <s v="Transportation Systems Sector"/>
        <s v="Energy Sector "/>
        <s v="Communications Sector"/>
        <s v="Chemical Sector"/>
        <m u="1"/>
      </sharedItems>
    </cacheField>
    <cacheField name="Entities" numFmtId="0">
      <sharedItems containsBlank="1" count="41">
        <s v="Police Stations "/>
        <s v="Fire Stations "/>
        <s v="Emergency Operations Centers"/>
        <s v="Tribal government providers"/>
        <s v="Fire Departments"/>
        <s v="Water Plants"/>
        <s v="Schools and licensed daycare centers;"/>
        <s v="Homeless Shelters"/>
        <s v="Community Centers"/>
        <s v="Senior Centers"/>
        <s v="Independent Living Centers, as defined by the California Department of Rehabilitation"/>
        <s v="Voting centers and vote tabulation facilities"/>
        <s v="Jails and prisons"/>
        <s v="Public Health Departments "/>
        <s v="Medical facilities"/>
        <s v="hospitals"/>
        <s v="skilled nursing facilities"/>
        <s v="nursing homes"/>
        <s v="blood banks"/>
        <s v="health care facilities centers and hospice facilities"/>
        <s v="dialysis centers"/>
        <s v="hospice facilities"/>
        <s v="Cooling (or Warming) Centers"/>
        <s v="Temporary facilities established for public health emergencies"/>
        <s v="Facilities associated with the provision of drinking water or processing of wastewater including facilities used to pump, divert, transport, store, treat and deliver water or wastewater"/>
        <s v="Emergency Feeding Organization, as defined in 7 U.S.C. § 7501. e."/>
        <s v="transportation facilities and infrastructure"/>
        <s v="facilities associated with automobile, rail, aviation and maritime transportation for civilian and military purposes"/>
        <s v="Traffic Management Systems"/>
        <s v="Public and private utility facilities vital to maintaining or restoring normal service, including, but not limited to,"/>
        <s v=" interconnected publicly-owned utilities and electric cooperatives"/>
        <s v="Facilities associated with the provision of drinking water including facilities used to pump, divert, transport, store, treat and deliver water;"/>
        <s v="Communication carrier infrastructure including"/>
        <s v="selective routers, "/>
        <s v="central offices, "/>
        <s v="head ends,"/>
        <s v="cellular switches,"/>
        <s v="remote terminals"/>
        <s v="cellular sites (or their functional equivalents)"/>
        <s v="Facilities associated with the provision of manufacturing, maintaining, or distributing hazardous materials and chemicals"/>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x v="0"/>
    <x v="0"/>
  </r>
  <r>
    <x v="0"/>
    <x v="1"/>
  </r>
  <r>
    <x v="0"/>
    <x v="2"/>
  </r>
  <r>
    <x v="0"/>
    <x v="3"/>
  </r>
  <r>
    <x v="0"/>
    <x v="4"/>
  </r>
  <r>
    <x v="0"/>
    <x v="5"/>
  </r>
  <r>
    <x v="1"/>
    <x v="6"/>
  </r>
  <r>
    <x v="1"/>
    <x v="7"/>
  </r>
  <r>
    <x v="1"/>
    <x v="8"/>
  </r>
  <r>
    <x v="1"/>
    <x v="9"/>
  </r>
  <r>
    <x v="1"/>
    <x v="10"/>
  </r>
  <r>
    <x v="1"/>
    <x v="11"/>
  </r>
  <r>
    <x v="1"/>
    <x v="12"/>
  </r>
  <r>
    <x v="2"/>
    <x v="13"/>
  </r>
  <r>
    <x v="2"/>
    <x v="14"/>
  </r>
  <r>
    <x v="2"/>
    <x v="15"/>
  </r>
  <r>
    <x v="2"/>
    <x v="16"/>
  </r>
  <r>
    <x v="2"/>
    <x v="17"/>
  </r>
  <r>
    <x v="2"/>
    <x v="18"/>
  </r>
  <r>
    <x v="2"/>
    <x v="19"/>
  </r>
  <r>
    <x v="2"/>
    <x v="20"/>
  </r>
  <r>
    <x v="2"/>
    <x v="21"/>
  </r>
  <r>
    <x v="2"/>
    <x v="22"/>
  </r>
  <r>
    <x v="2"/>
    <x v="23"/>
  </r>
  <r>
    <x v="3"/>
    <x v="24"/>
  </r>
  <r>
    <x v="4"/>
    <x v="25"/>
  </r>
  <r>
    <x v="5"/>
    <x v="26"/>
  </r>
  <r>
    <x v="5"/>
    <x v="27"/>
  </r>
  <r>
    <x v="5"/>
    <x v="28"/>
  </r>
  <r>
    <x v="6"/>
    <x v="29"/>
  </r>
  <r>
    <x v="6"/>
    <x v="30"/>
  </r>
  <r>
    <x v="6"/>
    <x v="31"/>
  </r>
  <r>
    <x v="7"/>
    <x v="32"/>
  </r>
  <r>
    <x v="7"/>
    <x v="33"/>
  </r>
  <r>
    <x v="7"/>
    <x v="34"/>
  </r>
  <r>
    <x v="7"/>
    <x v="35"/>
  </r>
  <r>
    <x v="7"/>
    <x v="36"/>
  </r>
  <r>
    <x v="7"/>
    <x v="37"/>
  </r>
  <r>
    <x v="7"/>
    <x v="38"/>
  </r>
  <r>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1" dataOnRows="1" applyNumberFormats="0" applyBorderFormats="0" applyFontFormats="0" applyPatternFormats="0" applyAlignmentFormats="0" applyWidthHeightFormats="1" dataCaption="Data" updatedVersion="7" showMemberPropertyTips="0" useAutoFormatting="1" rowGrandTotals="0" colGrandTotals="0" itemPrintTitles="1" createdVersion="1" indent="0" compact="0" compactData="0" gridDropZones="1">
  <location ref="E6:L47" firstHeaderRow="2" firstDataRow="2" firstDataCol="2"/>
  <pivotFields count="2">
    <pivotField axis="axisRow" compact="0" outline="0" showAll="0" includeNewItemsInFilter="1" sortType="ascending" defaultSubtotal="0">
      <items count="10">
        <item x="8"/>
        <item x="7"/>
        <item x="0"/>
        <item x="6"/>
        <item x="4"/>
        <item x="1"/>
        <item x="2"/>
        <item x="5"/>
        <item x="3"/>
        <item m="1" x="9"/>
      </items>
    </pivotField>
    <pivotField axis="axisRow" compact="0" outline="0" showAll="0" includeNewItemsInFilter="1" sortType="ascending" defaultSubtotal="0">
      <items count="41">
        <item x="30"/>
        <item x="18"/>
        <item x="38"/>
        <item x="36"/>
        <item x="34"/>
        <item x="32"/>
        <item x="8"/>
        <item x="22"/>
        <item x="20"/>
        <item x="25"/>
        <item x="2"/>
        <item x="27"/>
        <item x="31"/>
        <item x="24"/>
        <item x="39"/>
        <item x="4"/>
        <item x="1"/>
        <item x="35"/>
        <item x="19"/>
        <item x="7"/>
        <item x="21"/>
        <item x="15"/>
        <item x="10"/>
        <item x="12"/>
        <item x="14"/>
        <item x="17"/>
        <item x="0"/>
        <item x="29"/>
        <item x="13"/>
        <item x="37"/>
        <item x="6"/>
        <item x="33"/>
        <item x="9"/>
        <item x="16"/>
        <item x="23"/>
        <item x="28"/>
        <item x="26"/>
        <item x="3"/>
        <item x="11"/>
        <item x="5"/>
        <item m="1" x="40"/>
      </items>
    </pivotField>
  </pivotFields>
  <rowFields count="2">
    <field x="0"/>
    <field x="1"/>
  </rowFields>
  <rowItems count="40">
    <i>
      <x/>
      <x v="14"/>
    </i>
    <i>
      <x v="1"/>
      <x v="2"/>
    </i>
    <i r="1">
      <x v="3"/>
    </i>
    <i r="1">
      <x v="4"/>
    </i>
    <i r="1">
      <x v="5"/>
    </i>
    <i r="1">
      <x v="17"/>
    </i>
    <i r="1">
      <x v="29"/>
    </i>
    <i r="1">
      <x v="31"/>
    </i>
    <i>
      <x v="2"/>
      <x v="10"/>
    </i>
    <i r="1">
      <x v="15"/>
    </i>
    <i r="1">
      <x v="16"/>
    </i>
    <i r="1">
      <x v="26"/>
    </i>
    <i r="1">
      <x v="37"/>
    </i>
    <i r="1">
      <x v="39"/>
    </i>
    <i>
      <x v="3"/>
      <x/>
    </i>
    <i r="1">
      <x v="12"/>
    </i>
    <i r="1">
      <x v="27"/>
    </i>
    <i>
      <x v="4"/>
      <x v="9"/>
    </i>
    <i>
      <x v="5"/>
      <x v="6"/>
    </i>
    <i r="1">
      <x v="19"/>
    </i>
    <i r="1">
      <x v="22"/>
    </i>
    <i r="1">
      <x v="23"/>
    </i>
    <i r="1">
      <x v="30"/>
    </i>
    <i r="1">
      <x v="32"/>
    </i>
    <i r="1">
      <x v="38"/>
    </i>
    <i>
      <x v="6"/>
      <x v="1"/>
    </i>
    <i r="1">
      <x v="7"/>
    </i>
    <i r="1">
      <x v="8"/>
    </i>
    <i r="1">
      <x v="18"/>
    </i>
    <i r="1">
      <x v="20"/>
    </i>
    <i r="1">
      <x v="21"/>
    </i>
    <i r="1">
      <x v="24"/>
    </i>
    <i r="1">
      <x v="25"/>
    </i>
    <i r="1">
      <x v="28"/>
    </i>
    <i r="1">
      <x v="33"/>
    </i>
    <i r="1">
      <x v="34"/>
    </i>
    <i>
      <x v="7"/>
      <x v="11"/>
    </i>
    <i r="1">
      <x v="35"/>
    </i>
    <i r="1">
      <x v="36"/>
    </i>
    <i>
      <x v="8"/>
      <x v="13"/>
    </i>
  </rowItems>
  <colItems count="1">
    <i/>
  </colItems>
  <formats count="3">
    <format dxfId="2">
      <pivotArea type="origin" dataOnly="0" labelOnly="1" outline="0" fieldPosition="0"/>
    </format>
    <format dxfId="1">
      <pivotArea field="0" type="button" dataOnly="0" labelOnly="1" outline="0" axis="axisRow" fieldPosition="0"/>
    </format>
    <format dxfId="0">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alifornia.libertyutilities.com/south-lake-tahoe/residential/emergencies/electrical/outage-center.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6E4F-9854-43EE-833B-92078A1363BD}">
  <sheetPr>
    <tabColor rgb="FF00B0F0"/>
  </sheetPr>
  <dimension ref="A1:F64"/>
  <sheetViews>
    <sheetView zoomScaleNormal="100" workbookViewId="0"/>
  </sheetViews>
  <sheetFormatPr defaultRowHeight="14.5" x14ac:dyDescent="0.35"/>
  <cols>
    <col min="2" max="2" width="11.6328125" customWidth="1"/>
    <col min="3" max="3" width="17.90625" customWidth="1"/>
    <col min="4" max="4" width="12.08984375" style="155" customWidth="1"/>
    <col min="5" max="5" width="39" bestFit="1" customWidth="1"/>
    <col min="6" max="6" width="67.453125" bestFit="1" customWidth="1"/>
  </cols>
  <sheetData>
    <row r="1" spans="1:6" x14ac:dyDescent="0.35">
      <c r="B1" s="5" t="s">
        <v>683</v>
      </c>
    </row>
    <row r="3" spans="1:6" s="4" customFormat="1" ht="43.5" x14ac:dyDescent="0.35">
      <c r="A3" s="152" t="s">
        <v>792</v>
      </c>
      <c r="B3" s="152" t="s">
        <v>40</v>
      </c>
      <c r="C3" s="152" t="s">
        <v>652</v>
      </c>
      <c r="D3" s="152" t="s">
        <v>662</v>
      </c>
      <c r="E3" s="152" t="s">
        <v>654</v>
      </c>
      <c r="F3" s="152" t="s">
        <v>656</v>
      </c>
    </row>
    <row r="4" spans="1:6" x14ac:dyDescent="0.35">
      <c r="A4" s="2">
        <v>1</v>
      </c>
      <c r="B4" s="151">
        <v>44896</v>
      </c>
      <c r="C4" s="2" t="s">
        <v>653</v>
      </c>
      <c r="D4" s="153" t="s">
        <v>657</v>
      </c>
      <c r="E4" s="2" t="s">
        <v>655</v>
      </c>
      <c r="F4" s="2" t="s">
        <v>679</v>
      </c>
    </row>
    <row r="5" spans="1:6" x14ac:dyDescent="0.35">
      <c r="A5" s="2">
        <v>2</v>
      </c>
      <c r="B5" s="151">
        <v>44896</v>
      </c>
      <c r="C5" s="2" t="s">
        <v>653</v>
      </c>
      <c r="D5" s="153" t="s">
        <v>722</v>
      </c>
      <c r="E5" s="2" t="s">
        <v>678</v>
      </c>
      <c r="F5" s="2" t="s">
        <v>809</v>
      </c>
    </row>
    <row r="6" spans="1:6" x14ac:dyDescent="0.35">
      <c r="A6" s="2">
        <v>3</v>
      </c>
      <c r="B6" s="151">
        <v>44896</v>
      </c>
      <c r="C6" s="2" t="s">
        <v>653</v>
      </c>
      <c r="D6" s="153" t="s">
        <v>721</v>
      </c>
      <c r="E6" s="2" t="s">
        <v>658</v>
      </c>
      <c r="F6" s="2" t="s">
        <v>680</v>
      </c>
    </row>
    <row r="7" spans="1:6" ht="29" x14ac:dyDescent="0.35">
      <c r="A7" s="2">
        <v>4</v>
      </c>
      <c r="B7" s="151">
        <v>44896</v>
      </c>
      <c r="C7" s="2" t="s">
        <v>659</v>
      </c>
      <c r="D7" s="153" t="s">
        <v>694</v>
      </c>
      <c r="E7" s="6" t="s">
        <v>689</v>
      </c>
      <c r="F7" s="6" t="s">
        <v>698</v>
      </c>
    </row>
    <row r="8" spans="1:6" x14ac:dyDescent="0.35">
      <c r="A8" s="2">
        <v>5</v>
      </c>
      <c r="B8" s="151">
        <v>44896</v>
      </c>
      <c r="C8" s="2" t="s">
        <v>659</v>
      </c>
      <c r="D8" s="154" t="s">
        <v>702</v>
      </c>
      <c r="E8" s="2" t="s">
        <v>660</v>
      </c>
      <c r="F8" s="2" t="s">
        <v>699</v>
      </c>
    </row>
    <row r="9" spans="1:6" x14ac:dyDescent="0.35">
      <c r="A9" s="2">
        <v>6</v>
      </c>
      <c r="B9" s="151">
        <v>44896</v>
      </c>
      <c r="C9" s="2" t="s">
        <v>659</v>
      </c>
      <c r="D9" s="154" t="s">
        <v>703</v>
      </c>
      <c r="E9" s="2" t="s">
        <v>660</v>
      </c>
      <c r="F9" s="2" t="s">
        <v>704</v>
      </c>
    </row>
    <row r="10" spans="1:6" ht="29" x14ac:dyDescent="0.35">
      <c r="A10" s="2">
        <v>7</v>
      </c>
      <c r="B10" s="151">
        <v>44896</v>
      </c>
      <c r="C10" s="2" t="s">
        <v>670</v>
      </c>
      <c r="D10" s="154">
        <v>9</v>
      </c>
      <c r="E10" s="6" t="s">
        <v>689</v>
      </c>
      <c r="F10" s="2" t="s">
        <v>705</v>
      </c>
    </row>
    <row r="11" spans="1:6" x14ac:dyDescent="0.35">
      <c r="A11" s="2">
        <v>8</v>
      </c>
      <c r="B11" s="151">
        <v>44896</v>
      </c>
      <c r="C11" s="2" t="s">
        <v>670</v>
      </c>
      <c r="D11" s="154">
        <v>13</v>
      </c>
      <c r="E11" s="6" t="s">
        <v>808</v>
      </c>
      <c r="F11" s="2" t="s">
        <v>807</v>
      </c>
    </row>
    <row r="12" spans="1:6" x14ac:dyDescent="0.35">
      <c r="A12" s="2">
        <v>9</v>
      </c>
      <c r="B12" s="151">
        <v>44896</v>
      </c>
      <c r="C12" s="2" t="s">
        <v>670</v>
      </c>
      <c r="D12" s="154">
        <v>14</v>
      </c>
      <c r="E12" s="2" t="s">
        <v>685</v>
      </c>
      <c r="F12" s="2" t="s">
        <v>806</v>
      </c>
    </row>
    <row r="13" spans="1:6" ht="29" x14ac:dyDescent="0.35">
      <c r="A13" s="2">
        <v>10</v>
      </c>
      <c r="B13" s="151">
        <v>44896</v>
      </c>
      <c r="C13" s="2" t="s">
        <v>670</v>
      </c>
      <c r="D13" s="154">
        <v>19</v>
      </c>
      <c r="E13" s="2" t="s">
        <v>738</v>
      </c>
      <c r="F13" s="6" t="s">
        <v>835</v>
      </c>
    </row>
    <row r="14" spans="1:6" x14ac:dyDescent="0.35">
      <c r="A14" s="2">
        <v>11</v>
      </c>
      <c r="B14" s="151">
        <v>44896</v>
      </c>
      <c r="C14" s="2" t="s">
        <v>661</v>
      </c>
      <c r="D14" s="154" t="s">
        <v>663</v>
      </c>
      <c r="E14" s="2" t="s">
        <v>101</v>
      </c>
      <c r="F14" s="2" t="s">
        <v>810</v>
      </c>
    </row>
    <row r="15" spans="1:6" ht="29" x14ac:dyDescent="0.35">
      <c r="A15" s="2">
        <v>12</v>
      </c>
      <c r="B15" s="151">
        <v>44896</v>
      </c>
      <c r="C15" s="2" t="s">
        <v>661</v>
      </c>
      <c r="D15" s="154" t="s">
        <v>805</v>
      </c>
      <c r="E15" s="2" t="s">
        <v>738</v>
      </c>
      <c r="F15" s="6" t="s">
        <v>766</v>
      </c>
    </row>
    <row r="16" spans="1:6" ht="29" x14ac:dyDescent="0.35">
      <c r="A16" s="2">
        <v>13</v>
      </c>
      <c r="B16" s="151">
        <v>44896</v>
      </c>
      <c r="C16" s="2" t="s">
        <v>661</v>
      </c>
      <c r="D16" s="154" t="s">
        <v>804</v>
      </c>
      <c r="E16" s="6" t="s">
        <v>689</v>
      </c>
      <c r="F16" s="6" t="s">
        <v>706</v>
      </c>
    </row>
    <row r="17" spans="1:6" x14ac:dyDescent="0.35">
      <c r="A17" s="2">
        <v>14</v>
      </c>
      <c r="B17" s="151">
        <v>44896</v>
      </c>
      <c r="C17" s="2" t="s">
        <v>665</v>
      </c>
      <c r="D17" s="154" t="s">
        <v>723</v>
      </c>
      <c r="E17" s="6" t="s">
        <v>724</v>
      </c>
      <c r="F17" s="6" t="s">
        <v>725</v>
      </c>
    </row>
    <row r="18" spans="1:6" x14ac:dyDescent="0.35">
      <c r="A18" s="2">
        <v>15</v>
      </c>
      <c r="B18" s="151">
        <v>44896</v>
      </c>
      <c r="C18" s="2" t="s">
        <v>665</v>
      </c>
      <c r="D18" s="154" t="s">
        <v>666</v>
      </c>
      <c r="E18" s="2" t="s">
        <v>803</v>
      </c>
      <c r="F18" s="2" t="s">
        <v>810</v>
      </c>
    </row>
    <row r="19" spans="1:6" ht="29" x14ac:dyDescent="0.35">
      <c r="A19" s="2">
        <v>16</v>
      </c>
      <c r="B19" s="151">
        <v>44896</v>
      </c>
      <c r="C19" s="2" t="s">
        <v>665</v>
      </c>
      <c r="D19" s="154" t="s">
        <v>666</v>
      </c>
      <c r="E19" s="2" t="s">
        <v>802</v>
      </c>
      <c r="F19" s="6" t="s">
        <v>715</v>
      </c>
    </row>
    <row r="20" spans="1:6" ht="29" x14ac:dyDescent="0.35">
      <c r="A20" s="2">
        <v>17</v>
      </c>
      <c r="B20" s="151">
        <v>44896</v>
      </c>
      <c r="C20" s="2" t="s">
        <v>665</v>
      </c>
      <c r="D20" s="154" t="s">
        <v>801</v>
      </c>
      <c r="E20" s="2" t="s">
        <v>738</v>
      </c>
      <c r="F20" s="6" t="s">
        <v>766</v>
      </c>
    </row>
    <row r="21" spans="1:6" x14ac:dyDescent="0.35">
      <c r="A21" s="2">
        <v>18</v>
      </c>
      <c r="B21" s="151">
        <v>44896</v>
      </c>
      <c r="C21" s="2" t="s">
        <v>665</v>
      </c>
      <c r="D21" s="154" t="s">
        <v>671</v>
      </c>
      <c r="E21" s="2" t="s">
        <v>800</v>
      </c>
      <c r="F21" s="2" t="s">
        <v>701</v>
      </c>
    </row>
    <row r="22" spans="1:6" ht="29" x14ac:dyDescent="0.35">
      <c r="A22" s="2">
        <v>19</v>
      </c>
      <c r="B22" s="151">
        <v>44896</v>
      </c>
      <c r="C22" s="2" t="s">
        <v>665</v>
      </c>
      <c r="D22" s="154" t="s">
        <v>666</v>
      </c>
      <c r="E22" s="2" t="s">
        <v>811</v>
      </c>
      <c r="F22" s="6" t="s">
        <v>834</v>
      </c>
    </row>
    <row r="23" spans="1:6" ht="29" x14ac:dyDescent="0.35">
      <c r="A23" s="2">
        <v>20</v>
      </c>
      <c r="B23" s="151">
        <v>44896</v>
      </c>
      <c r="C23" s="2" t="s">
        <v>665</v>
      </c>
      <c r="D23" s="154" t="s">
        <v>732</v>
      </c>
      <c r="E23" s="6" t="s">
        <v>689</v>
      </c>
      <c r="F23" s="2" t="s">
        <v>700</v>
      </c>
    </row>
    <row r="24" spans="1:6" x14ac:dyDescent="0.35">
      <c r="A24" s="2">
        <v>21</v>
      </c>
      <c r="B24" s="151">
        <v>44896</v>
      </c>
      <c r="C24" s="2" t="s">
        <v>665</v>
      </c>
      <c r="D24" s="154" t="s">
        <v>751</v>
      </c>
      <c r="E24" s="6" t="s">
        <v>787</v>
      </c>
      <c r="F24" s="6" t="s">
        <v>753</v>
      </c>
    </row>
    <row r="25" spans="1:6" x14ac:dyDescent="0.35">
      <c r="A25" s="2">
        <v>22</v>
      </c>
      <c r="B25" s="151">
        <v>44896</v>
      </c>
      <c r="C25" s="2" t="s">
        <v>665</v>
      </c>
      <c r="D25" s="154" t="s">
        <v>752</v>
      </c>
      <c r="E25" s="6" t="s">
        <v>799</v>
      </c>
      <c r="F25" s="6" t="s">
        <v>753</v>
      </c>
    </row>
    <row r="26" spans="1:6" ht="43.5" x14ac:dyDescent="0.35">
      <c r="A26" s="2">
        <v>23</v>
      </c>
      <c r="B26" s="151">
        <v>44896</v>
      </c>
      <c r="C26" s="2" t="s">
        <v>665</v>
      </c>
      <c r="D26" s="154" t="s">
        <v>731</v>
      </c>
      <c r="E26" s="6" t="s">
        <v>339</v>
      </c>
      <c r="F26" s="6" t="s">
        <v>765</v>
      </c>
    </row>
    <row r="27" spans="1:6" x14ac:dyDescent="0.35">
      <c r="A27" s="2">
        <v>24</v>
      </c>
      <c r="B27" s="151">
        <v>44896</v>
      </c>
      <c r="C27" s="2" t="s">
        <v>665</v>
      </c>
      <c r="D27" s="154" t="s">
        <v>756</v>
      </c>
      <c r="E27" s="6" t="s">
        <v>798</v>
      </c>
      <c r="F27" s="6" t="s">
        <v>753</v>
      </c>
    </row>
    <row r="28" spans="1:6" x14ac:dyDescent="0.35">
      <c r="A28" s="2">
        <v>25</v>
      </c>
      <c r="B28" s="151">
        <v>44896</v>
      </c>
      <c r="C28" s="2" t="s">
        <v>665</v>
      </c>
      <c r="D28" s="154" t="s">
        <v>759</v>
      </c>
      <c r="E28" s="6" t="s">
        <v>241</v>
      </c>
      <c r="F28" s="6" t="s">
        <v>753</v>
      </c>
    </row>
    <row r="29" spans="1:6" ht="29" x14ac:dyDescent="0.35">
      <c r="A29" s="2">
        <v>26</v>
      </c>
      <c r="B29" s="151">
        <v>44896</v>
      </c>
      <c r="C29" s="2" t="s">
        <v>665</v>
      </c>
      <c r="D29" s="154" t="s">
        <v>742</v>
      </c>
      <c r="E29" s="2" t="s">
        <v>797</v>
      </c>
      <c r="F29" s="6" t="s">
        <v>743</v>
      </c>
    </row>
    <row r="30" spans="1:6" x14ac:dyDescent="0.35">
      <c r="A30" s="2">
        <v>27</v>
      </c>
      <c r="B30" s="151">
        <v>44896</v>
      </c>
      <c r="C30" s="2" t="s">
        <v>665</v>
      </c>
      <c r="D30" s="154" t="s">
        <v>726</v>
      </c>
      <c r="E30" s="72" t="s">
        <v>728</v>
      </c>
      <c r="F30" s="2" t="s">
        <v>730</v>
      </c>
    </row>
    <row r="31" spans="1:6" x14ac:dyDescent="0.35">
      <c r="A31" s="2">
        <v>28</v>
      </c>
      <c r="B31" s="151">
        <v>44896</v>
      </c>
      <c r="C31" s="2" t="s">
        <v>665</v>
      </c>
      <c r="D31" s="154" t="s">
        <v>727</v>
      </c>
      <c r="E31" s="72" t="s">
        <v>729</v>
      </c>
      <c r="F31" s="2" t="s">
        <v>730</v>
      </c>
    </row>
    <row r="32" spans="1:6" ht="29" x14ac:dyDescent="0.35">
      <c r="A32" s="2">
        <v>29</v>
      </c>
      <c r="B32" s="151">
        <v>44896</v>
      </c>
      <c r="C32" s="2" t="s">
        <v>761</v>
      </c>
      <c r="D32" s="154" t="s">
        <v>762</v>
      </c>
      <c r="E32" s="72" t="s">
        <v>4</v>
      </c>
      <c r="F32" s="6" t="s">
        <v>763</v>
      </c>
    </row>
    <row r="33" spans="1:6" x14ac:dyDescent="0.35">
      <c r="A33" s="2">
        <v>30</v>
      </c>
      <c r="B33" s="151">
        <v>44896</v>
      </c>
      <c r="C33" s="2" t="s">
        <v>764</v>
      </c>
      <c r="D33" s="154" t="s">
        <v>737</v>
      </c>
      <c r="E33" s="72" t="s">
        <v>760</v>
      </c>
      <c r="F33" s="2" t="s">
        <v>796</v>
      </c>
    </row>
    <row r="34" spans="1:6" ht="29" x14ac:dyDescent="0.35">
      <c r="A34" s="2">
        <v>31</v>
      </c>
      <c r="B34" s="151">
        <v>44896</v>
      </c>
      <c r="C34" s="2" t="s">
        <v>668</v>
      </c>
      <c r="D34" s="154" t="s">
        <v>770</v>
      </c>
      <c r="E34" s="2" t="s">
        <v>4</v>
      </c>
      <c r="F34" s="6" t="s">
        <v>763</v>
      </c>
    </row>
    <row r="35" spans="1:6" x14ac:dyDescent="0.35">
      <c r="A35" s="2">
        <v>32</v>
      </c>
      <c r="B35" s="151">
        <v>44896</v>
      </c>
      <c r="C35" s="2" t="s">
        <v>668</v>
      </c>
      <c r="D35" s="154" t="s">
        <v>669</v>
      </c>
      <c r="E35" s="72" t="s">
        <v>768</v>
      </c>
      <c r="F35" s="2" t="s">
        <v>769</v>
      </c>
    </row>
    <row r="36" spans="1:6" ht="29" x14ac:dyDescent="0.35">
      <c r="A36" s="2">
        <v>33</v>
      </c>
      <c r="B36" s="151">
        <v>44896</v>
      </c>
      <c r="C36" s="2" t="s">
        <v>771</v>
      </c>
      <c r="D36" s="154" t="s">
        <v>671</v>
      </c>
      <c r="E36" s="2" t="s">
        <v>4</v>
      </c>
      <c r="F36" s="6" t="s">
        <v>763</v>
      </c>
    </row>
    <row r="37" spans="1:6" x14ac:dyDescent="0.35">
      <c r="A37" s="2">
        <v>34</v>
      </c>
      <c r="B37" s="151">
        <v>44896</v>
      </c>
      <c r="C37" s="2" t="s">
        <v>773</v>
      </c>
      <c r="D37" s="154" t="s">
        <v>737</v>
      </c>
      <c r="E37" s="72" t="s">
        <v>774</v>
      </c>
      <c r="F37" s="2" t="s">
        <v>775</v>
      </c>
    </row>
    <row r="38" spans="1:6" ht="29" x14ac:dyDescent="0.35">
      <c r="A38" s="2">
        <v>35</v>
      </c>
      <c r="B38" s="151">
        <v>44896</v>
      </c>
      <c r="C38" s="2" t="s">
        <v>779</v>
      </c>
      <c r="D38" s="154" t="s">
        <v>762</v>
      </c>
      <c r="E38" s="2" t="s">
        <v>4</v>
      </c>
      <c r="F38" s="6" t="s">
        <v>763</v>
      </c>
    </row>
    <row r="39" spans="1:6" x14ac:dyDescent="0.35">
      <c r="A39" s="2">
        <v>36</v>
      </c>
      <c r="B39" s="151">
        <v>44896</v>
      </c>
      <c r="C39" s="2" t="s">
        <v>780</v>
      </c>
      <c r="D39" s="154" t="s">
        <v>737</v>
      </c>
      <c r="E39" s="2" t="s">
        <v>782</v>
      </c>
      <c r="F39" s="6" t="s">
        <v>781</v>
      </c>
    </row>
    <row r="40" spans="1:6" ht="29" x14ac:dyDescent="0.35">
      <c r="A40" s="2">
        <v>37</v>
      </c>
      <c r="B40" s="151">
        <v>44896</v>
      </c>
      <c r="C40" s="2" t="s">
        <v>784</v>
      </c>
      <c r="D40" s="154" t="s">
        <v>762</v>
      </c>
      <c r="E40" s="2" t="s">
        <v>4</v>
      </c>
      <c r="F40" s="6" t="s">
        <v>763</v>
      </c>
    </row>
    <row r="41" spans="1:6" x14ac:dyDescent="0.35">
      <c r="A41" s="2">
        <v>38</v>
      </c>
      <c r="B41" s="151">
        <v>44896</v>
      </c>
      <c r="C41" s="2" t="s">
        <v>786</v>
      </c>
      <c r="D41" s="154" t="s">
        <v>795</v>
      </c>
      <c r="E41" s="72" t="s">
        <v>791</v>
      </c>
      <c r="F41" s="2" t="s">
        <v>790</v>
      </c>
    </row>
    <row r="42" spans="1:6" x14ac:dyDescent="0.35">
      <c r="A42" s="2">
        <v>39</v>
      </c>
      <c r="B42" s="151">
        <v>44896</v>
      </c>
      <c r="C42" s="2" t="s">
        <v>786</v>
      </c>
      <c r="D42" s="154" t="s">
        <v>788</v>
      </c>
      <c r="E42" s="72" t="s">
        <v>787</v>
      </c>
      <c r="F42" s="2" t="s">
        <v>794</v>
      </c>
    </row>
    <row r="43" spans="1:6" x14ac:dyDescent="0.35">
      <c r="D43"/>
    </row>
    <row r="44" spans="1:6" x14ac:dyDescent="0.35">
      <c r="D44"/>
    </row>
    <row r="45" spans="1:6" x14ac:dyDescent="0.35">
      <c r="D45"/>
    </row>
    <row r="46" spans="1:6" x14ac:dyDescent="0.35">
      <c r="D46"/>
    </row>
    <row r="47" spans="1:6" x14ac:dyDescent="0.35">
      <c r="D47"/>
    </row>
    <row r="48" spans="1:6" x14ac:dyDescent="0.35">
      <c r="D48"/>
    </row>
    <row r="49" spans="4:4" x14ac:dyDescent="0.35">
      <c r="D49"/>
    </row>
    <row r="50" spans="4:4" x14ac:dyDescent="0.35">
      <c r="D50"/>
    </row>
    <row r="51" spans="4:4" x14ac:dyDescent="0.35">
      <c r="D51"/>
    </row>
    <row r="52" spans="4:4" x14ac:dyDescent="0.35">
      <c r="D52"/>
    </row>
    <row r="53" spans="4:4" x14ac:dyDescent="0.35">
      <c r="D53"/>
    </row>
    <row r="54" spans="4:4" x14ac:dyDescent="0.35">
      <c r="D54"/>
    </row>
    <row r="55" spans="4:4" x14ac:dyDescent="0.35">
      <c r="D55"/>
    </row>
    <row r="56" spans="4:4" x14ac:dyDescent="0.35">
      <c r="D56"/>
    </row>
    <row r="57" spans="4:4" x14ac:dyDescent="0.35">
      <c r="D57"/>
    </row>
    <row r="58" spans="4:4" x14ac:dyDescent="0.35">
      <c r="D58"/>
    </row>
    <row r="59" spans="4:4" x14ac:dyDescent="0.35">
      <c r="D59"/>
    </row>
    <row r="60" spans="4:4" x14ac:dyDescent="0.35">
      <c r="D60"/>
    </row>
    <row r="61" spans="4:4" x14ac:dyDescent="0.35">
      <c r="D61"/>
    </row>
    <row r="62" spans="4:4" x14ac:dyDescent="0.35">
      <c r="D62"/>
    </row>
    <row r="63" spans="4:4" x14ac:dyDescent="0.35">
      <c r="D63"/>
    </row>
    <row r="64" spans="4:4" x14ac:dyDescent="0.35">
      <c r="D64"/>
    </row>
  </sheetData>
  <pageMargins left="0.7" right="0.7" top="0.75" bottom="0.75" header="0.3" footer="0.3"/>
  <ignoredErrors>
    <ignoredError sqref="D7" numberStoredAsText="1"/>
    <ignoredError sqref="D8" twoDigitTextYear="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AJ677"/>
  <sheetViews>
    <sheetView workbookViewId="0"/>
  </sheetViews>
  <sheetFormatPr defaultRowHeight="14.5" x14ac:dyDescent="0.35"/>
  <cols>
    <col min="1" max="1" width="15.08984375" bestFit="1" customWidth="1"/>
    <col min="2" max="2" width="14.08984375" customWidth="1"/>
    <col min="3" max="3" width="12" customWidth="1"/>
    <col min="36" max="36" width="13.453125" customWidth="1"/>
  </cols>
  <sheetData>
    <row r="1" spans="1:36" s="88" customFormat="1" ht="15.5" x14ac:dyDescent="0.35">
      <c r="C1" s="89"/>
      <c r="D1" s="89"/>
      <c r="E1" s="91" t="s">
        <v>330</v>
      </c>
      <c r="F1" s="90"/>
      <c r="G1" s="89"/>
      <c r="H1" s="89"/>
      <c r="I1" s="89"/>
      <c r="J1" s="89"/>
      <c r="K1" s="92"/>
      <c r="L1" s="92"/>
      <c r="M1" s="92"/>
      <c r="N1" s="92" t="s">
        <v>217</v>
      </c>
      <c r="O1" s="92"/>
      <c r="P1" s="92"/>
      <c r="Q1" s="92"/>
      <c r="R1" s="92"/>
      <c r="S1" s="92"/>
      <c r="T1" s="92"/>
      <c r="U1" s="92"/>
      <c r="V1" s="93"/>
      <c r="W1" s="94" t="s">
        <v>218</v>
      </c>
      <c r="X1" s="95"/>
      <c r="Y1" s="98"/>
      <c r="Z1" s="98"/>
      <c r="AA1" s="98"/>
      <c r="AB1" s="98"/>
      <c r="AC1" s="99" t="s">
        <v>219</v>
      </c>
      <c r="AD1" s="98"/>
      <c r="AE1" s="98"/>
      <c r="AF1" s="98"/>
      <c r="AG1" s="98"/>
      <c r="AH1" s="100"/>
      <c r="AI1" s="97" t="s">
        <v>220</v>
      </c>
      <c r="AJ1" s="96"/>
    </row>
    <row r="2" spans="1:36" s="102" customFormat="1" ht="159.5" x14ac:dyDescent="0.35">
      <c r="A2" s="12" t="s">
        <v>2</v>
      </c>
      <c r="B2" s="12" t="s">
        <v>468</v>
      </c>
      <c r="C2" s="101" t="s">
        <v>466</v>
      </c>
      <c r="D2" s="101" t="s">
        <v>465</v>
      </c>
      <c r="E2" s="101" t="s">
        <v>464</v>
      </c>
      <c r="F2" s="101" t="s">
        <v>463</v>
      </c>
      <c r="G2" s="101" t="s">
        <v>462</v>
      </c>
      <c r="H2" s="101" t="s">
        <v>461</v>
      </c>
      <c r="I2" s="101" t="s">
        <v>460</v>
      </c>
      <c r="J2" s="101" t="s">
        <v>459</v>
      </c>
      <c r="K2" s="103" t="s">
        <v>486</v>
      </c>
      <c r="L2" s="103" t="s">
        <v>487</v>
      </c>
      <c r="M2" s="103" t="s">
        <v>488</v>
      </c>
      <c r="N2" s="103" t="s">
        <v>489</v>
      </c>
      <c r="O2" s="103" t="s">
        <v>458</v>
      </c>
      <c r="P2" s="103" t="s">
        <v>490</v>
      </c>
      <c r="Q2" s="103" t="s">
        <v>467</v>
      </c>
      <c r="R2" s="103" t="s">
        <v>535</v>
      </c>
      <c r="S2" s="103" t="s">
        <v>882</v>
      </c>
      <c r="T2" s="103" t="s">
        <v>883</v>
      </c>
      <c r="U2" s="103" t="s">
        <v>884</v>
      </c>
      <c r="V2" s="101" t="s">
        <v>481</v>
      </c>
      <c r="W2" s="101" t="s">
        <v>481</v>
      </c>
      <c r="X2" s="101" t="s">
        <v>481</v>
      </c>
      <c r="Y2" s="103" t="s">
        <v>469</v>
      </c>
      <c r="Z2" s="103" t="s">
        <v>470</v>
      </c>
      <c r="AA2" s="103" t="s">
        <v>471</v>
      </c>
      <c r="AB2" s="103" t="s">
        <v>472</v>
      </c>
      <c r="AC2" s="103" t="s">
        <v>473</v>
      </c>
      <c r="AD2" s="103" t="s">
        <v>474</v>
      </c>
      <c r="AE2" s="103" t="s">
        <v>475</v>
      </c>
      <c r="AF2" s="103" t="s">
        <v>476</v>
      </c>
      <c r="AG2" s="103" t="s">
        <v>477</v>
      </c>
      <c r="AH2" s="103" t="s">
        <v>478</v>
      </c>
      <c r="AI2" s="101" t="s">
        <v>479</v>
      </c>
      <c r="AJ2" s="101" t="s">
        <v>480</v>
      </c>
    </row>
    <row r="3" spans="1:36" x14ac:dyDescent="0.35">
      <c r="A3" s="204" t="s">
        <v>849</v>
      </c>
      <c r="B3" s="204" t="s">
        <v>848</v>
      </c>
      <c r="C3" s="205">
        <v>33</v>
      </c>
      <c r="D3" s="205">
        <v>59</v>
      </c>
      <c r="E3" s="205">
        <v>59</v>
      </c>
      <c r="F3" s="205">
        <v>49</v>
      </c>
      <c r="G3" s="205">
        <v>20</v>
      </c>
      <c r="H3" s="206" t="s">
        <v>880</v>
      </c>
      <c r="I3" s="206" t="s">
        <v>954</v>
      </c>
      <c r="J3" s="206" t="s">
        <v>880</v>
      </c>
      <c r="K3" s="206" t="s">
        <v>938</v>
      </c>
      <c r="L3" s="206" t="s">
        <v>938</v>
      </c>
      <c r="M3" s="206" t="s">
        <v>938</v>
      </c>
      <c r="N3" s="206">
        <v>73</v>
      </c>
      <c r="O3" s="206" t="s">
        <v>938</v>
      </c>
      <c r="P3" s="207">
        <v>0.46</v>
      </c>
      <c r="Q3" s="206" t="s">
        <v>938</v>
      </c>
      <c r="R3" s="206" t="s">
        <v>938</v>
      </c>
      <c r="S3" s="206" t="s">
        <v>938</v>
      </c>
      <c r="T3" s="206" t="s">
        <v>938</v>
      </c>
      <c r="U3" s="206" t="s">
        <v>938</v>
      </c>
      <c r="V3" s="206" t="s">
        <v>955</v>
      </c>
      <c r="W3" s="206" t="s">
        <v>938</v>
      </c>
      <c r="X3" s="206" t="s">
        <v>938</v>
      </c>
      <c r="Y3" s="217" t="s">
        <v>956</v>
      </c>
      <c r="Z3" s="218"/>
      <c r="AA3" s="218"/>
      <c r="AB3" s="218"/>
      <c r="AC3" s="218"/>
      <c r="AD3" s="218"/>
      <c r="AE3" s="218"/>
      <c r="AF3" s="218"/>
      <c r="AG3" s="219"/>
      <c r="AH3" s="208" t="s">
        <v>938</v>
      </c>
      <c r="AI3" s="208" t="s">
        <v>938</v>
      </c>
      <c r="AJ3" s="208" t="s">
        <v>938</v>
      </c>
    </row>
    <row r="4" spans="1:36" x14ac:dyDescent="0.35">
      <c r="A4" s="204" t="s">
        <v>866</v>
      </c>
      <c r="B4" s="204" t="s">
        <v>848</v>
      </c>
      <c r="C4" s="205">
        <v>40</v>
      </c>
      <c r="D4" s="205">
        <v>67</v>
      </c>
      <c r="E4" s="205">
        <v>67</v>
      </c>
      <c r="F4" s="205">
        <v>53</v>
      </c>
      <c r="G4" s="205">
        <v>13</v>
      </c>
      <c r="H4" s="206" t="s">
        <v>880</v>
      </c>
      <c r="I4" s="206" t="s">
        <v>954</v>
      </c>
      <c r="J4" s="206" t="s">
        <v>881</v>
      </c>
      <c r="K4" s="206" t="s">
        <v>938</v>
      </c>
      <c r="L4" s="206" t="s">
        <v>938</v>
      </c>
      <c r="M4" s="206" t="s">
        <v>938</v>
      </c>
      <c r="N4" s="206">
        <v>75</v>
      </c>
      <c r="O4" s="206" t="s">
        <v>938</v>
      </c>
      <c r="P4" s="207">
        <v>7.0000000000000007E-2</v>
      </c>
      <c r="Q4" s="206" t="s">
        <v>938</v>
      </c>
      <c r="R4" s="206" t="s">
        <v>938</v>
      </c>
      <c r="S4" s="206" t="s">
        <v>938</v>
      </c>
      <c r="T4" s="206" t="s">
        <v>938</v>
      </c>
      <c r="U4" s="206" t="s">
        <v>938</v>
      </c>
      <c r="V4" s="206" t="s">
        <v>957</v>
      </c>
      <c r="W4" s="206" t="s">
        <v>938</v>
      </c>
      <c r="X4" s="206" t="s">
        <v>938</v>
      </c>
      <c r="Y4" s="217" t="s">
        <v>958</v>
      </c>
      <c r="Z4" s="218"/>
      <c r="AA4" s="218"/>
      <c r="AB4" s="218"/>
      <c r="AC4" s="218"/>
      <c r="AD4" s="218"/>
      <c r="AE4" s="218"/>
      <c r="AF4" s="218"/>
      <c r="AG4" s="219"/>
      <c r="AH4" s="208" t="s">
        <v>938</v>
      </c>
      <c r="AI4" s="208" t="s">
        <v>938</v>
      </c>
      <c r="AJ4" s="208" t="s">
        <v>938</v>
      </c>
    </row>
    <row r="5" spans="1:36" x14ac:dyDescent="0.35">
      <c r="A5" s="204" t="s">
        <v>866</v>
      </c>
      <c r="B5" s="204" t="s">
        <v>856</v>
      </c>
      <c r="C5" s="205">
        <v>33</v>
      </c>
      <c r="D5" s="205">
        <v>61</v>
      </c>
      <c r="E5" s="205">
        <v>61</v>
      </c>
      <c r="F5" s="205">
        <v>55</v>
      </c>
      <c r="G5" s="205">
        <v>11</v>
      </c>
      <c r="H5" s="206" t="s">
        <v>880</v>
      </c>
      <c r="I5" s="206" t="s">
        <v>954</v>
      </c>
      <c r="J5" s="206" t="s">
        <v>881</v>
      </c>
      <c r="K5" s="206" t="s">
        <v>938</v>
      </c>
      <c r="L5" s="206" t="s">
        <v>938</v>
      </c>
      <c r="M5" s="206" t="s">
        <v>938</v>
      </c>
      <c r="N5" s="206">
        <v>75</v>
      </c>
      <c r="O5" s="206" t="s">
        <v>938</v>
      </c>
      <c r="P5" s="207">
        <v>0.13</v>
      </c>
      <c r="Q5" s="206" t="s">
        <v>938</v>
      </c>
      <c r="R5" s="206" t="s">
        <v>938</v>
      </c>
      <c r="S5" s="206" t="s">
        <v>938</v>
      </c>
      <c r="T5" s="206" t="s">
        <v>938</v>
      </c>
      <c r="U5" s="206" t="s">
        <v>938</v>
      </c>
      <c r="V5" s="206" t="s">
        <v>959</v>
      </c>
      <c r="W5" s="206" t="s">
        <v>938</v>
      </c>
      <c r="X5" s="206" t="s">
        <v>938</v>
      </c>
      <c r="Y5" s="217" t="s">
        <v>960</v>
      </c>
      <c r="Z5" s="218"/>
      <c r="AA5" s="218"/>
      <c r="AB5" s="218"/>
      <c r="AC5" s="218"/>
      <c r="AD5" s="218"/>
      <c r="AE5" s="218"/>
      <c r="AF5" s="218"/>
      <c r="AG5" s="219"/>
      <c r="AH5" s="208" t="s">
        <v>938</v>
      </c>
      <c r="AI5" s="208" t="s">
        <v>938</v>
      </c>
      <c r="AJ5" s="208" t="s">
        <v>938</v>
      </c>
    </row>
    <row r="6" spans="1:36" x14ac:dyDescent="0.35">
      <c r="A6" s="204" t="s">
        <v>858</v>
      </c>
      <c r="B6" s="204" t="s">
        <v>848</v>
      </c>
      <c r="C6" s="205">
        <v>37</v>
      </c>
      <c r="D6" s="205">
        <v>61</v>
      </c>
      <c r="E6" s="205">
        <v>61</v>
      </c>
      <c r="F6" s="205">
        <v>53</v>
      </c>
      <c r="G6" s="205">
        <v>27</v>
      </c>
      <c r="H6" s="206" t="s">
        <v>880</v>
      </c>
      <c r="I6" s="206" t="s">
        <v>954</v>
      </c>
      <c r="J6" s="206" t="s">
        <v>880</v>
      </c>
      <c r="K6" s="206" t="s">
        <v>938</v>
      </c>
      <c r="L6" s="206" t="s">
        <v>938</v>
      </c>
      <c r="M6" s="206" t="s">
        <v>938</v>
      </c>
      <c r="N6" s="206">
        <v>75</v>
      </c>
      <c r="O6" s="206" t="s">
        <v>938</v>
      </c>
      <c r="P6" s="207">
        <v>0.06</v>
      </c>
      <c r="Q6" s="206" t="s">
        <v>938</v>
      </c>
      <c r="R6" s="206" t="s">
        <v>938</v>
      </c>
      <c r="S6" s="206" t="s">
        <v>938</v>
      </c>
      <c r="T6" s="206" t="s">
        <v>938</v>
      </c>
      <c r="U6" s="206" t="s">
        <v>938</v>
      </c>
      <c r="V6" s="206" t="s">
        <v>961</v>
      </c>
      <c r="W6" s="206" t="s">
        <v>938</v>
      </c>
      <c r="X6" s="206" t="s">
        <v>938</v>
      </c>
      <c r="Y6" s="217" t="s">
        <v>962</v>
      </c>
      <c r="Z6" s="218"/>
      <c r="AA6" s="218"/>
      <c r="AB6" s="218"/>
      <c r="AC6" s="218"/>
      <c r="AD6" s="218"/>
      <c r="AE6" s="218"/>
      <c r="AF6" s="218"/>
      <c r="AG6" s="219"/>
      <c r="AH6" s="208" t="s">
        <v>938</v>
      </c>
      <c r="AI6" s="208" t="s">
        <v>938</v>
      </c>
      <c r="AJ6" s="208" t="s">
        <v>938</v>
      </c>
    </row>
    <row r="7" spans="1:36" x14ac:dyDescent="0.35">
      <c r="A7" s="204" t="s">
        <v>858</v>
      </c>
      <c r="B7" s="204" t="s">
        <v>856</v>
      </c>
      <c r="C7" s="205">
        <v>33</v>
      </c>
      <c r="D7" s="205">
        <v>60</v>
      </c>
      <c r="E7" s="205">
        <v>60</v>
      </c>
      <c r="F7" s="205">
        <v>48</v>
      </c>
      <c r="G7" s="205">
        <v>26</v>
      </c>
      <c r="H7" s="206" t="s">
        <v>880</v>
      </c>
      <c r="I7" s="206" t="s">
        <v>954</v>
      </c>
      <c r="J7" s="206" t="s">
        <v>880</v>
      </c>
      <c r="K7" s="206" t="s">
        <v>938</v>
      </c>
      <c r="L7" s="206" t="s">
        <v>938</v>
      </c>
      <c r="M7" s="206" t="s">
        <v>938</v>
      </c>
      <c r="N7" s="206">
        <v>75</v>
      </c>
      <c r="O7" s="206" t="s">
        <v>938</v>
      </c>
      <c r="P7" s="207">
        <v>0.16</v>
      </c>
      <c r="Q7" s="206" t="s">
        <v>938</v>
      </c>
      <c r="R7" s="206" t="s">
        <v>938</v>
      </c>
      <c r="S7" s="206" t="s">
        <v>938</v>
      </c>
      <c r="T7" s="206" t="s">
        <v>938</v>
      </c>
      <c r="U7" s="206" t="s">
        <v>938</v>
      </c>
      <c r="V7" s="206" t="s">
        <v>963</v>
      </c>
      <c r="W7" s="206" t="s">
        <v>938</v>
      </c>
      <c r="X7" s="206" t="s">
        <v>938</v>
      </c>
      <c r="Y7" s="217" t="s">
        <v>964</v>
      </c>
      <c r="Z7" s="218"/>
      <c r="AA7" s="218"/>
      <c r="AB7" s="218"/>
      <c r="AC7" s="218"/>
      <c r="AD7" s="218"/>
      <c r="AE7" s="218"/>
      <c r="AF7" s="218"/>
      <c r="AG7" s="219"/>
      <c r="AH7" s="208" t="s">
        <v>938</v>
      </c>
      <c r="AI7" s="208" t="s">
        <v>938</v>
      </c>
      <c r="AJ7" s="208" t="s">
        <v>938</v>
      </c>
    </row>
    <row r="8" spans="1:36"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x14ac:dyDescent="0.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x14ac:dyDescent="0.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x14ac:dyDescent="0.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1:36" x14ac:dyDescent="0.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spans="1:36"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row>
    <row r="27" spans="1:36" x14ac:dyDescent="0.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row>
    <row r="28" spans="1:36" x14ac:dyDescent="0.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x14ac:dyDescent="0.3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36"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36"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36"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36"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36"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36"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6"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36"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36"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1:36"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1:36"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1:36"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1:36"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6"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1:36"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1:36"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1:36"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1:36"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1:36"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1:36"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1:36"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1:36"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1:36"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1:36"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1:36"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1:36"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1:36"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1:36"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1:36"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1:36"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1:36"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1:36"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1:36"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1:36"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1:36"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1:36"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1:36"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1:36"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1:36"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1:36"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1:36"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1:36"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1:36"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1:36"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1:36"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1:36"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1:36"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1:36"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1:36"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1:36"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1:36"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1:36"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1:36"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1:36"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1:36"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1:36"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1:36"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1:36"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1:36"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1:36"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1:36"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1:36"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1:36"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1:36"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1:36"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1:36"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1:36"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1:36"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1:36"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36"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36"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36"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1:36"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1:36"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1:36"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1:36"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1:36"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1:36"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1:36"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1:36"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1:36"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1:36"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1:36"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1:36"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1:36"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1:36"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1:36"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1:36"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1:36"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1:36"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1:36"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1:36"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1:36"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1:36"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1:36"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1:36"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1:36"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1:36"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1:36"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1:36"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1:36"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1:36"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1:36"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1:36"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1:36"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1:36"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1:36"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1:36"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1:36"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1:36"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1:36"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1:36"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1:36"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1:36"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1:36"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1:36"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1:36"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1:36"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1:36"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1:36"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1:36"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1:36"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1:36"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1:36"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1:36"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1:36"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1:36"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1:36"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1:36"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1:36"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1:36"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1:36"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1:36"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1:36"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1:36"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1:36"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1:36"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1:36"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1:36"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1:36"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1:36"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1:36"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1:36"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1:36"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1:36"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1:36"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1:36"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1:36"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1:36"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1:36"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1:36"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1:36"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1:36"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1:36"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1:36"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1:36"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1:36"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1:36"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1:36"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1:36"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1:36"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1:36"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1:36"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1:36"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1:36"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1:36"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1:36"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1:36"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1:36"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1:36"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1:36"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1:36"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1:36"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1:36"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1:36"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1:36"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1:36"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1:36"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1:36"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1:36"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1:36"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1:36"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1:36"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1:36"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1:36"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1:36"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1:36"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1:36"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1:36"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1:36"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1:36"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1:36"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1:36"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1:36"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1:36"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1:36"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1:36"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1:36"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1:36"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1:36"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1:36"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1:36"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1:36"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1:36"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1:36"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1:36"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1:36"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1:36"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1:36"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1:36"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1:36"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1:36"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1:36"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1:36"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1:36"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1:36"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1:36"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1:36"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1:36"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1:36"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1:36"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1:36"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1:36"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1:36"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1:36"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1:36"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1:36"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1:36"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1:36"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1:36"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1:36"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1:36"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1:36"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1:36"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1:36"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1:36"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1:36"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1:36"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1:36"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1:36"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1:36"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1:36"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1:36"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1:36"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1:36"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1:36"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1:36"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1:36"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1:36"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1:36"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1:36"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1:36"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1:36"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1:36"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1:36"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1:36"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1:36"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1:36"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1:36"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1:36"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1:36"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1:36"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1:36"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1:36"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1:36"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1:36"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1:36"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1:36"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1:36"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1:36"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1:36"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1:36"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1:36"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1:36"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1:36"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1:36"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1:36"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1:36"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1:36"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1:36"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1:36"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1:36"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1:36"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1:36"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1:36"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1:36"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1:36"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1:36"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1:36"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1:36"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1:36"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1:36"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1:36"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1:36"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1:36"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1:36"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1:36"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1:36"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1:36"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1:36"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1:36"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1:36"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1:36"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1:36"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1:36"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1:36"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1:36"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1:36"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1:36"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1:36"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1:36"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1:36"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1:36"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1:36"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1:36"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1:36"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1:36"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1:36"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1:36"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1:36"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1:36"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1:36"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1:36"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1:36"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1:36"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1:36"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1:36"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1:36"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1:36"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1:36"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1:36"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1:36"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1:36"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1:36"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1:36"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1:36"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1:36"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1:36"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1:36"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1:36"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1:36"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1:36"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1:36"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1:36"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1:36"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1:36"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1:36"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1:36"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1:36"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1:36"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1:36"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1:36"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1:36"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1:36"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1:36"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1:36"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1:36"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1:36"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1:36"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1:36"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1:36"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1:36"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1:36"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1:36"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1:36"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1:36"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1:36"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1:36"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1:36"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1:36"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1:36"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1:36"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1:36"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1:36"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1:36"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1:36"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1:36"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1:36"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1:36"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1:36"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1:36"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1:36"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1:36"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1:36"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1:36"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1:36"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1:36"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1:36"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1:36"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1:36"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1:36"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1:36"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1:36"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1:36"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1:36"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1:36"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1:36"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1:36"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1:36"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1:36"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1:36"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1:36"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1:36"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1:36"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1:36"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1:36"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1:36"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1:36"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1:36"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1:36"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1:36"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1:36"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1:36"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1:36"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1:36"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1:36"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1:36"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1:36"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1:36"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1:36"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1:36"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1:36"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1:36"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1:36"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1:36"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1:36"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1:36"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1:36"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1:36"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1:36"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1:36"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1:36"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1:36"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1:36"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1:36"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1:36"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1:36"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1:36"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1:36"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1:36"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1:36"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1:36"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1:36"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1:36"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1:36"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1:36"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1:36"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1:36"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1:36"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1:36"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1:36"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1:36"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1:36"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1:36"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1:36"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1:36"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1:36"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1:36"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1:36"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1:36"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1:36"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1:36"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1:36"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1:36"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1:36"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1:36"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1:36"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1:36"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1:36"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1:36"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1:36"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1:36"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1:36"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1:36"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1:36"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1:36"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1:36"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1:36"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1:36"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1:36"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1:36"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1:36"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1:36"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1:36"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1:36"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1:36"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1:36"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1:36"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1:36"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1:36"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1:36"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1:36"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1:36"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1:36"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1:36"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1:36"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1:36"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1:36"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1:36"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1:36"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1:36"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1:36"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1:36"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1:36"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1:36"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1:36"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1:36"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1:36"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1:36"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1:36"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1:36"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1:36"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1:36"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1:36"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1:36"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1:36"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1:36"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1:36"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1:36"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1:36"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1:36"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1:36"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1:36"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1:36"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1:36"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1:36"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1:36"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1:36"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1:36"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1:36"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1:36"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1:36"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1:36"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1:36"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sheetData>
  <mergeCells count="5">
    <mergeCell ref="Y3:AG3"/>
    <mergeCell ref="Y4:AG4"/>
    <mergeCell ref="Y5:AG5"/>
    <mergeCell ref="Y6:AG6"/>
    <mergeCell ref="Y7:AG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R41"/>
  <sheetViews>
    <sheetView zoomScaleNormal="100" workbookViewId="0"/>
  </sheetViews>
  <sheetFormatPr defaultRowHeight="14.5" x14ac:dyDescent="0.35"/>
  <cols>
    <col min="1" max="1" width="19.1796875" customWidth="1"/>
    <col min="2" max="2" width="14.54296875" customWidth="1"/>
    <col min="3" max="3" width="15.54296875" bestFit="1" customWidth="1"/>
    <col min="4" max="7" width="14.54296875" customWidth="1"/>
    <col min="8" max="8" width="14.54296875" style="118" customWidth="1"/>
    <col min="9" max="17" width="14.54296875" customWidth="1"/>
    <col min="18" max="18" width="17.453125" bestFit="1" customWidth="1"/>
  </cols>
  <sheetData>
    <row r="1" spans="1:18" x14ac:dyDescent="0.35">
      <c r="A1" s="18" t="s">
        <v>60</v>
      </c>
      <c r="B1" s="19"/>
      <c r="C1" s="19"/>
      <c r="D1" s="19"/>
      <c r="E1" s="19"/>
      <c r="F1" s="19"/>
    </row>
    <row r="2" spans="1:18" x14ac:dyDescent="0.35">
      <c r="A2" t="s">
        <v>88</v>
      </c>
    </row>
    <row r="3" spans="1:18" s="4" customFormat="1" ht="72.5" x14ac:dyDescent="0.35">
      <c r="A3" s="36" t="s">
        <v>2</v>
      </c>
      <c r="B3" s="36" t="s">
        <v>760</v>
      </c>
      <c r="C3" s="36" t="s">
        <v>154</v>
      </c>
      <c r="D3" s="36" t="s">
        <v>87</v>
      </c>
      <c r="E3" s="36" t="s">
        <v>86</v>
      </c>
      <c r="F3" s="36" t="s">
        <v>54</v>
      </c>
      <c r="G3" s="36" t="s">
        <v>56</v>
      </c>
      <c r="H3" s="36" t="s">
        <v>5</v>
      </c>
      <c r="I3" s="36" t="s">
        <v>55</v>
      </c>
      <c r="J3" s="36" t="s">
        <v>57</v>
      </c>
      <c r="K3" s="36" t="s">
        <v>58</v>
      </c>
      <c r="L3" s="36" t="s">
        <v>59</v>
      </c>
      <c r="M3" s="36" t="s">
        <v>6</v>
      </c>
      <c r="N3" s="36" t="s">
        <v>7</v>
      </c>
      <c r="O3" s="36" t="s">
        <v>8</v>
      </c>
      <c r="P3" s="36" t="s">
        <v>9</v>
      </c>
      <c r="Q3" s="36" t="s">
        <v>10</v>
      </c>
      <c r="R3" s="36" t="s">
        <v>447</v>
      </c>
    </row>
    <row r="4" spans="1:18" x14ac:dyDescent="0.35">
      <c r="A4" s="2" t="s">
        <v>849</v>
      </c>
      <c r="B4" s="2" t="s">
        <v>848</v>
      </c>
      <c r="C4" s="2" t="s">
        <v>879</v>
      </c>
      <c r="D4" s="2">
        <v>58.3</v>
      </c>
      <c r="E4" s="2">
        <v>57.6</v>
      </c>
      <c r="F4" s="175">
        <v>45607</v>
      </c>
      <c r="G4" s="182">
        <v>0.34375</v>
      </c>
      <c r="H4" s="201" t="s">
        <v>870</v>
      </c>
      <c r="I4" s="175">
        <v>45607</v>
      </c>
      <c r="J4" s="182">
        <v>0.98263888888888884</v>
      </c>
      <c r="K4" s="2">
        <v>1</v>
      </c>
      <c r="L4" s="2">
        <v>15</v>
      </c>
      <c r="M4" s="186">
        <v>686</v>
      </c>
      <c r="N4" s="186">
        <v>586</v>
      </c>
      <c r="O4" s="186">
        <v>100</v>
      </c>
      <c r="P4" s="2">
        <v>2</v>
      </c>
      <c r="Q4" s="2">
        <v>191</v>
      </c>
      <c r="R4" s="2"/>
    </row>
    <row r="5" spans="1:18" x14ac:dyDescent="0.35">
      <c r="A5" s="2" t="s">
        <v>866</v>
      </c>
      <c r="B5" s="2" t="s">
        <v>848</v>
      </c>
      <c r="C5" s="2" t="s">
        <v>879</v>
      </c>
      <c r="D5" s="2">
        <v>58.3</v>
      </c>
      <c r="E5" s="2">
        <v>57.6</v>
      </c>
      <c r="F5" s="175">
        <v>45616</v>
      </c>
      <c r="G5" s="182">
        <v>0.1875</v>
      </c>
      <c r="H5" s="201" t="s">
        <v>870</v>
      </c>
      <c r="I5" s="175">
        <v>45616</v>
      </c>
      <c r="J5" s="182">
        <v>0.91319444444444453</v>
      </c>
      <c r="K5" s="2">
        <v>1</v>
      </c>
      <c r="L5" s="2">
        <v>17</v>
      </c>
      <c r="M5" s="186">
        <v>709</v>
      </c>
      <c r="N5" s="186">
        <v>606</v>
      </c>
      <c r="O5" s="186">
        <v>103</v>
      </c>
      <c r="P5" s="2">
        <v>2</v>
      </c>
      <c r="Q5" s="2">
        <v>191</v>
      </c>
      <c r="R5" s="2"/>
    </row>
    <row r="6" spans="1:18" x14ac:dyDescent="0.35">
      <c r="A6" s="2" t="s">
        <v>866</v>
      </c>
      <c r="B6" s="2" t="s">
        <v>856</v>
      </c>
      <c r="C6" s="2" t="s">
        <v>855</v>
      </c>
      <c r="D6" s="2">
        <v>58.9</v>
      </c>
      <c r="E6" s="2">
        <v>58.9</v>
      </c>
      <c r="F6" s="175">
        <v>45616</v>
      </c>
      <c r="G6" s="182">
        <v>0.28402777777777777</v>
      </c>
      <c r="H6" s="201" t="s">
        <v>870</v>
      </c>
      <c r="I6" s="175">
        <v>45616</v>
      </c>
      <c r="J6" s="182">
        <v>0.91319444444444453</v>
      </c>
      <c r="K6" s="2">
        <v>1</v>
      </c>
      <c r="L6" s="2">
        <v>15</v>
      </c>
      <c r="M6" s="186">
        <v>782</v>
      </c>
      <c r="N6" s="186">
        <v>634</v>
      </c>
      <c r="O6" s="186">
        <v>148</v>
      </c>
      <c r="P6" s="2">
        <v>13</v>
      </c>
      <c r="Q6" s="2">
        <v>208</v>
      </c>
      <c r="R6" s="2" t="s">
        <v>912</v>
      </c>
    </row>
    <row r="7" spans="1:18" x14ac:dyDescent="0.35">
      <c r="A7" s="2" t="s">
        <v>858</v>
      </c>
      <c r="B7" s="2" t="s">
        <v>848</v>
      </c>
      <c r="C7" s="2" t="s">
        <v>879</v>
      </c>
      <c r="D7" s="2">
        <v>58.3</v>
      </c>
      <c r="E7" s="2">
        <v>57.6</v>
      </c>
      <c r="F7" s="175">
        <v>45618</v>
      </c>
      <c r="G7" s="182">
        <v>0.33333333333333331</v>
      </c>
      <c r="H7" s="201" t="s">
        <v>870</v>
      </c>
      <c r="I7" s="175">
        <v>45618</v>
      </c>
      <c r="J7" s="182">
        <v>0.90763888888888899</v>
      </c>
      <c r="K7" s="2">
        <v>1</v>
      </c>
      <c r="L7" s="2">
        <v>14</v>
      </c>
      <c r="M7" s="186">
        <v>709</v>
      </c>
      <c r="N7" s="186">
        <v>606</v>
      </c>
      <c r="O7" s="186">
        <v>103</v>
      </c>
      <c r="P7" s="2">
        <v>2</v>
      </c>
      <c r="Q7" s="2">
        <v>191</v>
      </c>
      <c r="R7" s="2"/>
    </row>
    <row r="8" spans="1:18" x14ac:dyDescent="0.35">
      <c r="A8" s="2" t="s">
        <v>858</v>
      </c>
      <c r="B8" s="2" t="s">
        <v>856</v>
      </c>
      <c r="C8" s="2" t="s">
        <v>855</v>
      </c>
      <c r="D8" s="2">
        <v>28.7</v>
      </c>
      <c r="E8" s="2">
        <v>28.7</v>
      </c>
      <c r="F8" s="175">
        <v>45618</v>
      </c>
      <c r="G8" s="182">
        <v>0.55972222222222223</v>
      </c>
      <c r="H8" s="201" t="s">
        <v>870</v>
      </c>
      <c r="I8" s="175">
        <v>45618</v>
      </c>
      <c r="J8" s="182">
        <v>0.90763888888888899</v>
      </c>
      <c r="K8" s="2">
        <v>1</v>
      </c>
      <c r="L8" s="2">
        <v>8</v>
      </c>
      <c r="M8" s="187">
        <v>416</v>
      </c>
      <c r="N8" s="186">
        <v>352</v>
      </c>
      <c r="O8" s="186">
        <v>64</v>
      </c>
      <c r="P8" s="2">
        <v>10</v>
      </c>
      <c r="Q8" s="2">
        <v>133</v>
      </c>
      <c r="R8" s="2"/>
    </row>
    <row r="9" spans="1:18" x14ac:dyDescent="0.35">
      <c r="A9" s="2"/>
      <c r="B9" s="2"/>
      <c r="C9" s="2"/>
      <c r="D9" s="2"/>
      <c r="E9" s="2"/>
      <c r="F9" s="2"/>
      <c r="G9" s="2"/>
      <c r="H9" s="119"/>
      <c r="I9" s="2"/>
      <c r="J9" s="2"/>
      <c r="K9" s="2"/>
      <c r="L9" s="2"/>
      <c r="M9" s="2"/>
      <c r="N9" s="2"/>
      <c r="O9" s="2"/>
      <c r="P9" s="2"/>
      <c r="Q9" s="2"/>
      <c r="R9" s="2"/>
    </row>
    <row r="10" spans="1:18" x14ac:dyDescent="0.35">
      <c r="A10" s="2"/>
      <c r="B10" s="2"/>
      <c r="C10" s="2"/>
      <c r="D10" s="2"/>
      <c r="E10" s="2"/>
      <c r="F10" s="2"/>
      <c r="G10" s="2"/>
      <c r="H10" s="119"/>
      <c r="I10" s="2"/>
      <c r="J10" s="2"/>
      <c r="K10" s="2"/>
      <c r="L10" s="2"/>
      <c r="M10" s="2"/>
      <c r="N10" s="2"/>
      <c r="O10" s="2"/>
      <c r="P10" s="2"/>
      <c r="Q10" s="2"/>
      <c r="R10" s="2"/>
    </row>
    <row r="11" spans="1:18" x14ac:dyDescent="0.35">
      <c r="A11" s="2"/>
      <c r="B11" s="2"/>
      <c r="C11" s="2"/>
      <c r="D11" s="2"/>
      <c r="E11" s="2"/>
      <c r="F11" s="2"/>
      <c r="G11" s="2"/>
      <c r="H11" s="119"/>
      <c r="I11" s="2"/>
      <c r="J11" s="2"/>
      <c r="K11" s="2"/>
      <c r="L11" s="2"/>
      <c r="M11" s="2"/>
      <c r="N11" s="2"/>
      <c r="O11" s="2"/>
      <c r="P11" s="2"/>
      <c r="Q11" s="2"/>
      <c r="R11" s="2"/>
    </row>
    <row r="12" spans="1:18" x14ac:dyDescent="0.35">
      <c r="A12" s="2"/>
      <c r="B12" s="2"/>
      <c r="C12" s="2"/>
      <c r="D12" s="2"/>
      <c r="E12" s="2"/>
      <c r="F12" s="2"/>
      <c r="G12" s="2"/>
      <c r="H12" s="119"/>
      <c r="I12" s="2"/>
      <c r="J12" s="2"/>
      <c r="K12" s="2"/>
      <c r="L12" s="2"/>
      <c r="M12" s="2"/>
      <c r="N12" s="2"/>
      <c r="O12" s="2"/>
      <c r="P12" s="2"/>
      <c r="Q12" s="2"/>
      <c r="R12" s="2"/>
    </row>
    <row r="13" spans="1:18" x14ac:dyDescent="0.35">
      <c r="A13" s="2"/>
      <c r="B13" s="2"/>
      <c r="C13" s="2"/>
      <c r="D13" s="2"/>
      <c r="E13" s="2"/>
      <c r="F13" s="2"/>
      <c r="G13" s="2"/>
      <c r="H13" s="119"/>
      <c r="I13" s="2"/>
      <c r="J13" s="2"/>
      <c r="K13" s="2"/>
      <c r="L13" s="2"/>
      <c r="M13" s="2"/>
      <c r="N13" s="2"/>
      <c r="O13" s="2"/>
      <c r="P13" s="2"/>
      <c r="Q13" s="2"/>
      <c r="R13" s="2"/>
    </row>
    <row r="14" spans="1:18" x14ac:dyDescent="0.35">
      <c r="A14" s="2"/>
      <c r="B14" s="2"/>
      <c r="C14" s="2"/>
      <c r="D14" s="2"/>
      <c r="E14" s="2"/>
      <c r="F14" s="2"/>
      <c r="G14" s="2"/>
      <c r="H14" s="119"/>
      <c r="I14" s="2"/>
      <c r="J14" s="2"/>
      <c r="K14" s="2"/>
      <c r="L14" s="2"/>
      <c r="M14" s="2"/>
      <c r="N14" s="2"/>
      <c r="O14" s="2"/>
      <c r="P14" s="2"/>
      <c r="Q14" s="2"/>
      <c r="R14" s="2"/>
    </row>
    <row r="15" spans="1:18" x14ac:dyDescent="0.35">
      <c r="A15" s="2"/>
      <c r="B15" s="2"/>
      <c r="C15" s="2"/>
      <c r="D15" s="2"/>
      <c r="E15" s="2"/>
      <c r="F15" s="2"/>
      <c r="G15" s="2"/>
      <c r="H15" s="119"/>
      <c r="I15" s="2"/>
      <c r="J15" s="2"/>
      <c r="K15" s="2"/>
      <c r="L15" s="2"/>
      <c r="M15" s="2"/>
      <c r="N15" s="2"/>
      <c r="O15" s="2"/>
      <c r="P15" s="2"/>
      <c r="Q15" s="2"/>
      <c r="R15" s="2"/>
    </row>
    <row r="16" spans="1:18" x14ac:dyDescent="0.35">
      <c r="A16" s="2"/>
      <c r="B16" s="2"/>
      <c r="C16" s="2"/>
      <c r="D16" s="2"/>
      <c r="E16" s="2"/>
      <c r="F16" s="2"/>
      <c r="G16" s="2"/>
      <c r="H16" s="119"/>
      <c r="I16" s="2"/>
      <c r="J16" s="2"/>
      <c r="K16" s="2"/>
      <c r="L16" s="2"/>
      <c r="M16" s="2"/>
      <c r="N16" s="2"/>
      <c r="O16" s="2"/>
      <c r="P16" s="2"/>
      <c r="Q16" s="2"/>
      <c r="R16" s="2"/>
    </row>
    <row r="17" spans="1:18" x14ac:dyDescent="0.35">
      <c r="A17" s="2"/>
      <c r="B17" s="2"/>
      <c r="C17" s="2"/>
      <c r="D17" s="2"/>
      <c r="E17" s="2"/>
      <c r="F17" s="2"/>
      <c r="G17" s="2"/>
      <c r="H17" s="119"/>
      <c r="I17" s="2"/>
      <c r="J17" s="2"/>
      <c r="K17" s="2"/>
      <c r="L17" s="2"/>
      <c r="M17" s="2"/>
      <c r="N17" s="2"/>
      <c r="O17" s="2"/>
      <c r="P17" s="2"/>
      <c r="Q17" s="2"/>
      <c r="R17" s="2"/>
    </row>
    <row r="18" spans="1:18" x14ac:dyDescent="0.35">
      <c r="A18" s="2"/>
      <c r="B18" s="2"/>
      <c r="C18" s="2"/>
      <c r="D18" s="2"/>
      <c r="E18" s="2"/>
      <c r="F18" s="2"/>
      <c r="G18" s="2"/>
      <c r="H18" s="119"/>
      <c r="I18" s="2"/>
      <c r="J18" s="2"/>
      <c r="K18" s="2"/>
      <c r="L18" s="2"/>
      <c r="M18" s="2"/>
      <c r="N18" s="2"/>
      <c r="O18" s="2"/>
      <c r="P18" s="2"/>
      <c r="Q18" s="2"/>
      <c r="R18" s="2"/>
    </row>
    <row r="19" spans="1:18" x14ac:dyDescent="0.35">
      <c r="A19" s="2"/>
      <c r="B19" s="2"/>
      <c r="C19" s="2"/>
      <c r="D19" s="2"/>
      <c r="E19" s="2"/>
      <c r="F19" s="2"/>
      <c r="G19" s="2"/>
      <c r="H19" s="119"/>
      <c r="I19" s="2"/>
      <c r="J19" s="2"/>
      <c r="K19" s="2"/>
      <c r="L19" s="2"/>
      <c r="M19" s="2"/>
      <c r="N19" s="2"/>
      <c r="O19" s="2"/>
      <c r="P19" s="2"/>
      <c r="Q19" s="2"/>
      <c r="R19" s="2"/>
    </row>
    <row r="20" spans="1:18" x14ac:dyDescent="0.35">
      <c r="A20" s="2"/>
      <c r="B20" s="2"/>
      <c r="C20" s="2"/>
      <c r="D20" s="2"/>
      <c r="E20" s="2"/>
      <c r="F20" s="2"/>
      <c r="G20" s="2"/>
      <c r="H20" s="119"/>
      <c r="I20" s="2"/>
      <c r="J20" s="2"/>
      <c r="K20" s="2"/>
      <c r="L20" s="2"/>
      <c r="M20" s="2"/>
      <c r="N20" s="2"/>
      <c r="O20" s="2"/>
      <c r="P20" s="2"/>
      <c r="Q20" s="2"/>
      <c r="R20" s="2"/>
    </row>
    <row r="21" spans="1:18" x14ac:dyDescent="0.35">
      <c r="A21" s="2"/>
      <c r="B21" s="2"/>
      <c r="C21" s="2"/>
      <c r="D21" s="2"/>
      <c r="E21" s="2"/>
      <c r="F21" s="2"/>
      <c r="G21" s="2"/>
      <c r="H21" s="119"/>
      <c r="I21" s="2"/>
      <c r="J21" s="2"/>
      <c r="K21" s="2"/>
      <c r="L21" s="2"/>
      <c r="M21" s="2"/>
      <c r="N21" s="2"/>
      <c r="O21" s="2"/>
      <c r="P21" s="2"/>
      <c r="Q21" s="2"/>
      <c r="R21" s="2"/>
    </row>
    <row r="22" spans="1:18" x14ac:dyDescent="0.35">
      <c r="A22" s="2"/>
      <c r="B22" s="2"/>
      <c r="C22" s="2"/>
      <c r="D22" s="2"/>
      <c r="E22" s="2"/>
      <c r="F22" s="2"/>
      <c r="G22" s="2"/>
      <c r="H22" s="119"/>
      <c r="I22" s="2"/>
      <c r="J22" s="2"/>
      <c r="K22" s="2"/>
      <c r="L22" s="2"/>
      <c r="M22" s="2"/>
      <c r="N22" s="2"/>
      <c r="O22" s="2"/>
      <c r="P22" s="2"/>
      <c r="Q22" s="2"/>
      <c r="R22" s="2"/>
    </row>
    <row r="23" spans="1:18" x14ac:dyDescent="0.35">
      <c r="A23" s="2"/>
      <c r="B23" s="2"/>
      <c r="C23" s="2"/>
      <c r="D23" s="2"/>
      <c r="E23" s="2"/>
      <c r="F23" s="2"/>
      <c r="G23" s="2"/>
      <c r="H23" s="119"/>
      <c r="I23" s="2"/>
      <c r="J23" s="2"/>
      <c r="K23" s="2"/>
      <c r="L23" s="2"/>
      <c r="M23" s="2"/>
      <c r="N23" s="2"/>
      <c r="O23" s="2"/>
      <c r="P23" s="2"/>
      <c r="Q23" s="2"/>
      <c r="R23" s="2"/>
    </row>
    <row r="24" spans="1:18" x14ac:dyDescent="0.35">
      <c r="A24" s="2"/>
      <c r="B24" s="2"/>
      <c r="C24" s="2"/>
      <c r="D24" s="2"/>
      <c r="E24" s="2"/>
      <c r="F24" s="2"/>
      <c r="G24" s="2"/>
      <c r="H24" s="119"/>
      <c r="I24" s="2"/>
      <c r="J24" s="2"/>
      <c r="K24" s="2"/>
      <c r="L24" s="2"/>
      <c r="M24" s="2"/>
      <c r="N24" s="2"/>
      <c r="O24" s="2"/>
      <c r="P24" s="2"/>
      <c r="Q24" s="2"/>
      <c r="R24" s="2"/>
    </row>
    <row r="25" spans="1:18" x14ac:dyDescent="0.35">
      <c r="A25" s="2"/>
      <c r="B25" s="2"/>
      <c r="C25" s="2"/>
      <c r="D25" s="2"/>
      <c r="E25" s="2"/>
      <c r="F25" s="2"/>
      <c r="G25" s="2"/>
      <c r="H25" s="119"/>
      <c r="I25" s="2"/>
      <c r="J25" s="2"/>
      <c r="K25" s="2"/>
      <c r="L25" s="2"/>
      <c r="M25" s="2"/>
      <c r="N25" s="2"/>
      <c r="O25" s="2"/>
      <c r="P25" s="2"/>
      <c r="Q25" s="2"/>
      <c r="R25" s="2"/>
    </row>
    <row r="26" spans="1:18" x14ac:dyDescent="0.35">
      <c r="A26" s="2"/>
      <c r="B26" s="2"/>
      <c r="C26" s="2"/>
      <c r="D26" s="2"/>
      <c r="E26" s="2"/>
      <c r="F26" s="2"/>
      <c r="G26" s="2"/>
      <c r="H26" s="119"/>
      <c r="I26" s="2"/>
      <c r="J26" s="2"/>
      <c r="K26" s="2"/>
      <c r="L26" s="2"/>
      <c r="M26" s="2"/>
      <c r="N26" s="2"/>
      <c r="O26" s="2"/>
      <c r="P26" s="2"/>
      <c r="Q26" s="2"/>
      <c r="R26" s="2"/>
    </row>
    <row r="27" spans="1:18" x14ac:dyDescent="0.35">
      <c r="A27" s="2"/>
      <c r="B27" s="2"/>
      <c r="C27" s="2"/>
      <c r="D27" s="2"/>
      <c r="E27" s="2"/>
      <c r="F27" s="2"/>
      <c r="G27" s="2"/>
      <c r="H27" s="119"/>
      <c r="I27" s="2"/>
      <c r="J27" s="2"/>
      <c r="K27" s="2"/>
      <c r="L27" s="2"/>
      <c r="M27" s="2"/>
      <c r="N27" s="2"/>
      <c r="O27" s="2"/>
      <c r="P27" s="2"/>
      <c r="Q27" s="2"/>
      <c r="R27" s="2"/>
    </row>
    <row r="28" spans="1:18" x14ac:dyDescent="0.35">
      <c r="A28" s="2"/>
      <c r="B28" s="2"/>
      <c r="C28" s="2"/>
      <c r="D28" s="2"/>
      <c r="E28" s="2"/>
      <c r="F28" s="2"/>
      <c r="G28" s="2"/>
      <c r="H28" s="119"/>
      <c r="I28" s="2"/>
      <c r="J28" s="2"/>
      <c r="K28" s="2"/>
      <c r="L28" s="2"/>
      <c r="M28" s="2"/>
      <c r="N28" s="2"/>
      <c r="O28" s="2"/>
      <c r="P28" s="2"/>
      <c r="Q28" s="2"/>
      <c r="R28" s="2"/>
    </row>
    <row r="29" spans="1:18" x14ac:dyDescent="0.35">
      <c r="A29" s="2"/>
      <c r="B29" s="2"/>
      <c r="C29" s="2"/>
      <c r="D29" s="2"/>
      <c r="E29" s="2"/>
      <c r="F29" s="2"/>
      <c r="G29" s="2"/>
      <c r="H29" s="119"/>
      <c r="I29" s="2"/>
      <c r="J29" s="2"/>
      <c r="K29" s="2"/>
      <c r="L29" s="2"/>
      <c r="M29" s="2"/>
      <c r="N29" s="2"/>
      <c r="O29" s="2"/>
      <c r="P29" s="2"/>
      <c r="Q29" s="2"/>
      <c r="R29" s="2"/>
    </row>
    <row r="30" spans="1:18" x14ac:dyDescent="0.35">
      <c r="A30" s="2"/>
      <c r="B30" s="2"/>
      <c r="C30" s="2"/>
      <c r="D30" s="2"/>
      <c r="E30" s="2"/>
      <c r="F30" s="2"/>
      <c r="G30" s="2"/>
      <c r="H30" s="119"/>
      <c r="I30" s="2"/>
      <c r="J30" s="2"/>
      <c r="K30" s="2"/>
      <c r="L30" s="2"/>
      <c r="M30" s="2"/>
      <c r="N30" s="2"/>
      <c r="O30" s="2"/>
      <c r="P30" s="2"/>
      <c r="Q30" s="2"/>
      <c r="R30" s="2"/>
    </row>
    <row r="31" spans="1:18" x14ac:dyDescent="0.35">
      <c r="A31" s="2"/>
      <c r="B31" s="2"/>
      <c r="C31" s="2"/>
      <c r="D31" s="2"/>
      <c r="E31" s="2"/>
      <c r="F31" s="2"/>
      <c r="G31" s="2"/>
      <c r="H31" s="119"/>
      <c r="I31" s="2"/>
      <c r="J31" s="2"/>
      <c r="K31" s="2"/>
      <c r="L31" s="2"/>
      <c r="M31" s="2"/>
      <c r="N31" s="2"/>
      <c r="O31" s="2"/>
      <c r="P31" s="2"/>
      <c r="Q31" s="2"/>
      <c r="R31" s="2"/>
    </row>
    <row r="32" spans="1:18" x14ac:dyDescent="0.35">
      <c r="A32" s="2"/>
      <c r="B32" s="2"/>
      <c r="C32" s="2"/>
      <c r="D32" s="2"/>
      <c r="E32" s="2"/>
      <c r="F32" s="2"/>
      <c r="G32" s="2"/>
      <c r="H32" s="119"/>
      <c r="I32" s="2"/>
      <c r="J32" s="2"/>
      <c r="K32" s="2"/>
      <c r="L32" s="2"/>
      <c r="M32" s="2"/>
      <c r="N32" s="2"/>
      <c r="O32" s="2"/>
      <c r="P32" s="2"/>
      <c r="Q32" s="2"/>
      <c r="R32" s="2"/>
    </row>
    <row r="33" spans="1:18" x14ac:dyDescent="0.35">
      <c r="A33" s="2"/>
      <c r="B33" s="2"/>
      <c r="C33" s="2"/>
      <c r="D33" s="2"/>
      <c r="E33" s="2"/>
      <c r="F33" s="2"/>
      <c r="G33" s="2"/>
      <c r="H33" s="119"/>
      <c r="I33" s="2"/>
      <c r="J33" s="2"/>
      <c r="K33" s="2"/>
      <c r="L33" s="2"/>
      <c r="M33" s="2"/>
      <c r="N33" s="2"/>
      <c r="O33" s="2"/>
      <c r="P33" s="2"/>
      <c r="Q33" s="2"/>
      <c r="R33" s="2"/>
    </row>
    <row r="34" spans="1:18" x14ac:dyDescent="0.35">
      <c r="A34" s="2"/>
      <c r="B34" s="2"/>
      <c r="C34" s="2"/>
      <c r="D34" s="2"/>
      <c r="E34" s="2"/>
      <c r="F34" s="2"/>
      <c r="G34" s="2"/>
      <c r="H34" s="119"/>
      <c r="I34" s="2"/>
      <c r="J34" s="2"/>
      <c r="K34" s="2"/>
      <c r="L34" s="2"/>
      <c r="M34" s="2"/>
      <c r="N34" s="2"/>
      <c r="O34" s="2"/>
      <c r="P34" s="2"/>
      <c r="Q34" s="2"/>
      <c r="R34" s="2"/>
    </row>
    <row r="35" spans="1:18" x14ac:dyDescent="0.35">
      <c r="A35" s="2"/>
      <c r="B35" s="2"/>
      <c r="C35" s="2"/>
      <c r="D35" s="2"/>
      <c r="E35" s="2"/>
      <c r="F35" s="2"/>
      <c r="G35" s="2"/>
      <c r="H35" s="119"/>
      <c r="I35" s="2"/>
      <c r="J35" s="2"/>
      <c r="K35" s="2"/>
      <c r="L35" s="2"/>
      <c r="M35" s="2"/>
      <c r="N35" s="2"/>
      <c r="O35" s="2"/>
      <c r="P35" s="2"/>
      <c r="Q35" s="2"/>
      <c r="R35" s="2"/>
    </row>
    <row r="36" spans="1:18" x14ac:dyDescent="0.35">
      <c r="A36" s="2"/>
      <c r="B36" s="2"/>
      <c r="C36" s="2"/>
      <c r="D36" s="2"/>
      <c r="E36" s="2"/>
      <c r="F36" s="2"/>
      <c r="G36" s="2"/>
      <c r="H36" s="119"/>
      <c r="I36" s="2"/>
      <c r="J36" s="2"/>
      <c r="K36" s="2"/>
      <c r="L36" s="2"/>
      <c r="M36" s="2"/>
      <c r="N36" s="2"/>
      <c r="O36" s="2"/>
      <c r="P36" s="2"/>
      <c r="Q36" s="2"/>
      <c r="R36" s="2"/>
    </row>
    <row r="37" spans="1:18" x14ac:dyDescent="0.35">
      <c r="A37" s="2"/>
      <c r="B37" s="2"/>
      <c r="C37" s="2"/>
      <c r="D37" s="2"/>
      <c r="E37" s="2"/>
      <c r="F37" s="2"/>
      <c r="G37" s="2"/>
      <c r="H37" s="119"/>
      <c r="I37" s="2"/>
      <c r="J37" s="2"/>
      <c r="K37" s="2"/>
      <c r="L37" s="2"/>
      <c r="M37" s="2"/>
      <c r="N37" s="2"/>
      <c r="O37" s="2"/>
      <c r="P37" s="2"/>
      <c r="Q37" s="2"/>
      <c r="R37" s="2"/>
    </row>
    <row r="38" spans="1:18" x14ac:dyDescent="0.35">
      <c r="A38" s="2"/>
      <c r="B38" s="2"/>
      <c r="C38" s="2"/>
      <c r="D38" s="2"/>
      <c r="E38" s="2"/>
      <c r="F38" s="2"/>
      <c r="G38" s="2"/>
      <c r="H38" s="119"/>
      <c r="I38" s="2"/>
      <c r="J38" s="2"/>
      <c r="K38" s="2"/>
      <c r="L38" s="2"/>
      <c r="M38" s="2"/>
      <c r="N38" s="2"/>
      <c r="O38" s="2"/>
      <c r="P38" s="2"/>
      <c r="Q38" s="2"/>
      <c r="R38" s="2"/>
    </row>
    <row r="39" spans="1:18" x14ac:dyDescent="0.35">
      <c r="A39" s="2"/>
      <c r="B39" s="2"/>
      <c r="C39" s="2"/>
      <c r="D39" s="2"/>
      <c r="E39" s="2"/>
      <c r="F39" s="2"/>
      <c r="G39" s="2"/>
      <c r="H39" s="119"/>
      <c r="I39" s="2"/>
      <c r="J39" s="2"/>
      <c r="K39" s="2"/>
      <c r="L39" s="2"/>
      <c r="M39" s="2"/>
      <c r="N39" s="2"/>
      <c r="O39" s="2"/>
      <c r="P39" s="2"/>
      <c r="Q39" s="2"/>
      <c r="R39" s="2"/>
    </row>
    <row r="40" spans="1:18" x14ac:dyDescent="0.35">
      <c r="A40" s="2"/>
      <c r="B40" s="2"/>
      <c r="C40" s="2"/>
      <c r="D40" s="2"/>
      <c r="E40" s="2"/>
      <c r="F40" s="2"/>
      <c r="G40" s="2"/>
      <c r="H40" s="119"/>
      <c r="I40" s="2"/>
      <c r="J40" s="2"/>
      <c r="K40" s="2"/>
      <c r="L40" s="2"/>
      <c r="M40" s="2"/>
      <c r="N40" s="2"/>
      <c r="O40" s="2"/>
      <c r="P40" s="2"/>
      <c r="Q40" s="2"/>
      <c r="R40" s="2"/>
    </row>
    <row r="41" spans="1:18" x14ac:dyDescent="0.35">
      <c r="A41" s="2"/>
      <c r="B41" s="2"/>
      <c r="C41" s="2"/>
      <c r="D41" s="2"/>
      <c r="E41" s="2"/>
      <c r="F41" s="2"/>
      <c r="G41" s="2"/>
      <c r="H41" s="119"/>
      <c r="I41" s="2"/>
      <c r="J41" s="2"/>
      <c r="K41" s="2"/>
      <c r="L41" s="2"/>
      <c r="M41" s="2"/>
      <c r="N41" s="2"/>
      <c r="O41" s="2"/>
      <c r="P41" s="2"/>
      <c r="Q41" s="2"/>
      <c r="R41"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S55"/>
  <sheetViews>
    <sheetView workbookViewId="0">
      <selection activeCell="G12" sqref="G12"/>
    </sheetView>
  </sheetViews>
  <sheetFormatPr defaultRowHeight="14.5" x14ac:dyDescent="0.35"/>
  <cols>
    <col min="1" max="8" width="12.453125" customWidth="1"/>
    <col min="9" max="9" width="12.453125" style="118" customWidth="1"/>
    <col min="10" max="19" width="12.453125" customWidth="1"/>
  </cols>
  <sheetData>
    <row r="1" spans="1:19" x14ac:dyDescent="0.35">
      <c r="A1" s="18" t="s">
        <v>81</v>
      </c>
      <c r="B1" s="19"/>
      <c r="C1" s="19"/>
      <c r="D1" s="19"/>
      <c r="E1" s="19"/>
      <c r="F1" s="19"/>
    </row>
    <row r="2" spans="1:19" x14ac:dyDescent="0.35">
      <c r="A2" t="s">
        <v>88</v>
      </c>
      <c r="D2" s="31" t="s">
        <v>939</v>
      </c>
    </row>
    <row r="3" spans="1:19" x14ac:dyDescent="0.35">
      <c r="I3" s="120"/>
    </row>
    <row r="4" spans="1:19" s="4" customFormat="1" ht="72.5" x14ac:dyDescent="0.35">
      <c r="A4" s="36" t="s">
        <v>2</v>
      </c>
      <c r="B4" s="36" t="s">
        <v>61</v>
      </c>
      <c r="C4" s="36" t="s">
        <v>82</v>
      </c>
      <c r="D4" s="36" t="s">
        <v>154</v>
      </c>
      <c r="E4" s="36" t="s">
        <v>629</v>
      </c>
      <c r="F4" s="36" t="s">
        <v>147</v>
      </c>
      <c r="G4" s="36" t="s">
        <v>54</v>
      </c>
      <c r="H4" s="36" t="s">
        <v>56</v>
      </c>
      <c r="I4" s="36" t="s">
        <v>5</v>
      </c>
      <c r="J4" s="36" t="s">
        <v>55</v>
      </c>
      <c r="K4" s="36" t="s">
        <v>57</v>
      </c>
      <c r="L4" s="36" t="s">
        <v>58</v>
      </c>
      <c r="M4" s="36" t="s">
        <v>59</v>
      </c>
      <c r="N4" s="36" t="s">
        <v>64</v>
      </c>
      <c r="O4" s="36" t="s">
        <v>6</v>
      </c>
      <c r="P4" s="36" t="s">
        <v>7</v>
      </c>
      <c r="Q4" s="36" t="s">
        <v>8</v>
      </c>
      <c r="R4" s="36" t="s">
        <v>9</v>
      </c>
      <c r="S4" s="36" t="s">
        <v>10</v>
      </c>
    </row>
    <row r="5" spans="1:19" x14ac:dyDescent="0.35">
      <c r="A5" s="2" t="s">
        <v>938</v>
      </c>
      <c r="B5" s="2" t="s">
        <v>938</v>
      </c>
      <c r="C5" s="2" t="s">
        <v>938</v>
      </c>
      <c r="D5" s="2" t="s">
        <v>938</v>
      </c>
      <c r="E5" s="2" t="s">
        <v>938</v>
      </c>
      <c r="F5" s="2" t="s">
        <v>938</v>
      </c>
      <c r="G5" s="2" t="s">
        <v>938</v>
      </c>
      <c r="H5" s="2" t="s">
        <v>938</v>
      </c>
      <c r="I5" s="2" t="s">
        <v>938</v>
      </c>
      <c r="J5" s="2" t="s">
        <v>938</v>
      </c>
      <c r="K5" s="2" t="s">
        <v>938</v>
      </c>
      <c r="L5" s="2" t="s">
        <v>938</v>
      </c>
      <c r="M5" s="2" t="s">
        <v>938</v>
      </c>
      <c r="N5" s="2" t="s">
        <v>938</v>
      </c>
      <c r="O5" s="2" t="s">
        <v>938</v>
      </c>
      <c r="P5" s="2" t="s">
        <v>938</v>
      </c>
      <c r="Q5" s="2" t="s">
        <v>938</v>
      </c>
      <c r="R5" s="2" t="s">
        <v>938</v>
      </c>
      <c r="S5" s="2" t="s">
        <v>938</v>
      </c>
    </row>
    <row r="6" spans="1:19" x14ac:dyDescent="0.35">
      <c r="A6" s="2"/>
      <c r="B6" s="2"/>
      <c r="C6" s="2"/>
      <c r="D6" s="2"/>
      <c r="E6" s="2"/>
      <c r="F6" s="2"/>
      <c r="G6" s="2"/>
      <c r="H6" s="2"/>
      <c r="I6" s="119"/>
      <c r="J6" s="2"/>
      <c r="K6" s="2"/>
      <c r="L6" s="2"/>
      <c r="M6" s="2"/>
      <c r="N6" s="2"/>
      <c r="O6" s="2"/>
      <c r="P6" s="2"/>
      <c r="Q6" s="2"/>
      <c r="R6" s="2"/>
      <c r="S6" s="2"/>
    </row>
    <row r="7" spans="1:19" x14ac:dyDescent="0.35">
      <c r="A7" s="2"/>
      <c r="B7" s="2"/>
      <c r="C7" s="2"/>
      <c r="D7" s="2"/>
      <c r="E7" s="2"/>
      <c r="F7" s="2"/>
      <c r="G7" s="2"/>
      <c r="H7" s="2"/>
      <c r="I7" s="119"/>
      <c r="J7" s="2"/>
      <c r="K7" s="2"/>
      <c r="L7" s="2"/>
      <c r="M7" s="2"/>
      <c r="N7" s="2"/>
      <c r="O7" s="2"/>
      <c r="P7" s="2"/>
      <c r="Q7" s="2"/>
      <c r="R7" s="2"/>
      <c r="S7" s="2"/>
    </row>
    <row r="8" spans="1:19" x14ac:dyDescent="0.35">
      <c r="A8" s="2"/>
      <c r="B8" s="2"/>
      <c r="C8" s="2"/>
      <c r="D8" s="2"/>
      <c r="E8" s="2"/>
      <c r="F8" s="2"/>
      <c r="G8" s="2"/>
      <c r="H8" s="2"/>
      <c r="I8" s="119"/>
      <c r="J8" s="2"/>
      <c r="K8" s="2"/>
      <c r="L8" s="2"/>
      <c r="M8" s="2"/>
      <c r="N8" s="2"/>
      <c r="O8" s="2"/>
      <c r="P8" s="2"/>
      <c r="Q8" s="2"/>
      <c r="R8" s="2"/>
      <c r="S8" s="2"/>
    </row>
    <row r="9" spans="1:19" x14ac:dyDescent="0.35">
      <c r="A9" s="2"/>
      <c r="B9" s="2"/>
      <c r="C9" s="2"/>
      <c r="D9" s="2"/>
      <c r="E9" s="2"/>
      <c r="F9" s="2"/>
      <c r="G9" s="2"/>
      <c r="H9" s="2"/>
      <c r="I9" s="119"/>
      <c r="J9" s="2"/>
      <c r="K9" s="2"/>
      <c r="L9" s="2"/>
      <c r="M9" s="2"/>
      <c r="N9" s="2"/>
      <c r="O9" s="2"/>
      <c r="P9" s="2"/>
      <c r="Q9" s="2"/>
      <c r="R9" s="2"/>
      <c r="S9" s="2"/>
    </row>
    <row r="10" spans="1:19" x14ac:dyDescent="0.35">
      <c r="A10" s="2"/>
      <c r="B10" s="2"/>
      <c r="C10" s="2"/>
      <c r="D10" s="2"/>
      <c r="E10" s="2"/>
      <c r="F10" s="2"/>
      <c r="G10" s="2"/>
      <c r="H10" s="2"/>
      <c r="I10" s="119"/>
      <c r="J10" s="2"/>
      <c r="K10" s="2"/>
      <c r="L10" s="2"/>
      <c r="M10" s="2"/>
      <c r="N10" s="2"/>
      <c r="O10" s="2"/>
      <c r="P10" s="2"/>
      <c r="Q10" s="2"/>
      <c r="R10" s="2"/>
      <c r="S10" s="2"/>
    </row>
    <row r="11" spans="1:19" x14ac:dyDescent="0.35">
      <c r="A11" s="2"/>
      <c r="B11" s="2"/>
      <c r="C11" s="2"/>
      <c r="D11" s="2"/>
      <c r="E11" s="2"/>
      <c r="F11" s="2"/>
      <c r="G11" s="2"/>
      <c r="H11" s="2"/>
      <c r="I11" s="119"/>
      <c r="J11" s="2"/>
      <c r="K11" s="2"/>
      <c r="L11" s="2"/>
      <c r="M11" s="2"/>
      <c r="N11" s="2"/>
      <c r="O11" s="2"/>
      <c r="P11" s="2"/>
      <c r="Q11" s="2"/>
      <c r="R11" s="2"/>
      <c r="S11" s="2"/>
    </row>
    <row r="12" spans="1:19" x14ac:dyDescent="0.35">
      <c r="A12" s="2"/>
      <c r="B12" s="2"/>
      <c r="C12" s="2"/>
      <c r="D12" s="2"/>
      <c r="E12" s="2"/>
      <c r="F12" s="2"/>
      <c r="G12" s="2"/>
      <c r="H12" s="2"/>
      <c r="I12" s="119"/>
      <c r="J12" s="2"/>
      <c r="K12" s="2"/>
      <c r="L12" s="2"/>
      <c r="M12" s="2"/>
      <c r="N12" s="2"/>
      <c r="O12" s="2"/>
      <c r="P12" s="2"/>
      <c r="Q12" s="2"/>
      <c r="R12" s="2"/>
      <c r="S12" s="2"/>
    </row>
    <row r="13" spans="1:19" x14ac:dyDescent="0.35">
      <c r="A13" s="2"/>
      <c r="B13" s="2"/>
      <c r="C13" s="2"/>
      <c r="D13" s="2"/>
      <c r="E13" s="2"/>
      <c r="F13" s="2"/>
      <c r="G13" s="2"/>
      <c r="H13" s="2"/>
      <c r="I13" s="119"/>
      <c r="J13" s="2"/>
      <c r="K13" s="2"/>
      <c r="L13" s="2"/>
      <c r="M13" s="2"/>
      <c r="N13" s="2"/>
      <c r="O13" s="2"/>
      <c r="P13" s="2"/>
      <c r="Q13" s="2"/>
      <c r="R13" s="2"/>
      <c r="S13" s="2"/>
    </row>
    <row r="14" spans="1:19" x14ac:dyDescent="0.35">
      <c r="A14" s="2"/>
      <c r="B14" s="2"/>
      <c r="C14" s="2"/>
      <c r="D14" s="2"/>
      <c r="E14" s="2"/>
      <c r="F14" s="2"/>
      <c r="G14" s="2"/>
      <c r="H14" s="2"/>
      <c r="I14" s="119"/>
      <c r="J14" s="2"/>
      <c r="K14" s="2"/>
      <c r="L14" s="2"/>
      <c r="M14" s="2"/>
      <c r="N14" s="2"/>
      <c r="O14" s="2"/>
      <c r="P14" s="2"/>
      <c r="Q14" s="2"/>
      <c r="R14" s="2"/>
      <c r="S14" s="2"/>
    </row>
    <row r="15" spans="1:19" x14ac:dyDescent="0.35">
      <c r="A15" s="2"/>
      <c r="B15" s="2"/>
      <c r="C15" s="2"/>
      <c r="D15" s="2"/>
      <c r="E15" s="2"/>
      <c r="F15" s="2"/>
      <c r="G15" s="2"/>
      <c r="H15" s="2"/>
      <c r="I15" s="119"/>
      <c r="J15" s="2"/>
      <c r="K15" s="2"/>
      <c r="L15" s="2"/>
      <c r="M15" s="2"/>
      <c r="N15" s="2"/>
      <c r="O15" s="2"/>
      <c r="P15" s="2"/>
      <c r="Q15" s="2"/>
      <c r="R15" s="2"/>
      <c r="S15" s="2"/>
    </row>
    <row r="16" spans="1:19" x14ac:dyDescent="0.35">
      <c r="A16" s="2"/>
      <c r="B16" s="2"/>
      <c r="C16" s="2"/>
      <c r="D16" s="2"/>
      <c r="E16" s="2"/>
      <c r="F16" s="2"/>
      <c r="G16" s="2"/>
      <c r="H16" s="2"/>
      <c r="I16" s="119"/>
      <c r="J16" s="2"/>
      <c r="K16" s="2"/>
      <c r="L16" s="2"/>
      <c r="M16" s="2"/>
      <c r="N16" s="2"/>
      <c r="O16" s="2"/>
      <c r="P16" s="2"/>
      <c r="Q16" s="2"/>
      <c r="R16" s="2"/>
      <c r="S16" s="2"/>
    </row>
    <row r="17" spans="1:19" x14ac:dyDescent="0.35">
      <c r="A17" s="2"/>
      <c r="B17" s="2"/>
      <c r="C17" s="2"/>
      <c r="D17" s="2"/>
      <c r="E17" s="2"/>
      <c r="F17" s="2"/>
      <c r="G17" s="2"/>
      <c r="H17" s="2"/>
      <c r="I17" s="119"/>
      <c r="J17" s="2"/>
      <c r="K17" s="2"/>
      <c r="L17" s="2"/>
      <c r="M17" s="2"/>
      <c r="N17" s="2"/>
      <c r="O17" s="2"/>
      <c r="P17" s="2"/>
      <c r="Q17" s="2"/>
      <c r="R17" s="2"/>
      <c r="S17" s="2"/>
    </row>
    <row r="18" spans="1:19" x14ac:dyDescent="0.35">
      <c r="A18" s="2"/>
      <c r="B18" s="2"/>
      <c r="C18" s="2"/>
      <c r="D18" s="2"/>
      <c r="E18" s="2"/>
      <c r="F18" s="2"/>
      <c r="G18" s="2"/>
      <c r="H18" s="2"/>
      <c r="I18" s="119"/>
      <c r="J18" s="2"/>
      <c r="K18" s="2"/>
      <c r="L18" s="2"/>
      <c r="M18" s="2"/>
      <c r="N18" s="2"/>
      <c r="O18" s="2"/>
      <c r="P18" s="2"/>
      <c r="Q18" s="2"/>
      <c r="R18" s="2"/>
      <c r="S18" s="2"/>
    </row>
    <row r="19" spans="1:19" x14ac:dyDescent="0.35">
      <c r="A19" s="2"/>
      <c r="B19" s="2"/>
      <c r="C19" s="2"/>
      <c r="D19" s="2"/>
      <c r="E19" s="2"/>
      <c r="F19" s="2"/>
      <c r="G19" s="2"/>
      <c r="H19" s="2"/>
      <c r="I19" s="119"/>
      <c r="J19" s="2"/>
      <c r="K19" s="2"/>
      <c r="L19" s="2"/>
      <c r="M19" s="2"/>
      <c r="N19" s="2"/>
      <c r="O19" s="2"/>
      <c r="P19" s="2"/>
      <c r="Q19" s="2"/>
      <c r="R19" s="2"/>
      <c r="S19" s="2"/>
    </row>
    <row r="20" spans="1:19" x14ac:dyDescent="0.35">
      <c r="A20" s="2"/>
      <c r="B20" s="2"/>
      <c r="C20" s="2"/>
      <c r="D20" s="2"/>
      <c r="E20" s="2"/>
      <c r="F20" s="2"/>
      <c r="G20" s="2"/>
      <c r="H20" s="2"/>
      <c r="I20" s="119"/>
      <c r="J20" s="2"/>
      <c r="K20" s="2"/>
      <c r="L20" s="2"/>
      <c r="M20" s="2"/>
      <c r="N20" s="2"/>
      <c r="O20" s="2"/>
      <c r="P20" s="2"/>
      <c r="Q20" s="2"/>
      <c r="R20" s="2"/>
      <c r="S20" s="2"/>
    </row>
    <row r="21" spans="1:19" x14ac:dyDescent="0.35">
      <c r="A21" s="2"/>
      <c r="B21" s="2"/>
      <c r="C21" s="2"/>
      <c r="D21" s="2"/>
      <c r="E21" s="2"/>
      <c r="F21" s="2"/>
      <c r="G21" s="2"/>
      <c r="H21" s="2"/>
      <c r="I21" s="119"/>
      <c r="J21" s="2"/>
      <c r="K21" s="2"/>
      <c r="L21" s="2"/>
      <c r="M21" s="2"/>
      <c r="N21" s="2"/>
      <c r="O21" s="2"/>
      <c r="P21" s="2"/>
      <c r="Q21" s="2"/>
      <c r="R21" s="2"/>
      <c r="S21" s="2"/>
    </row>
    <row r="22" spans="1:19" x14ac:dyDescent="0.35">
      <c r="A22" s="2"/>
      <c r="B22" s="2"/>
      <c r="C22" s="2"/>
      <c r="D22" s="2"/>
      <c r="E22" s="2"/>
      <c r="F22" s="2"/>
      <c r="G22" s="2"/>
      <c r="H22" s="2"/>
      <c r="I22" s="119"/>
      <c r="J22" s="2"/>
      <c r="K22" s="2"/>
      <c r="L22" s="2"/>
      <c r="M22" s="2"/>
      <c r="N22" s="2"/>
      <c r="O22" s="2"/>
      <c r="P22" s="2"/>
      <c r="Q22" s="2"/>
      <c r="R22" s="2"/>
      <c r="S22" s="2"/>
    </row>
    <row r="23" spans="1:19" x14ac:dyDescent="0.35">
      <c r="A23" s="2"/>
      <c r="B23" s="2"/>
      <c r="C23" s="2"/>
      <c r="D23" s="2"/>
      <c r="E23" s="2"/>
      <c r="F23" s="2"/>
      <c r="G23" s="2"/>
      <c r="H23" s="2"/>
      <c r="I23" s="119"/>
      <c r="J23" s="2"/>
      <c r="K23" s="2"/>
      <c r="L23" s="2"/>
      <c r="M23" s="2"/>
      <c r="N23" s="2"/>
      <c r="O23" s="2"/>
      <c r="P23" s="2"/>
      <c r="Q23" s="2"/>
      <c r="R23" s="2"/>
      <c r="S23" s="2"/>
    </row>
    <row r="24" spans="1:19" x14ac:dyDescent="0.35">
      <c r="A24" s="2"/>
      <c r="B24" s="2"/>
      <c r="C24" s="2"/>
      <c r="D24" s="2"/>
      <c r="E24" s="2"/>
      <c r="F24" s="2"/>
      <c r="G24" s="2"/>
      <c r="H24" s="2"/>
      <c r="I24" s="119"/>
      <c r="J24" s="2"/>
      <c r="K24" s="2"/>
      <c r="L24" s="2"/>
      <c r="M24" s="2"/>
      <c r="N24" s="2"/>
      <c r="O24" s="2"/>
      <c r="P24" s="2"/>
      <c r="Q24" s="2"/>
      <c r="R24" s="2"/>
      <c r="S24" s="2"/>
    </row>
    <row r="25" spans="1:19" x14ac:dyDescent="0.35">
      <c r="A25" s="2"/>
      <c r="B25" s="2"/>
      <c r="C25" s="2"/>
      <c r="D25" s="2"/>
      <c r="E25" s="2"/>
      <c r="F25" s="2"/>
      <c r="G25" s="2"/>
      <c r="H25" s="2"/>
      <c r="I25" s="119"/>
      <c r="J25" s="2"/>
      <c r="K25" s="2"/>
      <c r="L25" s="2"/>
      <c r="M25" s="2"/>
      <c r="N25" s="2"/>
      <c r="O25" s="2"/>
      <c r="P25" s="2"/>
      <c r="Q25" s="2"/>
      <c r="R25" s="2"/>
      <c r="S25" s="2"/>
    </row>
    <row r="26" spans="1:19" x14ac:dyDescent="0.35">
      <c r="A26" s="2"/>
      <c r="B26" s="2"/>
      <c r="C26" s="2"/>
      <c r="D26" s="2"/>
      <c r="E26" s="2"/>
      <c r="F26" s="2"/>
      <c r="G26" s="2"/>
      <c r="H26" s="2"/>
      <c r="I26" s="119"/>
      <c r="J26" s="2"/>
      <c r="K26" s="2"/>
      <c r="L26" s="2"/>
      <c r="M26" s="2"/>
      <c r="N26" s="2"/>
      <c r="O26" s="2"/>
      <c r="P26" s="2"/>
      <c r="Q26" s="2"/>
      <c r="R26" s="2"/>
      <c r="S26" s="2"/>
    </row>
    <row r="27" spans="1:19" x14ac:dyDescent="0.35">
      <c r="A27" s="2"/>
      <c r="B27" s="2"/>
      <c r="C27" s="2"/>
      <c r="D27" s="2"/>
      <c r="E27" s="2"/>
      <c r="F27" s="2"/>
      <c r="G27" s="2"/>
      <c r="H27" s="2"/>
      <c r="I27" s="119"/>
      <c r="J27" s="2"/>
      <c r="K27" s="2"/>
      <c r="L27" s="2"/>
      <c r="M27" s="2"/>
      <c r="N27" s="2"/>
      <c r="O27" s="2"/>
      <c r="P27" s="2"/>
      <c r="Q27" s="2"/>
      <c r="R27" s="2"/>
      <c r="S27" s="2"/>
    </row>
    <row r="28" spans="1:19" x14ac:dyDescent="0.35">
      <c r="A28" s="2"/>
      <c r="B28" s="2"/>
      <c r="C28" s="2"/>
      <c r="D28" s="2"/>
      <c r="E28" s="2"/>
      <c r="F28" s="2"/>
      <c r="G28" s="2"/>
      <c r="H28" s="2"/>
      <c r="I28" s="119"/>
      <c r="J28" s="2"/>
      <c r="K28" s="2"/>
      <c r="L28" s="2"/>
      <c r="M28" s="2"/>
      <c r="N28" s="2"/>
      <c r="O28" s="2"/>
      <c r="P28" s="2"/>
      <c r="Q28" s="2"/>
      <c r="R28" s="2"/>
      <c r="S28" s="2"/>
    </row>
    <row r="29" spans="1:19" x14ac:dyDescent="0.35">
      <c r="A29" s="2"/>
      <c r="B29" s="2"/>
      <c r="C29" s="2"/>
      <c r="D29" s="2"/>
      <c r="E29" s="2"/>
      <c r="F29" s="2"/>
      <c r="G29" s="2"/>
      <c r="H29" s="2"/>
      <c r="I29" s="119"/>
      <c r="J29" s="2"/>
      <c r="K29" s="2"/>
      <c r="L29" s="2"/>
      <c r="M29" s="2"/>
      <c r="N29" s="2"/>
      <c r="O29" s="2"/>
      <c r="P29" s="2"/>
      <c r="Q29" s="2"/>
      <c r="R29" s="2"/>
      <c r="S29" s="2"/>
    </row>
    <row r="30" spans="1:19" x14ac:dyDescent="0.35">
      <c r="A30" s="2"/>
      <c r="B30" s="2"/>
      <c r="C30" s="2"/>
      <c r="D30" s="2"/>
      <c r="E30" s="2"/>
      <c r="F30" s="2"/>
      <c r="G30" s="2"/>
      <c r="H30" s="2"/>
      <c r="I30" s="119"/>
      <c r="J30" s="2"/>
      <c r="K30" s="2"/>
      <c r="L30" s="2"/>
      <c r="M30" s="2"/>
      <c r="N30" s="2"/>
      <c r="O30" s="2"/>
      <c r="P30" s="2"/>
      <c r="Q30" s="2"/>
      <c r="R30" s="2"/>
      <c r="S30" s="2"/>
    </row>
    <row r="31" spans="1:19" x14ac:dyDescent="0.35">
      <c r="A31" s="2"/>
      <c r="B31" s="2"/>
      <c r="C31" s="2"/>
      <c r="D31" s="2"/>
      <c r="E31" s="2"/>
      <c r="F31" s="2"/>
      <c r="G31" s="2"/>
      <c r="H31" s="2"/>
      <c r="I31" s="119"/>
      <c r="J31" s="2"/>
      <c r="K31" s="2"/>
      <c r="L31" s="2"/>
      <c r="M31" s="2"/>
      <c r="N31" s="2"/>
      <c r="O31" s="2"/>
      <c r="P31" s="2"/>
      <c r="Q31" s="2"/>
      <c r="R31" s="2"/>
      <c r="S31" s="2"/>
    </row>
    <row r="32" spans="1:19" x14ac:dyDescent="0.35">
      <c r="A32" s="2"/>
      <c r="B32" s="2"/>
      <c r="C32" s="2"/>
      <c r="D32" s="2"/>
      <c r="E32" s="2"/>
      <c r="F32" s="2"/>
      <c r="G32" s="2"/>
      <c r="H32" s="2"/>
      <c r="I32" s="119"/>
      <c r="J32" s="2"/>
      <c r="K32" s="2"/>
      <c r="L32" s="2"/>
      <c r="M32" s="2"/>
      <c r="N32" s="2"/>
      <c r="O32" s="2"/>
      <c r="P32" s="2"/>
      <c r="Q32" s="2"/>
      <c r="R32" s="2"/>
      <c r="S32" s="2"/>
    </row>
    <row r="33" spans="1:19" x14ac:dyDescent="0.35">
      <c r="A33" s="2"/>
      <c r="B33" s="2"/>
      <c r="C33" s="2"/>
      <c r="D33" s="2"/>
      <c r="E33" s="2"/>
      <c r="F33" s="2"/>
      <c r="G33" s="2"/>
      <c r="H33" s="2"/>
      <c r="I33" s="119"/>
      <c r="J33" s="2"/>
      <c r="K33" s="2"/>
      <c r="L33" s="2"/>
      <c r="M33" s="2"/>
      <c r="N33" s="2"/>
      <c r="O33" s="2"/>
      <c r="P33" s="2"/>
      <c r="Q33" s="2"/>
      <c r="R33" s="2"/>
      <c r="S33" s="2"/>
    </row>
    <row r="34" spans="1:19" x14ac:dyDescent="0.35">
      <c r="A34" s="2"/>
      <c r="B34" s="2"/>
      <c r="C34" s="2"/>
      <c r="D34" s="2"/>
      <c r="E34" s="2"/>
      <c r="F34" s="2"/>
      <c r="G34" s="2"/>
      <c r="H34" s="2"/>
      <c r="I34" s="119"/>
      <c r="J34" s="2"/>
      <c r="K34" s="2"/>
      <c r="L34" s="2"/>
      <c r="M34" s="2"/>
      <c r="N34" s="2"/>
      <c r="O34" s="2"/>
      <c r="P34" s="2"/>
      <c r="Q34" s="2"/>
      <c r="R34" s="2"/>
      <c r="S34" s="2"/>
    </row>
    <row r="35" spans="1:19" x14ac:dyDescent="0.35">
      <c r="A35" s="2"/>
      <c r="B35" s="2"/>
      <c r="C35" s="2"/>
      <c r="D35" s="2"/>
      <c r="E35" s="2"/>
      <c r="F35" s="2"/>
      <c r="G35" s="2"/>
      <c r="H35" s="2"/>
      <c r="I35" s="119"/>
      <c r="J35" s="2"/>
      <c r="K35" s="2"/>
      <c r="L35" s="2"/>
      <c r="M35" s="2"/>
      <c r="N35" s="2"/>
      <c r="O35" s="2"/>
      <c r="P35" s="2"/>
      <c r="Q35" s="2"/>
      <c r="R35" s="2"/>
      <c r="S35" s="2"/>
    </row>
    <row r="36" spans="1:19" x14ac:dyDescent="0.35">
      <c r="A36" s="2"/>
      <c r="B36" s="2"/>
      <c r="C36" s="2"/>
      <c r="D36" s="2"/>
      <c r="E36" s="2"/>
      <c r="F36" s="2"/>
      <c r="G36" s="2"/>
      <c r="H36" s="2"/>
      <c r="I36" s="119"/>
      <c r="J36" s="2"/>
      <c r="K36" s="2"/>
      <c r="L36" s="2"/>
      <c r="M36" s="2"/>
      <c r="N36" s="2"/>
      <c r="O36" s="2"/>
      <c r="P36" s="2"/>
      <c r="Q36" s="2"/>
      <c r="R36" s="2"/>
      <c r="S36" s="2"/>
    </row>
    <row r="37" spans="1:19" x14ac:dyDescent="0.35">
      <c r="A37" s="2"/>
      <c r="B37" s="2"/>
      <c r="C37" s="2"/>
      <c r="D37" s="2"/>
      <c r="E37" s="2"/>
      <c r="F37" s="2"/>
      <c r="G37" s="2"/>
      <c r="H37" s="2"/>
      <c r="I37" s="119"/>
      <c r="J37" s="2"/>
      <c r="K37" s="2"/>
      <c r="L37" s="2"/>
      <c r="M37" s="2"/>
      <c r="N37" s="2"/>
      <c r="O37" s="2"/>
      <c r="P37" s="2"/>
      <c r="Q37" s="2"/>
      <c r="R37" s="2"/>
      <c r="S37" s="2"/>
    </row>
    <row r="38" spans="1:19" x14ac:dyDescent="0.35">
      <c r="A38" s="2"/>
      <c r="B38" s="2"/>
      <c r="C38" s="2"/>
      <c r="D38" s="2"/>
      <c r="E38" s="2"/>
      <c r="F38" s="2"/>
      <c r="G38" s="2"/>
      <c r="H38" s="2"/>
      <c r="I38" s="119"/>
      <c r="J38" s="2"/>
      <c r="K38" s="2"/>
      <c r="L38" s="2"/>
      <c r="M38" s="2"/>
      <c r="N38" s="2"/>
      <c r="O38" s="2"/>
      <c r="P38" s="2"/>
      <c r="Q38" s="2"/>
      <c r="R38" s="2"/>
      <c r="S38" s="2"/>
    </row>
    <row r="39" spans="1:19" x14ac:dyDescent="0.35">
      <c r="A39" s="2"/>
      <c r="B39" s="2"/>
      <c r="C39" s="2"/>
      <c r="D39" s="2"/>
      <c r="E39" s="2"/>
      <c r="F39" s="2"/>
      <c r="G39" s="2"/>
      <c r="H39" s="2"/>
      <c r="I39" s="119"/>
      <c r="J39" s="2"/>
      <c r="K39" s="2"/>
      <c r="L39" s="2"/>
      <c r="M39" s="2"/>
      <c r="N39" s="2"/>
      <c r="O39" s="2"/>
      <c r="P39" s="2"/>
      <c r="Q39" s="2"/>
      <c r="R39" s="2"/>
      <c r="S39" s="2"/>
    </row>
    <row r="40" spans="1:19" x14ac:dyDescent="0.35">
      <c r="A40" s="2"/>
      <c r="B40" s="2"/>
      <c r="C40" s="2"/>
      <c r="D40" s="2"/>
      <c r="E40" s="2"/>
      <c r="F40" s="2"/>
      <c r="G40" s="2"/>
      <c r="H40" s="2"/>
      <c r="I40" s="119"/>
      <c r="J40" s="2"/>
      <c r="K40" s="2"/>
      <c r="L40" s="2"/>
      <c r="M40" s="2"/>
      <c r="N40" s="2"/>
      <c r="O40" s="2"/>
      <c r="P40" s="2"/>
      <c r="Q40" s="2"/>
      <c r="R40" s="2"/>
      <c r="S40" s="2"/>
    </row>
    <row r="41" spans="1:19" x14ac:dyDescent="0.35">
      <c r="A41" s="2"/>
      <c r="B41" s="2"/>
      <c r="C41" s="2"/>
      <c r="D41" s="2"/>
      <c r="E41" s="2"/>
      <c r="F41" s="2"/>
      <c r="G41" s="2"/>
      <c r="H41" s="2"/>
      <c r="I41" s="119"/>
      <c r="J41" s="2"/>
      <c r="K41" s="2"/>
      <c r="L41" s="2"/>
      <c r="M41" s="2"/>
      <c r="N41" s="2"/>
      <c r="O41" s="2"/>
      <c r="P41" s="2"/>
      <c r="Q41" s="2"/>
      <c r="R41" s="2"/>
      <c r="S41" s="2"/>
    </row>
    <row r="42" spans="1:19" x14ac:dyDescent="0.35">
      <c r="A42" s="2"/>
      <c r="B42" s="2"/>
      <c r="C42" s="2"/>
      <c r="D42" s="2"/>
      <c r="E42" s="2"/>
      <c r="F42" s="2"/>
      <c r="G42" s="2"/>
      <c r="H42" s="2"/>
      <c r="I42" s="119"/>
      <c r="J42" s="2"/>
      <c r="K42" s="2"/>
      <c r="L42" s="2"/>
      <c r="M42" s="2"/>
      <c r="N42" s="2"/>
      <c r="O42" s="2"/>
      <c r="P42" s="2"/>
      <c r="Q42" s="2"/>
      <c r="R42" s="2"/>
      <c r="S42" s="2"/>
    </row>
    <row r="43" spans="1:19" x14ac:dyDescent="0.35">
      <c r="A43" s="2"/>
      <c r="B43" s="2"/>
      <c r="C43" s="2"/>
      <c r="D43" s="2"/>
      <c r="E43" s="2"/>
      <c r="F43" s="2"/>
      <c r="G43" s="2"/>
      <c r="H43" s="2"/>
      <c r="I43" s="119"/>
      <c r="J43" s="2"/>
      <c r="K43" s="2"/>
      <c r="L43" s="2"/>
      <c r="M43" s="2"/>
      <c r="N43" s="2"/>
      <c r="O43" s="2"/>
      <c r="P43" s="2"/>
      <c r="Q43" s="2"/>
      <c r="R43" s="2"/>
      <c r="S43" s="2"/>
    </row>
    <row r="44" spans="1:19" x14ac:dyDescent="0.35">
      <c r="A44" s="2"/>
      <c r="B44" s="2"/>
      <c r="C44" s="2"/>
      <c r="D44" s="2"/>
      <c r="E44" s="2"/>
      <c r="F44" s="2"/>
      <c r="G44" s="2"/>
      <c r="H44" s="2"/>
      <c r="I44" s="119"/>
      <c r="J44" s="2"/>
      <c r="K44" s="2"/>
      <c r="L44" s="2"/>
      <c r="M44" s="2"/>
      <c r="N44" s="2"/>
      <c r="O44" s="2"/>
      <c r="P44" s="2"/>
      <c r="Q44" s="2"/>
      <c r="R44" s="2"/>
      <c r="S44" s="2"/>
    </row>
    <row r="45" spans="1:19" x14ac:dyDescent="0.35">
      <c r="A45" s="2"/>
      <c r="B45" s="2"/>
      <c r="C45" s="2"/>
      <c r="D45" s="2"/>
      <c r="E45" s="2"/>
      <c r="F45" s="2"/>
      <c r="G45" s="2"/>
      <c r="H45" s="2"/>
      <c r="I45" s="119"/>
      <c r="J45" s="2"/>
      <c r="K45" s="2"/>
      <c r="L45" s="2"/>
      <c r="M45" s="2"/>
      <c r="N45" s="2"/>
      <c r="O45" s="2"/>
      <c r="P45" s="2"/>
      <c r="Q45" s="2"/>
      <c r="R45" s="2"/>
      <c r="S45" s="2"/>
    </row>
    <row r="46" spans="1:19" x14ac:dyDescent="0.35">
      <c r="A46" s="2"/>
      <c r="B46" s="2"/>
      <c r="C46" s="2"/>
      <c r="D46" s="2"/>
      <c r="E46" s="2"/>
      <c r="F46" s="2"/>
      <c r="G46" s="2"/>
      <c r="H46" s="2"/>
      <c r="I46" s="119"/>
      <c r="J46" s="2"/>
      <c r="K46" s="2"/>
      <c r="L46" s="2"/>
      <c r="M46" s="2"/>
      <c r="N46" s="2"/>
      <c r="O46" s="2"/>
      <c r="P46" s="2"/>
      <c r="Q46" s="2"/>
      <c r="R46" s="2"/>
      <c r="S46" s="2"/>
    </row>
    <row r="47" spans="1:19" x14ac:dyDescent="0.35">
      <c r="A47" s="2"/>
      <c r="B47" s="2"/>
      <c r="C47" s="2"/>
      <c r="D47" s="2"/>
      <c r="E47" s="2"/>
      <c r="F47" s="2"/>
      <c r="G47" s="2"/>
      <c r="H47" s="2"/>
      <c r="I47" s="119"/>
      <c r="J47" s="2"/>
      <c r="K47" s="2"/>
      <c r="L47" s="2"/>
      <c r="M47" s="2"/>
      <c r="N47" s="2"/>
      <c r="O47" s="2"/>
      <c r="P47" s="2"/>
      <c r="Q47" s="2"/>
      <c r="R47" s="2"/>
      <c r="S47" s="2"/>
    </row>
    <row r="48" spans="1:19" x14ac:dyDescent="0.35">
      <c r="A48" s="2"/>
      <c r="B48" s="2"/>
      <c r="C48" s="2"/>
      <c r="D48" s="2"/>
      <c r="E48" s="2"/>
      <c r="F48" s="2"/>
      <c r="G48" s="2"/>
      <c r="H48" s="2"/>
      <c r="I48" s="119"/>
      <c r="J48" s="2"/>
      <c r="K48" s="2"/>
      <c r="L48" s="2"/>
      <c r="M48" s="2"/>
      <c r="N48" s="2"/>
      <c r="O48" s="2"/>
      <c r="P48" s="2"/>
      <c r="Q48" s="2"/>
      <c r="R48" s="2"/>
      <c r="S48" s="2"/>
    </row>
    <row r="49" spans="1:19" x14ac:dyDescent="0.35">
      <c r="A49" s="2"/>
      <c r="B49" s="2"/>
      <c r="C49" s="2"/>
      <c r="D49" s="2"/>
      <c r="E49" s="2"/>
      <c r="F49" s="2"/>
      <c r="G49" s="2"/>
      <c r="H49" s="2"/>
      <c r="I49" s="119"/>
      <c r="J49" s="2"/>
      <c r="K49" s="2"/>
      <c r="L49" s="2"/>
      <c r="M49" s="2"/>
      <c r="N49" s="2"/>
      <c r="O49" s="2"/>
      <c r="P49" s="2"/>
      <c r="Q49" s="2"/>
      <c r="R49" s="2"/>
      <c r="S49" s="2"/>
    </row>
    <row r="50" spans="1:19" x14ac:dyDescent="0.35">
      <c r="A50" s="2"/>
      <c r="B50" s="2"/>
      <c r="C50" s="2"/>
      <c r="D50" s="2"/>
      <c r="E50" s="2"/>
      <c r="F50" s="2"/>
      <c r="G50" s="2"/>
      <c r="H50" s="2"/>
      <c r="I50" s="119"/>
      <c r="J50" s="2"/>
      <c r="K50" s="2"/>
      <c r="L50" s="2"/>
      <c r="M50" s="2"/>
      <c r="N50" s="2"/>
      <c r="O50" s="2"/>
      <c r="P50" s="2"/>
      <c r="Q50" s="2"/>
      <c r="R50" s="2"/>
      <c r="S50" s="2"/>
    </row>
    <row r="51" spans="1:19" x14ac:dyDescent="0.35">
      <c r="A51" s="2"/>
      <c r="B51" s="2"/>
      <c r="C51" s="2"/>
      <c r="D51" s="2"/>
      <c r="E51" s="2"/>
      <c r="F51" s="2"/>
      <c r="G51" s="2"/>
      <c r="H51" s="2"/>
      <c r="I51" s="119"/>
      <c r="J51" s="2"/>
      <c r="K51" s="2"/>
      <c r="L51" s="2"/>
      <c r="M51" s="2"/>
      <c r="N51" s="2"/>
      <c r="O51" s="2"/>
      <c r="P51" s="2"/>
      <c r="Q51" s="2"/>
      <c r="R51" s="2"/>
      <c r="S51" s="2"/>
    </row>
    <row r="52" spans="1:19" x14ac:dyDescent="0.35">
      <c r="A52" s="2"/>
      <c r="B52" s="2"/>
      <c r="C52" s="2"/>
      <c r="D52" s="2"/>
      <c r="E52" s="2"/>
      <c r="F52" s="2"/>
      <c r="G52" s="2"/>
      <c r="H52" s="2"/>
      <c r="I52" s="119"/>
      <c r="J52" s="2"/>
      <c r="K52" s="2"/>
      <c r="L52" s="2"/>
      <c r="M52" s="2"/>
      <c r="N52" s="2"/>
      <c r="O52" s="2"/>
      <c r="P52" s="2"/>
      <c r="Q52" s="2"/>
      <c r="R52" s="2"/>
      <c r="S52" s="2"/>
    </row>
    <row r="53" spans="1:19" x14ac:dyDescent="0.35">
      <c r="A53" s="2"/>
      <c r="B53" s="2"/>
      <c r="C53" s="2"/>
      <c r="D53" s="2"/>
      <c r="E53" s="2"/>
      <c r="F53" s="2"/>
      <c r="G53" s="2"/>
      <c r="H53" s="2"/>
      <c r="I53" s="119"/>
      <c r="J53" s="2"/>
      <c r="K53" s="2"/>
      <c r="L53" s="2"/>
      <c r="M53" s="2"/>
      <c r="N53" s="2"/>
      <c r="O53" s="2"/>
      <c r="P53" s="2"/>
      <c r="Q53" s="2"/>
      <c r="R53" s="2"/>
      <c r="S53" s="2"/>
    </row>
    <row r="54" spans="1:19" x14ac:dyDescent="0.35">
      <c r="A54" s="2"/>
      <c r="B54" s="2"/>
      <c r="C54" s="2"/>
      <c r="D54" s="2"/>
      <c r="E54" s="2"/>
      <c r="F54" s="2"/>
      <c r="G54" s="2"/>
      <c r="H54" s="2"/>
      <c r="I54" s="119"/>
      <c r="J54" s="2"/>
      <c r="K54" s="2"/>
      <c r="L54" s="2"/>
      <c r="M54" s="2"/>
      <c r="N54" s="2"/>
      <c r="O54" s="2"/>
      <c r="P54" s="2"/>
      <c r="Q54" s="2"/>
      <c r="R54" s="2"/>
      <c r="S54" s="2"/>
    </row>
    <row r="55" spans="1:19" x14ac:dyDescent="0.35">
      <c r="A55" s="2"/>
      <c r="B55" s="2"/>
      <c r="C55" s="2"/>
      <c r="D55" s="2"/>
      <c r="E55" s="2"/>
      <c r="F55" s="2"/>
      <c r="G55" s="2"/>
      <c r="H55" s="2"/>
      <c r="I55" s="119"/>
      <c r="J55" s="2"/>
      <c r="K55" s="2"/>
      <c r="L55" s="2"/>
      <c r="M55" s="2"/>
      <c r="N55" s="2"/>
      <c r="O55" s="2"/>
      <c r="P55" s="2"/>
      <c r="Q55" s="2"/>
      <c r="R55" s="2"/>
      <c r="S55"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K39"/>
  <sheetViews>
    <sheetView workbookViewId="0"/>
  </sheetViews>
  <sheetFormatPr defaultRowHeight="14.5" x14ac:dyDescent="0.35"/>
  <cols>
    <col min="1" max="1" width="15.6328125" customWidth="1"/>
    <col min="2" max="2" width="16.36328125" customWidth="1"/>
    <col min="3" max="3" width="12.08984375" customWidth="1"/>
    <col min="4" max="9" width="12.453125" customWidth="1"/>
  </cols>
  <sheetData>
    <row r="1" spans="1:11" x14ac:dyDescent="0.35">
      <c r="A1" s="37" t="s">
        <v>53</v>
      </c>
      <c r="B1" s="45"/>
      <c r="C1" s="45"/>
      <c r="D1" s="45"/>
      <c r="E1" s="45"/>
    </row>
    <row r="3" spans="1:11" ht="87" x14ac:dyDescent="0.35">
      <c r="A3" s="45" t="s">
        <v>2</v>
      </c>
      <c r="B3" s="12" t="s">
        <v>3</v>
      </c>
      <c r="C3" s="101" t="s">
        <v>589</v>
      </c>
      <c r="D3" s="101" t="s">
        <v>590</v>
      </c>
      <c r="E3" s="101" t="s">
        <v>591</v>
      </c>
      <c r="F3" s="101" t="s">
        <v>592</v>
      </c>
      <c r="G3" s="101" t="s">
        <v>593</v>
      </c>
      <c r="H3" s="101" t="s">
        <v>594</v>
      </c>
      <c r="I3" s="101" t="s">
        <v>595</v>
      </c>
    </row>
    <row r="4" spans="1:11" x14ac:dyDescent="0.35">
      <c r="A4" s="2" t="s">
        <v>849</v>
      </c>
      <c r="B4" s="2" t="s">
        <v>847</v>
      </c>
      <c r="C4" s="2">
        <v>686</v>
      </c>
      <c r="D4" s="175">
        <v>45607</v>
      </c>
      <c r="E4" s="182">
        <v>0.34375</v>
      </c>
      <c r="F4" s="175">
        <v>45607</v>
      </c>
      <c r="G4" s="182">
        <v>0.98263888888888884</v>
      </c>
      <c r="H4" s="2">
        <v>1</v>
      </c>
      <c r="I4" s="2">
        <v>15</v>
      </c>
      <c r="K4" s="185"/>
    </row>
    <row r="5" spans="1:11" x14ac:dyDescent="0.35">
      <c r="A5" s="2" t="s">
        <v>866</v>
      </c>
      <c r="B5" s="2" t="s">
        <v>847</v>
      </c>
      <c r="C5" s="2">
        <v>709</v>
      </c>
      <c r="D5" s="175">
        <v>45616</v>
      </c>
      <c r="E5" s="182">
        <v>0.1875</v>
      </c>
      <c r="F5" s="175">
        <v>45616</v>
      </c>
      <c r="G5" s="182">
        <v>0.91319444444444453</v>
      </c>
      <c r="H5" s="2">
        <v>1</v>
      </c>
      <c r="I5" s="2">
        <v>17</v>
      </c>
      <c r="K5" s="185"/>
    </row>
    <row r="6" spans="1:11" x14ac:dyDescent="0.35">
      <c r="A6" s="2" t="s">
        <v>866</v>
      </c>
      <c r="B6" s="2" t="s">
        <v>855</v>
      </c>
      <c r="C6" s="2">
        <v>782</v>
      </c>
      <c r="D6" s="175">
        <v>45616</v>
      </c>
      <c r="E6" s="182">
        <v>0.28402777777777777</v>
      </c>
      <c r="F6" s="175">
        <v>45616</v>
      </c>
      <c r="G6" s="182">
        <v>0.91319444444444453</v>
      </c>
      <c r="H6" s="2">
        <v>1</v>
      </c>
      <c r="I6" s="2">
        <v>15</v>
      </c>
      <c r="K6" s="185"/>
    </row>
    <row r="7" spans="1:11" x14ac:dyDescent="0.35">
      <c r="A7" s="2" t="s">
        <v>858</v>
      </c>
      <c r="B7" s="2" t="s">
        <v>847</v>
      </c>
      <c r="C7" s="2">
        <v>709</v>
      </c>
      <c r="D7" s="175">
        <v>45618</v>
      </c>
      <c r="E7" s="182">
        <v>0.33333333333333331</v>
      </c>
      <c r="F7" s="175">
        <v>45618</v>
      </c>
      <c r="G7" s="182">
        <v>0.90763888888888899</v>
      </c>
      <c r="H7" s="2">
        <v>1</v>
      </c>
      <c r="I7" s="2">
        <v>14</v>
      </c>
      <c r="K7" s="185"/>
    </row>
    <row r="8" spans="1:11" x14ac:dyDescent="0.35">
      <c r="A8" s="2" t="s">
        <v>858</v>
      </c>
      <c r="B8" s="2" t="s">
        <v>855</v>
      </c>
      <c r="C8" s="2">
        <v>416</v>
      </c>
      <c r="D8" s="175">
        <v>45618</v>
      </c>
      <c r="E8" s="182">
        <v>0.55972222222222223</v>
      </c>
      <c r="F8" s="175">
        <v>45618</v>
      </c>
      <c r="G8" s="182">
        <v>0.90763888888888899</v>
      </c>
      <c r="H8" s="2">
        <v>1</v>
      </c>
      <c r="I8" s="2">
        <v>8</v>
      </c>
      <c r="K8" s="185"/>
    </row>
    <row r="9" spans="1:11" x14ac:dyDescent="0.35">
      <c r="A9" s="2"/>
      <c r="B9" s="2"/>
      <c r="C9" s="2"/>
      <c r="D9" s="2"/>
      <c r="E9" s="2"/>
      <c r="F9" s="2"/>
      <c r="G9" s="2"/>
      <c r="H9" s="2"/>
      <c r="I9" s="2"/>
    </row>
    <row r="10" spans="1:11" x14ac:dyDescent="0.35">
      <c r="A10" s="2"/>
      <c r="B10" s="2"/>
      <c r="C10" s="2"/>
      <c r="D10" s="2"/>
      <c r="E10" s="2"/>
      <c r="F10" s="2"/>
      <c r="G10" s="2"/>
      <c r="H10" s="2"/>
      <c r="I10" s="2"/>
    </row>
    <row r="11" spans="1:11" x14ac:dyDescent="0.35">
      <c r="A11" s="2"/>
      <c r="B11" s="2"/>
      <c r="C11" s="2"/>
      <c r="D11" s="2"/>
      <c r="E11" s="2"/>
      <c r="F11" s="2"/>
      <c r="G11" s="2"/>
      <c r="H11" s="2"/>
      <c r="I11" s="2"/>
    </row>
    <row r="12" spans="1:11" x14ac:dyDescent="0.35">
      <c r="A12" s="2"/>
      <c r="B12" s="2"/>
      <c r="C12" s="2"/>
      <c r="D12" s="2"/>
      <c r="E12" s="2"/>
      <c r="F12" s="2"/>
      <c r="G12" s="2"/>
      <c r="H12" s="2"/>
      <c r="I12" s="2"/>
    </row>
    <row r="13" spans="1:11" x14ac:dyDescent="0.35">
      <c r="A13" s="2"/>
      <c r="B13" s="2"/>
      <c r="C13" s="2"/>
      <c r="D13" s="2"/>
      <c r="E13" s="2"/>
      <c r="F13" s="2"/>
      <c r="G13" s="2"/>
      <c r="H13" s="2"/>
      <c r="I13" s="2"/>
    </row>
    <row r="14" spans="1:11" x14ac:dyDescent="0.35">
      <c r="A14" s="2"/>
      <c r="B14" s="2"/>
      <c r="C14" s="2"/>
      <c r="D14" s="2"/>
      <c r="E14" s="2"/>
      <c r="F14" s="2"/>
      <c r="G14" s="2"/>
      <c r="H14" s="2"/>
      <c r="I14" s="2"/>
    </row>
    <row r="15" spans="1:11" x14ac:dyDescent="0.35">
      <c r="A15" s="2"/>
      <c r="B15" s="2"/>
      <c r="C15" s="2"/>
      <c r="D15" s="2"/>
      <c r="E15" s="2"/>
      <c r="F15" s="2"/>
      <c r="G15" s="2"/>
      <c r="H15" s="2"/>
      <c r="I15" s="2"/>
    </row>
    <row r="16" spans="1:11" x14ac:dyDescent="0.35">
      <c r="A16" s="2"/>
      <c r="B16" s="2"/>
      <c r="C16" s="2"/>
      <c r="D16" s="2"/>
      <c r="E16" s="2"/>
      <c r="F16" s="2"/>
      <c r="G16" s="2"/>
      <c r="H16" s="2"/>
      <c r="I16" s="2"/>
    </row>
    <row r="17" spans="1:9" x14ac:dyDescent="0.35">
      <c r="A17" s="2"/>
      <c r="B17" s="2"/>
      <c r="C17" s="2"/>
      <c r="D17" s="2"/>
      <c r="E17" s="2"/>
      <c r="F17" s="2"/>
      <c r="G17" s="2"/>
      <c r="H17" s="2"/>
      <c r="I17" s="2"/>
    </row>
    <row r="18" spans="1:9" x14ac:dyDescent="0.35">
      <c r="A18" s="2"/>
      <c r="B18" s="2"/>
      <c r="C18" s="2"/>
      <c r="D18" s="2"/>
      <c r="E18" s="2"/>
      <c r="F18" s="2"/>
      <c r="G18" s="2"/>
      <c r="H18" s="2"/>
      <c r="I18" s="2"/>
    </row>
    <row r="19" spans="1:9" x14ac:dyDescent="0.35">
      <c r="A19" s="2"/>
      <c r="B19" s="2"/>
      <c r="C19" s="2"/>
      <c r="D19" s="2"/>
      <c r="E19" s="2"/>
      <c r="F19" s="2"/>
      <c r="G19" s="2"/>
      <c r="H19" s="2"/>
      <c r="I19" s="2"/>
    </row>
    <row r="20" spans="1:9" x14ac:dyDescent="0.35">
      <c r="A20" s="2"/>
      <c r="B20" s="2"/>
      <c r="C20" s="2"/>
      <c r="D20" s="2"/>
      <c r="E20" s="2"/>
      <c r="F20" s="2"/>
      <c r="G20" s="2"/>
      <c r="H20" s="2"/>
      <c r="I20" s="2"/>
    </row>
    <row r="21" spans="1:9" x14ac:dyDescent="0.35">
      <c r="A21" s="2"/>
      <c r="B21" s="2"/>
      <c r="C21" s="2"/>
      <c r="D21" s="2"/>
      <c r="E21" s="2"/>
      <c r="F21" s="2"/>
      <c r="G21" s="2"/>
      <c r="H21" s="2"/>
      <c r="I21" s="2"/>
    </row>
    <row r="22" spans="1:9" x14ac:dyDescent="0.35">
      <c r="A22" s="2"/>
      <c r="B22" s="2"/>
      <c r="C22" s="2"/>
      <c r="D22" s="2"/>
      <c r="E22" s="2"/>
      <c r="F22" s="2"/>
      <c r="G22" s="2"/>
      <c r="H22" s="2"/>
      <c r="I22" s="2"/>
    </row>
    <row r="23" spans="1:9" x14ac:dyDescent="0.35">
      <c r="A23" s="2"/>
      <c r="B23" s="2"/>
      <c r="C23" s="2"/>
      <c r="D23" s="2"/>
      <c r="E23" s="2"/>
      <c r="F23" s="2"/>
      <c r="G23" s="2"/>
      <c r="H23" s="2"/>
      <c r="I23" s="2"/>
    </row>
    <row r="24" spans="1:9" x14ac:dyDescent="0.35">
      <c r="A24" s="2"/>
      <c r="B24" s="2"/>
      <c r="C24" s="2"/>
      <c r="D24" s="2"/>
      <c r="E24" s="2"/>
      <c r="F24" s="2"/>
      <c r="G24" s="2"/>
      <c r="H24" s="2"/>
      <c r="I24" s="2"/>
    </row>
    <row r="25" spans="1:9" x14ac:dyDescent="0.35">
      <c r="A25" s="2"/>
      <c r="B25" s="2"/>
      <c r="C25" s="2"/>
      <c r="D25" s="2"/>
      <c r="E25" s="2"/>
      <c r="F25" s="2"/>
      <c r="G25" s="2"/>
      <c r="H25" s="2"/>
      <c r="I25" s="2"/>
    </row>
    <row r="26" spans="1:9" x14ac:dyDescent="0.35">
      <c r="A26" s="2"/>
      <c r="B26" s="2"/>
      <c r="C26" s="2"/>
      <c r="D26" s="2"/>
      <c r="E26" s="2"/>
      <c r="F26" s="2"/>
      <c r="G26" s="2"/>
      <c r="H26" s="2"/>
      <c r="I26" s="2"/>
    </row>
    <row r="27" spans="1:9" x14ac:dyDescent="0.35">
      <c r="A27" s="2"/>
      <c r="B27" s="2"/>
      <c r="C27" s="2"/>
      <c r="D27" s="2"/>
      <c r="E27" s="2"/>
      <c r="F27" s="2"/>
      <c r="G27" s="2"/>
      <c r="H27" s="2"/>
      <c r="I27" s="2"/>
    </row>
    <row r="28" spans="1:9" x14ac:dyDescent="0.35">
      <c r="A28" s="2"/>
      <c r="B28" s="2"/>
      <c r="C28" s="2"/>
      <c r="D28" s="2"/>
      <c r="E28" s="2"/>
      <c r="F28" s="2"/>
      <c r="G28" s="2"/>
      <c r="H28" s="2"/>
      <c r="I28" s="2"/>
    </row>
    <row r="29" spans="1:9" x14ac:dyDescent="0.35">
      <c r="A29" s="2"/>
      <c r="B29" s="2"/>
      <c r="C29" s="2"/>
      <c r="D29" s="2"/>
      <c r="E29" s="2"/>
      <c r="F29" s="2"/>
      <c r="G29" s="2"/>
      <c r="H29" s="2"/>
      <c r="I29" s="2"/>
    </row>
    <row r="30" spans="1:9" x14ac:dyDescent="0.35">
      <c r="A30" s="2"/>
      <c r="B30" s="2"/>
      <c r="C30" s="2"/>
      <c r="D30" s="2"/>
      <c r="E30" s="2"/>
      <c r="F30" s="2"/>
      <c r="G30" s="2"/>
      <c r="H30" s="2"/>
      <c r="I30" s="2"/>
    </row>
    <row r="31" spans="1:9" x14ac:dyDescent="0.35">
      <c r="A31" s="2"/>
      <c r="B31" s="2"/>
      <c r="C31" s="2"/>
      <c r="D31" s="2"/>
      <c r="E31" s="2"/>
      <c r="F31" s="2"/>
      <c r="G31" s="2"/>
      <c r="H31" s="2"/>
      <c r="I31" s="2"/>
    </row>
    <row r="32" spans="1:9" x14ac:dyDescent="0.35">
      <c r="A32" s="2"/>
      <c r="B32" s="2"/>
      <c r="C32" s="2"/>
      <c r="D32" s="2"/>
      <c r="E32" s="2"/>
      <c r="F32" s="2"/>
      <c r="G32" s="2"/>
      <c r="H32" s="2"/>
      <c r="I32" s="2"/>
    </row>
    <row r="33" spans="1:9" x14ac:dyDescent="0.35">
      <c r="A33" s="2"/>
      <c r="B33" s="2"/>
      <c r="C33" s="2"/>
      <c r="D33" s="2"/>
      <c r="E33" s="2"/>
      <c r="F33" s="2"/>
      <c r="G33" s="2"/>
      <c r="H33" s="2"/>
      <c r="I33" s="2"/>
    </row>
    <row r="34" spans="1:9" x14ac:dyDescent="0.35">
      <c r="A34" s="2"/>
      <c r="B34" s="2"/>
      <c r="C34" s="2"/>
      <c r="D34" s="2"/>
      <c r="E34" s="2"/>
      <c r="F34" s="2"/>
      <c r="G34" s="2"/>
      <c r="H34" s="2"/>
      <c r="I34" s="2"/>
    </row>
    <row r="35" spans="1:9" x14ac:dyDescent="0.35">
      <c r="A35" s="2"/>
      <c r="B35" s="2"/>
      <c r="C35" s="2"/>
      <c r="D35" s="2"/>
      <c r="E35" s="2"/>
      <c r="F35" s="2"/>
      <c r="G35" s="2"/>
      <c r="H35" s="2"/>
      <c r="I35" s="2"/>
    </row>
    <row r="36" spans="1:9" x14ac:dyDescent="0.35">
      <c r="A36" s="2"/>
      <c r="B36" s="2"/>
      <c r="C36" s="2"/>
      <c r="D36" s="2"/>
      <c r="E36" s="2"/>
      <c r="F36" s="2"/>
      <c r="G36" s="2"/>
      <c r="H36" s="2"/>
      <c r="I36" s="2"/>
    </row>
    <row r="37" spans="1:9" x14ac:dyDescent="0.35">
      <c r="A37" s="2"/>
      <c r="B37" s="2"/>
      <c r="C37" s="2"/>
      <c r="D37" s="2"/>
      <c r="E37" s="2"/>
      <c r="F37" s="2"/>
      <c r="G37" s="2"/>
      <c r="H37" s="2"/>
      <c r="I37" s="2"/>
    </row>
    <row r="38" spans="1:9" x14ac:dyDescent="0.35">
      <c r="A38" s="2"/>
      <c r="B38" s="2"/>
      <c r="C38" s="2"/>
      <c r="D38" s="2"/>
      <c r="E38" s="2"/>
      <c r="F38" s="2"/>
      <c r="G38" s="2"/>
      <c r="H38" s="2"/>
      <c r="I38" s="2"/>
    </row>
    <row r="39" spans="1:9" x14ac:dyDescent="0.35">
      <c r="A39" s="2"/>
      <c r="B39" s="2"/>
      <c r="C39" s="2"/>
      <c r="D39" s="2"/>
      <c r="E39" s="2"/>
      <c r="F39" s="2"/>
      <c r="G39" s="2"/>
      <c r="H39" s="2"/>
      <c r="I39"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L39"/>
  <sheetViews>
    <sheetView workbookViewId="0"/>
  </sheetViews>
  <sheetFormatPr defaultRowHeight="14.5" x14ac:dyDescent="0.35"/>
  <cols>
    <col min="1" max="1" width="15.6328125" customWidth="1"/>
    <col min="2" max="3" width="16.36328125" customWidth="1"/>
    <col min="4" max="10" width="17" customWidth="1"/>
  </cols>
  <sheetData>
    <row r="1" spans="1:12" x14ac:dyDescent="0.35">
      <c r="A1" s="37" t="s">
        <v>62</v>
      </c>
      <c r="B1" s="37"/>
      <c r="C1" s="37"/>
      <c r="D1" s="37"/>
      <c r="E1" s="37"/>
    </row>
    <row r="3" spans="1:12" ht="58" x14ac:dyDescent="0.35">
      <c r="A3" s="45" t="s">
        <v>2</v>
      </c>
      <c r="B3" s="12" t="s">
        <v>63</v>
      </c>
      <c r="C3" s="12" t="s">
        <v>767</v>
      </c>
      <c r="D3" s="101" t="s">
        <v>589</v>
      </c>
      <c r="E3" s="101" t="s">
        <v>590</v>
      </c>
      <c r="F3" s="101" t="s">
        <v>591</v>
      </c>
      <c r="G3" s="101" t="s">
        <v>592</v>
      </c>
      <c r="H3" s="101" t="s">
        <v>593</v>
      </c>
      <c r="I3" s="101" t="s">
        <v>594</v>
      </c>
      <c r="J3" s="101" t="s">
        <v>595</v>
      </c>
    </row>
    <row r="4" spans="1:12" x14ac:dyDescent="0.35">
      <c r="A4" s="2" t="s">
        <v>849</v>
      </c>
      <c r="B4" s="2" t="s">
        <v>878</v>
      </c>
      <c r="C4" s="2" t="s">
        <v>848</v>
      </c>
      <c r="D4" s="2" t="s">
        <v>870</v>
      </c>
      <c r="E4" s="175">
        <v>45607</v>
      </c>
      <c r="F4" s="182">
        <v>0.34375</v>
      </c>
      <c r="G4" s="175">
        <v>45607</v>
      </c>
      <c r="H4" s="182">
        <v>0.98263888888888884</v>
      </c>
      <c r="I4" s="2">
        <v>1</v>
      </c>
      <c r="J4" s="2">
        <v>15</v>
      </c>
      <c r="L4" s="185"/>
    </row>
    <row r="5" spans="1:12" x14ac:dyDescent="0.35">
      <c r="A5" s="2" t="s">
        <v>866</v>
      </c>
      <c r="B5" s="2" t="s">
        <v>878</v>
      </c>
      <c r="C5" s="2" t="s">
        <v>848</v>
      </c>
      <c r="D5" s="2" t="s">
        <v>870</v>
      </c>
      <c r="E5" s="175">
        <v>45616</v>
      </c>
      <c r="F5" s="182">
        <v>0.1875</v>
      </c>
      <c r="G5" s="175">
        <v>45616</v>
      </c>
      <c r="H5" s="182">
        <v>0.91319444444444453</v>
      </c>
      <c r="I5" s="2">
        <v>1</v>
      </c>
      <c r="J5" s="2">
        <v>17</v>
      </c>
      <c r="L5" s="185"/>
    </row>
    <row r="6" spans="1:12" x14ac:dyDescent="0.35">
      <c r="A6" s="2" t="s">
        <v>858</v>
      </c>
      <c r="B6" s="2" t="s">
        <v>878</v>
      </c>
      <c r="C6" s="2" t="s">
        <v>848</v>
      </c>
      <c r="D6" s="2" t="s">
        <v>870</v>
      </c>
      <c r="E6" s="175">
        <v>45618</v>
      </c>
      <c r="F6" s="182">
        <v>0.33333333333333331</v>
      </c>
      <c r="G6" s="175">
        <v>45618</v>
      </c>
      <c r="H6" s="182">
        <v>0.90763888888888899</v>
      </c>
      <c r="I6" s="2">
        <v>1</v>
      </c>
      <c r="J6" s="2">
        <v>14</v>
      </c>
      <c r="L6" s="185"/>
    </row>
    <row r="7" spans="1:12" x14ac:dyDescent="0.35">
      <c r="A7" s="2"/>
      <c r="B7" s="2"/>
      <c r="C7" s="2"/>
      <c r="D7" s="2"/>
      <c r="E7" s="2"/>
      <c r="F7" s="2"/>
      <c r="G7" s="2"/>
      <c r="H7" s="2"/>
      <c r="I7" s="2"/>
      <c r="J7" s="2"/>
    </row>
    <row r="8" spans="1:12" x14ac:dyDescent="0.35">
      <c r="A8" s="2"/>
      <c r="B8" s="2"/>
      <c r="C8" s="2"/>
      <c r="D8" s="2"/>
      <c r="E8" s="2"/>
      <c r="F8" s="2"/>
      <c r="G8" s="2"/>
      <c r="H8" s="2"/>
      <c r="I8" s="2"/>
      <c r="J8" s="2"/>
    </row>
    <row r="9" spans="1:12" x14ac:dyDescent="0.35">
      <c r="A9" s="2"/>
      <c r="B9" s="2"/>
      <c r="C9" s="2"/>
      <c r="D9" s="2"/>
      <c r="E9" s="2"/>
      <c r="F9" s="2"/>
      <c r="G9" s="2"/>
      <c r="H9" s="2"/>
      <c r="I9" s="2"/>
      <c r="J9" s="2"/>
    </row>
    <row r="10" spans="1:12" x14ac:dyDescent="0.35">
      <c r="A10" s="2"/>
      <c r="B10" s="2"/>
      <c r="C10" s="2"/>
      <c r="D10" s="2"/>
      <c r="E10" s="2"/>
      <c r="F10" s="2"/>
      <c r="G10" s="2"/>
      <c r="H10" s="2"/>
      <c r="I10" s="2"/>
      <c r="J10" s="2"/>
    </row>
    <row r="11" spans="1:12" x14ac:dyDescent="0.35">
      <c r="A11" s="2"/>
      <c r="B11" s="2"/>
      <c r="C11" s="2"/>
      <c r="D11" s="2"/>
      <c r="E11" s="2"/>
      <c r="F11" s="2"/>
      <c r="G11" s="2"/>
      <c r="H11" s="2"/>
      <c r="I11" s="2"/>
      <c r="J11" s="2"/>
    </row>
    <row r="12" spans="1:12" x14ac:dyDescent="0.35">
      <c r="A12" s="2"/>
      <c r="B12" s="2"/>
      <c r="C12" s="2"/>
      <c r="D12" s="2"/>
      <c r="E12" s="2"/>
      <c r="F12" s="2"/>
      <c r="G12" s="2"/>
      <c r="H12" s="2"/>
      <c r="I12" s="2"/>
      <c r="J12" s="2"/>
    </row>
    <row r="13" spans="1:12" x14ac:dyDescent="0.35">
      <c r="A13" s="2"/>
      <c r="B13" s="2"/>
      <c r="C13" s="2"/>
      <c r="D13" s="2"/>
      <c r="E13" s="2"/>
      <c r="F13" s="2"/>
      <c r="G13" s="2"/>
      <c r="H13" s="2"/>
      <c r="I13" s="2"/>
      <c r="J13" s="2"/>
    </row>
    <row r="14" spans="1:12" x14ac:dyDescent="0.35">
      <c r="A14" s="2"/>
      <c r="B14" s="2"/>
      <c r="C14" s="2"/>
      <c r="D14" s="2"/>
      <c r="E14" s="2"/>
      <c r="F14" s="2"/>
      <c r="G14" s="2"/>
      <c r="H14" s="2"/>
      <c r="I14" s="2"/>
      <c r="J14" s="2"/>
    </row>
    <row r="15" spans="1:12" x14ac:dyDescent="0.35">
      <c r="A15" s="2"/>
      <c r="B15" s="2"/>
      <c r="C15" s="2"/>
      <c r="D15" s="2"/>
      <c r="E15" s="2"/>
      <c r="F15" s="2"/>
      <c r="G15" s="2"/>
      <c r="H15" s="2"/>
      <c r="I15" s="2"/>
      <c r="J15" s="2"/>
    </row>
    <row r="16" spans="1:12" x14ac:dyDescent="0.35">
      <c r="A16" s="2"/>
      <c r="B16" s="2"/>
      <c r="C16" s="2"/>
      <c r="D16" s="2"/>
      <c r="E16" s="2"/>
      <c r="F16" s="2"/>
      <c r="G16" s="2"/>
      <c r="H16" s="2"/>
      <c r="I16" s="2"/>
      <c r="J16" s="2"/>
    </row>
    <row r="17" spans="1:10" x14ac:dyDescent="0.35">
      <c r="A17" s="2"/>
      <c r="B17" s="2"/>
      <c r="C17" s="2"/>
      <c r="D17" s="2"/>
      <c r="E17" s="2"/>
      <c r="F17" s="2"/>
      <c r="G17" s="2"/>
      <c r="H17" s="2"/>
      <c r="I17" s="2"/>
      <c r="J17" s="2"/>
    </row>
    <row r="18" spans="1:10" x14ac:dyDescent="0.35">
      <c r="A18" s="2"/>
      <c r="B18" s="2"/>
      <c r="C18" s="2"/>
      <c r="D18" s="2"/>
      <c r="E18" s="2"/>
      <c r="F18" s="2"/>
      <c r="G18" s="2"/>
      <c r="H18" s="2"/>
      <c r="I18" s="2"/>
      <c r="J18" s="2"/>
    </row>
    <row r="19" spans="1:10" x14ac:dyDescent="0.35">
      <c r="A19" s="2"/>
      <c r="B19" s="2"/>
      <c r="C19" s="2"/>
      <c r="D19" s="2"/>
      <c r="E19" s="2"/>
      <c r="F19" s="2"/>
      <c r="G19" s="2"/>
      <c r="H19" s="2"/>
      <c r="I19" s="2"/>
      <c r="J19" s="2"/>
    </row>
    <row r="20" spans="1:10" x14ac:dyDescent="0.35">
      <c r="A20" s="2"/>
      <c r="B20" s="2"/>
      <c r="C20" s="2"/>
      <c r="D20" s="2"/>
      <c r="E20" s="2"/>
      <c r="F20" s="2"/>
      <c r="G20" s="2"/>
      <c r="H20" s="2"/>
      <c r="I20" s="2"/>
      <c r="J20" s="2"/>
    </row>
    <row r="21" spans="1:10" x14ac:dyDescent="0.35">
      <c r="A21" s="2"/>
      <c r="B21" s="2"/>
      <c r="C21" s="2"/>
      <c r="D21" s="2"/>
      <c r="E21" s="2"/>
      <c r="F21" s="2"/>
      <c r="G21" s="2"/>
      <c r="H21" s="2"/>
      <c r="I21" s="2"/>
      <c r="J21" s="2"/>
    </row>
    <row r="22" spans="1:10" x14ac:dyDescent="0.35">
      <c r="A22" s="2"/>
      <c r="B22" s="2"/>
      <c r="C22" s="2"/>
      <c r="D22" s="2"/>
      <c r="E22" s="2"/>
      <c r="F22" s="2"/>
      <c r="G22" s="2"/>
      <c r="H22" s="2"/>
      <c r="I22" s="2"/>
      <c r="J22" s="2"/>
    </row>
    <row r="23" spans="1:10" x14ac:dyDescent="0.35">
      <c r="A23" s="2"/>
      <c r="B23" s="2"/>
      <c r="C23" s="2"/>
      <c r="D23" s="2"/>
      <c r="E23" s="2"/>
      <c r="F23" s="2"/>
      <c r="G23" s="2"/>
      <c r="H23" s="2"/>
      <c r="I23" s="2"/>
      <c r="J23" s="2"/>
    </row>
    <row r="24" spans="1:10" x14ac:dyDescent="0.35">
      <c r="A24" s="2"/>
      <c r="B24" s="2"/>
      <c r="C24" s="2"/>
      <c r="D24" s="2"/>
      <c r="E24" s="2"/>
      <c r="F24" s="2"/>
      <c r="G24" s="2"/>
      <c r="H24" s="2"/>
      <c r="I24" s="2"/>
      <c r="J24" s="2"/>
    </row>
    <row r="25" spans="1:10" x14ac:dyDescent="0.35">
      <c r="A25" s="2"/>
      <c r="B25" s="2"/>
      <c r="C25" s="2"/>
      <c r="D25" s="2"/>
      <c r="E25" s="2"/>
      <c r="F25" s="2"/>
      <c r="G25" s="2"/>
      <c r="H25" s="2"/>
      <c r="I25" s="2"/>
      <c r="J25" s="2"/>
    </row>
    <row r="26" spans="1:10" x14ac:dyDescent="0.35">
      <c r="A26" s="2"/>
      <c r="B26" s="2"/>
      <c r="C26" s="2"/>
      <c r="D26" s="2"/>
      <c r="E26" s="2"/>
      <c r="F26" s="2"/>
      <c r="G26" s="2"/>
      <c r="H26" s="2"/>
      <c r="I26" s="2"/>
      <c r="J26" s="2"/>
    </row>
    <row r="27" spans="1:10" x14ac:dyDescent="0.35">
      <c r="A27" s="2"/>
      <c r="B27" s="2"/>
      <c r="C27" s="2"/>
      <c r="D27" s="2"/>
      <c r="E27" s="2"/>
      <c r="F27" s="2"/>
      <c r="G27" s="2"/>
      <c r="H27" s="2"/>
      <c r="I27" s="2"/>
      <c r="J27" s="2"/>
    </row>
    <row r="28" spans="1:10" x14ac:dyDescent="0.35">
      <c r="A28" s="2"/>
      <c r="B28" s="2"/>
      <c r="C28" s="2"/>
      <c r="D28" s="2"/>
      <c r="E28" s="2"/>
      <c r="F28" s="2"/>
      <c r="G28" s="2"/>
      <c r="H28" s="2"/>
      <c r="I28" s="2"/>
      <c r="J28" s="2"/>
    </row>
    <row r="29" spans="1:10" x14ac:dyDescent="0.35">
      <c r="A29" s="2"/>
      <c r="B29" s="2"/>
      <c r="C29" s="2"/>
      <c r="D29" s="2"/>
      <c r="E29" s="2"/>
      <c r="F29" s="2"/>
      <c r="G29" s="2"/>
      <c r="H29" s="2"/>
      <c r="I29" s="2"/>
      <c r="J29" s="2"/>
    </row>
    <row r="30" spans="1:10" x14ac:dyDescent="0.35">
      <c r="A30" s="2"/>
      <c r="B30" s="2"/>
      <c r="C30" s="2"/>
      <c r="D30" s="2"/>
      <c r="E30" s="2"/>
      <c r="F30" s="2"/>
      <c r="G30" s="2"/>
      <c r="H30" s="2"/>
      <c r="I30" s="2"/>
      <c r="J30" s="2"/>
    </row>
    <row r="31" spans="1:10" x14ac:dyDescent="0.35">
      <c r="A31" s="2"/>
      <c r="B31" s="2"/>
      <c r="C31" s="2"/>
      <c r="D31" s="2"/>
      <c r="E31" s="2"/>
      <c r="F31" s="2"/>
      <c r="G31" s="2"/>
      <c r="H31" s="2"/>
      <c r="I31" s="2"/>
      <c r="J31" s="2"/>
    </row>
    <row r="32" spans="1:10" x14ac:dyDescent="0.35">
      <c r="A32" s="2"/>
      <c r="B32" s="2"/>
      <c r="C32" s="2"/>
      <c r="D32" s="2"/>
      <c r="E32" s="2"/>
      <c r="F32" s="2"/>
      <c r="G32" s="2"/>
      <c r="H32" s="2"/>
      <c r="I32" s="2"/>
      <c r="J32" s="2"/>
    </row>
    <row r="33" spans="1:10" x14ac:dyDescent="0.35">
      <c r="A33" s="2"/>
      <c r="B33" s="2"/>
      <c r="C33" s="2"/>
      <c r="D33" s="2"/>
      <c r="E33" s="2"/>
      <c r="F33" s="2"/>
      <c r="G33" s="2"/>
      <c r="H33" s="2"/>
      <c r="I33" s="2"/>
      <c r="J33" s="2"/>
    </row>
    <row r="34" spans="1:10" x14ac:dyDescent="0.35">
      <c r="A34" s="2"/>
      <c r="B34" s="2"/>
      <c r="C34" s="2"/>
      <c r="D34" s="2"/>
      <c r="E34" s="2"/>
      <c r="F34" s="2"/>
      <c r="G34" s="2"/>
      <c r="H34" s="2"/>
      <c r="I34" s="2"/>
      <c r="J34" s="2"/>
    </row>
    <row r="35" spans="1:10" x14ac:dyDescent="0.35">
      <c r="A35" s="2"/>
      <c r="B35" s="2"/>
      <c r="C35" s="2"/>
      <c r="D35" s="2"/>
      <c r="E35" s="2"/>
      <c r="F35" s="2"/>
      <c r="G35" s="2"/>
      <c r="H35" s="2"/>
      <c r="I35" s="2"/>
      <c r="J35" s="2"/>
    </row>
    <row r="36" spans="1:10" x14ac:dyDescent="0.35">
      <c r="A36" s="2"/>
      <c r="B36" s="2"/>
      <c r="C36" s="2"/>
      <c r="D36" s="2"/>
      <c r="E36" s="2"/>
      <c r="F36" s="2"/>
      <c r="G36" s="2"/>
      <c r="H36" s="2"/>
      <c r="I36" s="2"/>
      <c r="J36" s="2"/>
    </row>
    <row r="37" spans="1:10" x14ac:dyDescent="0.35">
      <c r="A37" s="2"/>
      <c r="B37" s="2"/>
      <c r="C37" s="2"/>
      <c r="D37" s="2"/>
      <c r="E37" s="2"/>
      <c r="F37" s="2"/>
      <c r="G37" s="2"/>
      <c r="H37" s="2"/>
      <c r="I37" s="2"/>
      <c r="J37" s="2"/>
    </row>
    <row r="38" spans="1:10" x14ac:dyDescent="0.35">
      <c r="A38" s="2"/>
      <c r="B38" s="2"/>
      <c r="C38" s="2"/>
      <c r="D38" s="2"/>
      <c r="E38" s="2"/>
      <c r="F38" s="2"/>
      <c r="G38" s="2"/>
      <c r="H38" s="2"/>
      <c r="I38" s="2"/>
      <c r="J38" s="2"/>
    </row>
    <row r="39" spans="1:10" x14ac:dyDescent="0.35">
      <c r="A39" s="2"/>
      <c r="B39" s="2"/>
      <c r="C39" s="2"/>
      <c r="D39" s="2"/>
      <c r="E39" s="2"/>
      <c r="F39" s="2"/>
      <c r="G39" s="2"/>
      <c r="H39" s="2"/>
      <c r="I39" s="2"/>
      <c r="J39"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AI147"/>
  <sheetViews>
    <sheetView workbookViewId="0"/>
  </sheetViews>
  <sheetFormatPr defaultRowHeight="14.5" x14ac:dyDescent="0.35"/>
  <cols>
    <col min="1" max="1" width="20.54296875" customWidth="1"/>
    <col min="2" max="2" width="35.08984375" bestFit="1" customWidth="1"/>
    <col min="3" max="3" width="33.453125" bestFit="1" customWidth="1"/>
    <col min="4" max="4" width="14.36328125" bestFit="1" customWidth="1"/>
    <col min="5" max="5" width="11.90625" bestFit="1" customWidth="1"/>
    <col min="6" max="6" width="10.54296875" bestFit="1" customWidth="1"/>
    <col min="8" max="8" width="10.6328125" bestFit="1" customWidth="1"/>
    <col min="12" max="12" width="14.54296875" customWidth="1"/>
    <col min="15" max="16" width="14.54296875" customWidth="1"/>
    <col min="22" max="22" width="14.54296875" customWidth="1"/>
    <col min="23" max="23" width="11.453125" customWidth="1"/>
  </cols>
  <sheetData>
    <row r="1" spans="1:35" x14ac:dyDescent="0.35">
      <c r="A1" s="18" t="s">
        <v>65</v>
      </c>
      <c r="B1" s="19"/>
      <c r="C1" s="19"/>
      <c r="D1" s="19"/>
      <c r="E1" s="19"/>
      <c r="F1" s="19"/>
      <c r="G1" s="19"/>
    </row>
    <row r="3" spans="1:35" s="4" customFormat="1" ht="101.5" x14ac:dyDescent="0.35">
      <c r="A3" s="36" t="s">
        <v>2</v>
      </c>
      <c r="B3" s="36" t="s">
        <v>66</v>
      </c>
      <c r="C3" s="121" t="s">
        <v>626</v>
      </c>
      <c r="D3" s="121" t="s">
        <v>154</v>
      </c>
      <c r="E3" s="121" t="s">
        <v>760</v>
      </c>
      <c r="F3" s="121" t="s">
        <v>54</v>
      </c>
      <c r="G3" s="121" t="s">
        <v>56</v>
      </c>
      <c r="H3" s="121" t="s">
        <v>55</v>
      </c>
      <c r="I3" s="121" t="s">
        <v>57</v>
      </c>
      <c r="J3" s="121" t="s">
        <v>58</v>
      </c>
      <c r="K3" s="121" t="s">
        <v>59</v>
      </c>
      <c r="L3" s="121" t="s">
        <v>155</v>
      </c>
      <c r="M3" s="121" t="s">
        <v>67</v>
      </c>
      <c r="N3" s="121" t="s">
        <v>667</v>
      </c>
      <c r="O3" s="121" t="s">
        <v>596</v>
      </c>
      <c r="P3" s="121" t="s">
        <v>538</v>
      </c>
      <c r="Q3" s="121" t="s">
        <v>15</v>
      </c>
      <c r="R3" s="121" t="s">
        <v>16</v>
      </c>
      <c r="S3" s="121" t="s">
        <v>627</v>
      </c>
      <c r="T3" s="121" t="s">
        <v>45</v>
      </c>
      <c r="U3" s="121" t="s">
        <v>17</v>
      </c>
      <c r="V3" s="121" t="s">
        <v>18</v>
      </c>
      <c r="W3" s="121" t="s">
        <v>19</v>
      </c>
      <c r="X3"/>
      <c r="Y3"/>
      <c r="Z3"/>
      <c r="AA3"/>
      <c r="AB3"/>
      <c r="AC3"/>
      <c r="AD3"/>
      <c r="AE3"/>
      <c r="AF3"/>
      <c r="AG3"/>
      <c r="AH3"/>
      <c r="AI3"/>
    </row>
    <row r="4" spans="1:35" x14ac:dyDescent="0.35">
      <c r="A4" s="2" t="s">
        <v>849</v>
      </c>
      <c r="B4" s="2" t="s">
        <v>885</v>
      </c>
      <c r="C4" s="2" t="s">
        <v>918</v>
      </c>
      <c r="D4" s="2" t="s">
        <v>847</v>
      </c>
      <c r="E4" s="2" t="s">
        <v>896</v>
      </c>
      <c r="F4" s="175">
        <v>45607</v>
      </c>
      <c r="G4" s="182">
        <v>0.34375</v>
      </c>
      <c r="H4" s="175">
        <v>45607</v>
      </c>
      <c r="I4" s="182">
        <v>0.98263888888888884</v>
      </c>
      <c r="J4" s="2">
        <v>1</v>
      </c>
      <c r="K4" s="2">
        <v>15</v>
      </c>
      <c r="L4" s="2" t="s">
        <v>942</v>
      </c>
      <c r="M4" s="2" t="s">
        <v>870</v>
      </c>
      <c r="N4" s="2" t="s">
        <v>870</v>
      </c>
      <c r="O4" s="2" t="s">
        <v>942</v>
      </c>
      <c r="P4" s="2" t="s">
        <v>870</v>
      </c>
      <c r="Q4" s="2" t="s">
        <v>870</v>
      </c>
      <c r="R4" s="2" t="s">
        <v>870</v>
      </c>
      <c r="S4" s="2" t="s">
        <v>870</v>
      </c>
      <c r="T4" s="2" t="s">
        <v>870</v>
      </c>
      <c r="U4" s="2" t="s">
        <v>870</v>
      </c>
      <c r="V4" s="2" t="s">
        <v>870</v>
      </c>
      <c r="W4" s="2" t="s">
        <v>870</v>
      </c>
    </row>
    <row r="5" spans="1:35" x14ac:dyDescent="0.35">
      <c r="A5" s="2" t="s">
        <v>849</v>
      </c>
      <c r="B5" s="2" t="s">
        <v>886</v>
      </c>
      <c r="C5" s="2" t="s">
        <v>918</v>
      </c>
      <c r="D5" s="2" t="s">
        <v>847</v>
      </c>
      <c r="E5" s="2" t="s">
        <v>896</v>
      </c>
      <c r="F5" s="175">
        <v>45607</v>
      </c>
      <c r="G5" s="182">
        <v>0.34375</v>
      </c>
      <c r="H5" s="175">
        <v>45607</v>
      </c>
      <c r="I5" s="182">
        <v>0.98263888888888884</v>
      </c>
      <c r="J5" s="2">
        <v>1</v>
      </c>
      <c r="K5" s="2">
        <v>15</v>
      </c>
      <c r="L5" s="2" t="s">
        <v>942</v>
      </c>
      <c r="M5" s="2" t="s">
        <v>870</v>
      </c>
      <c r="N5" s="2" t="s">
        <v>870</v>
      </c>
      <c r="O5" s="2" t="s">
        <v>942</v>
      </c>
      <c r="P5" s="2" t="s">
        <v>870</v>
      </c>
      <c r="Q5" s="2" t="s">
        <v>870</v>
      </c>
      <c r="R5" s="2" t="s">
        <v>870</v>
      </c>
      <c r="S5" s="2" t="s">
        <v>870</v>
      </c>
      <c r="T5" s="2" t="s">
        <v>870</v>
      </c>
      <c r="U5" s="2" t="s">
        <v>870</v>
      </c>
      <c r="V5" s="2" t="s">
        <v>870</v>
      </c>
      <c r="W5" s="2" t="s">
        <v>870</v>
      </c>
    </row>
    <row r="6" spans="1:35" x14ac:dyDescent="0.35">
      <c r="A6" s="2" t="s">
        <v>849</v>
      </c>
      <c r="B6" s="2" t="s">
        <v>887</v>
      </c>
      <c r="C6" s="2" t="s">
        <v>921</v>
      </c>
      <c r="D6" s="2" t="s">
        <v>847</v>
      </c>
      <c r="E6" s="2" t="s">
        <v>896</v>
      </c>
      <c r="F6" s="175">
        <v>45607</v>
      </c>
      <c r="G6" s="182">
        <v>0.34375</v>
      </c>
      <c r="H6" s="175">
        <v>45607</v>
      </c>
      <c r="I6" s="182">
        <v>0.98263888888888895</v>
      </c>
      <c r="J6" s="2">
        <v>1</v>
      </c>
      <c r="K6" s="2">
        <v>15</v>
      </c>
      <c r="L6" s="2" t="s">
        <v>942</v>
      </c>
      <c r="M6" s="2" t="s">
        <v>870</v>
      </c>
      <c r="N6" s="2" t="s">
        <v>870</v>
      </c>
      <c r="O6" s="2" t="s">
        <v>942</v>
      </c>
      <c r="P6" s="2" t="s">
        <v>870</v>
      </c>
      <c r="Q6" s="2" t="s">
        <v>870</v>
      </c>
      <c r="R6" s="2" t="s">
        <v>870</v>
      </c>
      <c r="S6" s="2" t="s">
        <v>870</v>
      </c>
      <c r="T6" s="2" t="s">
        <v>870</v>
      </c>
      <c r="U6" s="2" t="s">
        <v>870</v>
      </c>
      <c r="V6" s="2" t="s">
        <v>870</v>
      </c>
      <c r="W6" s="2" t="s">
        <v>870</v>
      </c>
    </row>
    <row r="7" spans="1:35" x14ac:dyDescent="0.35">
      <c r="A7" s="2" t="s">
        <v>849</v>
      </c>
      <c r="B7" s="2" t="s">
        <v>888</v>
      </c>
      <c r="C7" s="2" t="s">
        <v>919</v>
      </c>
      <c r="D7" s="2" t="s">
        <v>847</v>
      </c>
      <c r="E7" s="2" t="s">
        <v>896</v>
      </c>
      <c r="F7" s="175">
        <v>45607</v>
      </c>
      <c r="G7" s="182">
        <v>0.34375</v>
      </c>
      <c r="H7" s="175">
        <v>45607</v>
      </c>
      <c r="I7" s="182">
        <v>0.98263888888888895</v>
      </c>
      <c r="J7" s="2">
        <v>1</v>
      </c>
      <c r="K7" s="2">
        <v>15</v>
      </c>
      <c r="L7" s="2" t="s">
        <v>942</v>
      </c>
      <c r="M7" s="2" t="s">
        <v>870</v>
      </c>
      <c r="N7" s="2" t="s">
        <v>870</v>
      </c>
      <c r="O7" s="2" t="s">
        <v>942</v>
      </c>
      <c r="P7" s="2" t="s">
        <v>870</v>
      </c>
      <c r="Q7" s="2" t="s">
        <v>870</v>
      </c>
      <c r="R7" s="2" t="s">
        <v>870</v>
      </c>
      <c r="S7" s="2" t="s">
        <v>870</v>
      </c>
      <c r="T7" s="2" t="s">
        <v>870</v>
      </c>
      <c r="U7" s="2" t="s">
        <v>870</v>
      </c>
      <c r="V7" s="2" t="s">
        <v>870</v>
      </c>
      <c r="W7" s="2" t="s">
        <v>870</v>
      </c>
    </row>
    <row r="8" spans="1:35" x14ac:dyDescent="0.35">
      <c r="A8" s="2" t="s">
        <v>849</v>
      </c>
      <c r="B8" s="2" t="s">
        <v>889</v>
      </c>
      <c r="C8" s="2" t="s">
        <v>920</v>
      </c>
      <c r="D8" s="2" t="s">
        <v>847</v>
      </c>
      <c r="E8" s="2" t="s">
        <v>896</v>
      </c>
      <c r="F8" s="175">
        <v>45607</v>
      </c>
      <c r="G8" s="182">
        <v>0.34375</v>
      </c>
      <c r="H8" s="175">
        <v>45607</v>
      </c>
      <c r="I8" s="182">
        <v>0.98263888888888895</v>
      </c>
      <c r="J8" s="2">
        <v>1</v>
      </c>
      <c r="K8" s="2">
        <v>15</v>
      </c>
      <c r="L8" s="2" t="s">
        <v>942</v>
      </c>
      <c r="M8" s="2" t="s">
        <v>870</v>
      </c>
      <c r="N8" s="2" t="s">
        <v>870</v>
      </c>
      <c r="O8" s="2" t="s">
        <v>942</v>
      </c>
      <c r="P8" s="2" t="s">
        <v>870</v>
      </c>
      <c r="Q8" s="2" t="s">
        <v>870</v>
      </c>
      <c r="R8" s="2" t="s">
        <v>870</v>
      </c>
      <c r="S8" s="2" t="s">
        <v>870</v>
      </c>
      <c r="T8" s="2" t="s">
        <v>870</v>
      </c>
      <c r="U8" s="2" t="s">
        <v>870</v>
      </c>
      <c r="V8" s="2" t="s">
        <v>870</v>
      </c>
      <c r="W8" s="2" t="s">
        <v>870</v>
      </c>
    </row>
    <row r="9" spans="1:35" x14ac:dyDescent="0.35">
      <c r="A9" s="2" t="s">
        <v>849</v>
      </c>
      <c r="B9" s="2" t="s">
        <v>890</v>
      </c>
      <c r="C9" s="2" t="s">
        <v>921</v>
      </c>
      <c r="D9" s="2" t="s">
        <v>847</v>
      </c>
      <c r="E9" s="2" t="s">
        <v>896</v>
      </c>
      <c r="F9" s="175">
        <v>45607</v>
      </c>
      <c r="G9" s="182">
        <v>0.34375</v>
      </c>
      <c r="H9" s="175">
        <v>45607</v>
      </c>
      <c r="I9" s="182">
        <v>0.98263888888888895</v>
      </c>
      <c r="J9" s="2">
        <v>1</v>
      </c>
      <c r="K9" s="2">
        <v>15</v>
      </c>
      <c r="L9" s="2" t="s">
        <v>942</v>
      </c>
      <c r="M9" s="2" t="s">
        <v>870</v>
      </c>
      <c r="N9" s="2" t="s">
        <v>870</v>
      </c>
      <c r="O9" s="2" t="s">
        <v>942</v>
      </c>
      <c r="P9" s="2" t="s">
        <v>870</v>
      </c>
      <c r="Q9" s="2" t="s">
        <v>870</v>
      </c>
      <c r="R9" s="2" t="s">
        <v>870</v>
      </c>
      <c r="S9" s="2" t="s">
        <v>870</v>
      </c>
      <c r="T9" s="2" t="s">
        <v>870</v>
      </c>
      <c r="U9" s="2" t="s">
        <v>870</v>
      </c>
      <c r="V9" s="2" t="s">
        <v>870</v>
      </c>
      <c r="W9" s="2" t="s">
        <v>870</v>
      </c>
    </row>
    <row r="10" spans="1:35" x14ac:dyDescent="0.35">
      <c r="A10" s="2" t="s">
        <v>849</v>
      </c>
      <c r="B10" s="2" t="s">
        <v>887</v>
      </c>
      <c r="C10" s="2" t="s">
        <v>921</v>
      </c>
      <c r="D10" s="2" t="s">
        <v>847</v>
      </c>
      <c r="E10" s="2" t="s">
        <v>896</v>
      </c>
      <c r="F10" s="175">
        <v>45607</v>
      </c>
      <c r="G10" s="182">
        <v>0.34375</v>
      </c>
      <c r="H10" s="175">
        <v>45607</v>
      </c>
      <c r="I10" s="182">
        <v>0.98263888888888895</v>
      </c>
      <c r="J10" s="2">
        <v>1</v>
      </c>
      <c r="K10" s="2">
        <v>15</v>
      </c>
      <c r="L10" s="2" t="s">
        <v>942</v>
      </c>
      <c r="M10" s="2" t="s">
        <v>870</v>
      </c>
      <c r="N10" s="2" t="s">
        <v>870</v>
      </c>
      <c r="O10" s="2" t="s">
        <v>942</v>
      </c>
      <c r="P10" s="2" t="s">
        <v>870</v>
      </c>
      <c r="Q10" s="2" t="s">
        <v>870</v>
      </c>
      <c r="R10" s="2" t="s">
        <v>870</v>
      </c>
      <c r="S10" s="2" t="s">
        <v>870</v>
      </c>
      <c r="T10" s="2" t="s">
        <v>870</v>
      </c>
      <c r="U10" s="2" t="s">
        <v>870</v>
      </c>
      <c r="V10" s="2" t="s">
        <v>870</v>
      </c>
      <c r="W10" s="2" t="s">
        <v>870</v>
      </c>
    </row>
    <row r="11" spans="1:35" x14ac:dyDescent="0.35">
      <c r="A11" s="2" t="s">
        <v>849</v>
      </c>
      <c r="B11" s="2" t="s">
        <v>887</v>
      </c>
      <c r="C11" s="2" t="s">
        <v>921</v>
      </c>
      <c r="D11" s="2" t="s">
        <v>847</v>
      </c>
      <c r="E11" s="2" t="s">
        <v>896</v>
      </c>
      <c r="F11" s="175">
        <v>45607</v>
      </c>
      <c r="G11" s="182">
        <v>0.34375</v>
      </c>
      <c r="H11" s="175">
        <v>45607</v>
      </c>
      <c r="I11" s="182">
        <v>0.98263888888888895</v>
      </c>
      <c r="J11" s="2">
        <v>1</v>
      </c>
      <c r="K11" s="2">
        <v>15</v>
      </c>
      <c r="L11" s="2" t="s">
        <v>942</v>
      </c>
      <c r="M11" s="2" t="s">
        <v>870</v>
      </c>
      <c r="N11" s="2" t="s">
        <v>870</v>
      </c>
      <c r="O11" s="2" t="s">
        <v>942</v>
      </c>
      <c r="P11" s="2" t="s">
        <v>870</v>
      </c>
      <c r="Q11" s="2" t="s">
        <v>870</v>
      </c>
      <c r="R11" s="2" t="s">
        <v>870</v>
      </c>
      <c r="S11" s="2" t="s">
        <v>870</v>
      </c>
      <c r="T11" s="2" t="s">
        <v>870</v>
      </c>
      <c r="U11" s="2" t="s">
        <v>870</v>
      </c>
      <c r="V11" s="2" t="s">
        <v>870</v>
      </c>
      <c r="W11" s="2" t="s">
        <v>870</v>
      </c>
    </row>
    <row r="12" spans="1:35" x14ac:dyDescent="0.35">
      <c r="A12" s="2" t="s">
        <v>849</v>
      </c>
      <c r="B12" s="2" t="s">
        <v>887</v>
      </c>
      <c r="C12" s="2" t="s">
        <v>921</v>
      </c>
      <c r="D12" s="2" t="s">
        <v>847</v>
      </c>
      <c r="E12" s="2" t="s">
        <v>896</v>
      </c>
      <c r="F12" s="175">
        <v>45607</v>
      </c>
      <c r="G12" s="182">
        <v>0.34375</v>
      </c>
      <c r="H12" s="175">
        <v>45607</v>
      </c>
      <c r="I12" s="182">
        <v>0.98263888888888895</v>
      </c>
      <c r="J12" s="2">
        <v>1</v>
      </c>
      <c r="K12" s="2">
        <v>15</v>
      </c>
      <c r="L12" s="2" t="s">
        <v>942</v>
      </c>
      <c r="M12" s="2" t="s">
        <v>870</v>
      </c>
      <c r="N12" s="2" t="s">
        <v>870</v>
      </c>
      <c r="O12" s="2" t="s">
        <v>942</v>
      </c>
      <c r="P12" s="2" t="s">
        <v>870</v>
      </c>
      <c r="Q12" s="2" t="s">
        <v>870</v>
      </c>
      <c r="R12" s="2" t="s">
        <v>870</v>
      </c>
      <c r="S12" s="2" t="s">
        <v>870</v>
      </c>
      <c r="T12" s="2" t="s">
        <v>870</v>
      </c>
      <c r="U12" s="2" t="s">
        <v>870</v>
      </c>
      <c r="V12" s="2" t="s">
        <v>870</v>
      </c>
      <c r="W12" s="2" t="s">
        <v>870</v>
      </c>
    </row>
    <row r="13" spans="1:35" x14ac:dyDescent="0.35">
      <c r="A13" s="2" t="s">
        <v>849</v>
      </c>
      <c r="B13" s="2" t="s">
        <v>887</v>
      </c>
      <c r="C13" s="2" t="s">
        <v>921</v>
      </c>
      <c r="D13" s="2" t="s">
        <v>847</v>
      </c>
      <c r="E13" s="2" t="s">
        <v>896</v>
      </c>
      <c r="F13" s="175">
        <v>45607</v>
      </c>
      <c r="G13" s="182">
        <v>0.34375</v>
      </c>
      <c r="H13" s="175">
        <v>45607</v>
      </c>
      <c r="I13" s="182">
        <v>0.98263888888888895</v>
      </c>
      <c r="J13" s="2">
        <v>1</v>
      </c>
      <c r="K13" s="2">
        <v>15</v>
      </c>
      <c r="L13" s="2" t="s">
        <v>942</v>
      </c>
      <c r="M13" s="2" t="s">
        <v>870</v>
      </c>
      <c r="N13" s="2" t="s">
        <v>870</v>
      </c>
      <c r="O13" s="2" t="s">
        <v>942</v>
      </c>
      <c r="P13" s="2" t="s">
        <v>870</v>
      </c>
      <c r="Q13" s="2" t="s">
        <v>870</v>
      </c>
      <c r="R13" s="2" t="s">
        <v>870</v>
      </c>
      <c r="S13" s="2" t="s">
        <v>870</v>
      </c>
      <c r="T13" s="2" t="s">
        <v>870</v>
      </c>
      <c r="U13" s="2" t="s">
        <v>870</v>
      </c>
      <c r="V13" s="2" t="s">
        <v>870</v>
      </c>
      <c r="W13" s="2" t="s">
        <v>870</v>
      </c>
    </row>
    <row r="14" spans="1:35" x14ac:dyDescent="0.35">
      <c r="A14" s="2" t="s">
        <v>849</v>
      </c>
      <c r="B14" s="2" t="s">
        <v>891</v>
      </c>
      <c r="C14" s="2" t="s">
        <v>921</v>
      </c>
      <c r="D14" s="2" t="s">
        <v>847</v>
      </c>
      <c r="E14" s="2" t="s">
        <v>896</v>
      </c>
      <c r="F14" s="175">
        <v>45607</v>
      </c>
      <c r="G14" s="182">
        <v>0.34375</v>
      </c>
      <c r="H14" s="175">
        <v>45607</v>
      </c>
      <c r="I14" s="182">
        <v>0.98263888888888895</v>
      </c>
      <c r="J14" s="2">
        <v>1</v>
      </c>
      <c r="K14" s="2">
        <v>15</v>
      </c>
      <c r="L14" s="2" t="s">
        <v>942</v>
      </c>
      <c r="M14" s="2" t="s">
        <v>870</v>
      </c>
      <c r="N14" s="2" t="s">
        <v>870</v>
      </c>
      <c r="O14" s="2" t="s">
        <v>942</v>
      </c>
      <c r="P14" s="2" t="s">
        <v>870</v>
      </c>
      <c r="Q14" s="2" t="s">
        <v>870</v>
      </c>
      <c r="R14" s="2" t="s">
        <v>870</v>
      </c>
      <c r="S14" s="2" t="s">
        <v>870</v>
      </c>
      <c r="T14" s="2" t="s">
        <v>870</v>
      </c>
      <c r="U14" s="2" t="s">
        <v>870</v>
      </c>
      <c r="V14" s="2" t="s">
        <v>870</v>
      </c>
      <c r="W14" s="2" t="s">
        <v>870</v>
      </c>
    </row>
    <row r="15" spans="1:35" x14ac:dyDescent="0.35">
      <c r="A15" s="2" t="s">
        <v>849</v>
      </c>
      <c r="B15" s="2" t="s">
        <v>892</v>
      </c>
      <c r="C15" s="2" t="s">
        <v>921</v>
      </c>
      <c r="D15" s="2" t="s">
        <v>847</v>
      </c>
      <c r="E15" s="2" t="s">
        <v>896</v>
      </c>
      <c r="F15" s="175">
        <v>45607</v>
      </c>
      <c r="G15" s="182">
        <v>0.34375</v>
      </c>
      <c r="H15" s="175">
        <v>45607</v>
      </c>
      <c r="I15" s="182">
        <v>0.98263888888888895</v>
      </c>
      <c r="J15" s="2">
        <v>1</v>
      </c>
      <c r="K15" s="2">
        <v>15</v>
      </c>
      <c r="L15" s="2" t="s">
        <v>942</v>
      </c>
      <c r="M15" s="2" t="s">
        <v>870</v>
      </c>
      <c r="N15" s="2" t="s">
        <v>870</v>
      </c>
      <c r="O15" s="2" t="s">
        <v>942</v>
      </c>
      <c r="P15" s="2" t="s">
        <v>870</v>
      </c>
      <c r="Q15" s="2" t="s">
        <v>870</v>
      </c>
      <c r="R15" s="2" t="s">
        <v>870</v>
      </c>
      <c r="S15" s="2" t="s">
        <v>870</v>
      </c>
      <c r="T15" s="2" t="s">
        <v>870</v>
      </c>
      <c r="U15" s="2" t="s">
        <v>870</v>
      </c>
      <c r="V15" s="2" t="s">
        <v>870</v>
      </c>
      <c r="W15" s="2" t="s">
        <v>870</v>
      </c>
    </row>
    <row r="16" spans="1:35" x14ac:dyDescent="0.35">
      <c r="A16" s="2" t="s">
        <v>849</v>
      </c>
      <c r="B16" s="2" t="s">
        <v>891</v>
      </c>
      <c r="C16" s="2" t="s">
        <v>921</v>
      </c>
      <c r="D16" s="2" t="s">
        <v>847</v>
      </c>
      <c r="E16" s="2" t="s">
        <v>896</v>
      </c>
      <c r="F16" s="175">
        <v>45607</v>
      </c>
      <c r="G16" s="182">
        <v>0.34375</v>
      </c>
      <c r="H16" s="175">
        <v>45607</v>
      </c>
      <c r="I16" s="182">
        <v>0.98263888888888895</v>
      </c>
      <c r="J16" s="2">
        <v>1</v>
      </c>
      <c r="K16" s="2">
        <v>15</v>
      </c>
      <c r="L16" s="2" t="s">
        <v>942</v>
      </c>
      <c r="M16" s="2" t="s">
        <v>870</v>
      </c>
      <c r="N16" s="2" t="s">
        <v>870</v>
      </c>
      <c r="O16" s="2" t="s">
        <v>942</v>
      </c>
      <c r="P16" s="2" t="s">
        <v>870</v>
      </c>
      <c r="Q16" s="2" t="s">
        <v>870</v>
      </c>
      <c r="R16" s="2" t="s">
        <v>870</v>
      </c>
      <c r="S16" s="2" t="s">
        <v>870</v>
      </c>
      <c r="T16" s="2" t="s">
        <v>870</v>
      </c>
      <c r="U16" s="2" t="s">
        <v>870</v>
      </c>
      <c r="V16" s="2" t="s">
        <v>870</v>
      </c>
      <c r="W16" s="2" t="s">
        <v>870</v>
      </c>
    </row>
    <row r="17" spans="1:23" x14ac:dyDescent="0.35">
      <c r="A17" s="2" t="s">
        <v>849</v>
      </c>
      <c r="B17" s="2" t="s">
        <v>893</v>
      </c>
      <c r="C17" s="2" t="s">
        <v>920</v>
      </c>
      <c r="D17" s="2" t="s">
        <v>847</v>
      </c>
      <c r="E17" s="2" t="s">
        <v>896</v>
      </c>
      <c r="F17" s="175">
        <v>45607</v>
      </c>
      <c r="G17" s="182">
        <v>0.34375</v>
      </c>
      <c r="H17" s="175">
        <v>45607</v>
      </c>
      <c r="I17" s="182">
        <v>0.98263888888888895</v>
      </c>
      <c r="J17" s="2">
        <v>1</v>
      </c>
      <c r="K17" s="2">
        <v>15</v>
      </c>
      <c r="L17" s="2" t="s">
        <v>942</v>
      </c>
      <c r="M17" s="2" t="s">
        <v>870</v>
      </c>
      <c r="N17" s="2" t="s">
        <v>870</v>
      </c>
      <c r="O17" s="2" t="s">
        <v>942</v>
      </c>
      <c r="P17" s="2" t="s">
        <v>870</v>
      </c>
      <c r="Q17" s="2" t="s">
        <v>870</v>
      </c>
      <c r="R17" s="2" t="s">
        <v>870</v>
      </c>
      <c r="S17" s="2" t="s">
        <v>870</v>
      </c>
      <c r="T17" s="2" t="s">
        <v>870</v>
      </c>
      <c r="U17" s="2" t="s">
        <v>870</v>
      </c>
      <c r="V17" s="2" t="s">
        <v>870</v>
      </c>
      <c r="W17" s="2" t="s">
        <v>870</v>
      </c>
    </row>
    <row r="18" spans="1:23" x14ac:dyDescent="0.35">
      <c r="A18" s="2" t="s">
        <v>849</v>
      </c>
      <c r="B18" s="2" t="s">
        <v>886</v>
      </c>
      <c r="C18" s="2" t="s">
        <v>918</v>
      </c>
      <c r="D18" s="2" t="s">
        <v>847</v>
      </c>
      <c r="E18" s="2" t="s">
        <v>896</v>
      </c>
      <c r="F18" s="175">
        <v>45607</v>
      </c>
      <c r="G18" s="182">
        <v>0.34375</v>
      </c>
      <c r="H18" s="175">
        <v>45607</v>
      </c>
      <c r="I18" s="182">
        <v>0.98263888888888895</v>
      </c>
      <c r="J18" s="2">
        <v>1</v>
      </c>
      <c r="K18" s="2">
        <v>15</v>
      </c>
      <c r="L18" s="2" t="s">
        <v>942</v>
      </c>
      <c r="M18" s="2" t="s">
        <v>870</v>
      </c>
      <c r="N18" s="2" t="s">
        <v>870</v>
      </c>
      <c r="O18" s="2" t="s">
        <v>942</v>
      </c>
      <c r="P18" s="2" t="s">
        <v>870</v>
      </c>
      <c r="Q18" s="2" t="s">
        <v>870</v>
      </c>
      <c r="R18" s="2" t="s">
        <v>870</v>
      </c>
      <c r="S18" s="2" t="s">
        <v>870</v>
      </c>
      <c r="T18" s="2" t="s">
        <v>870</v>
      </c>
      <c r="U18" s="2" t="s">
        <v>870</v>
      </c>
      <c r="V18" s="2" t="s">
        <v>870</v>
      </c>
      <c r="W18" s="2" t="s">
        <v>870</v>
      </c>
    </row>
    <row r="19" spans="1:23" x14ac:dyDescent="0.35">
      <c r="A19" s="2" t="s">
        <v>849</v>
      </c>
      <c r="B19" s="2" t="s">
        <v>893</v>
      </c>
      <c r="C19" s="2" t="s">
        <v>920</v>
      </c>
      <c r="D19" s="2" t="s">
        <v>847</v>
      </c>
      <c r="E19" s="2" t="s">
        <v>896</v>
      </c>
      <c r="F19" s="175">
        <v>45607</v>
      </c>
      <c r="G19" s="182">
        <v>0.34375</v>
      </c>
      <c r="H19" s="175">
        <v>45607</v>
      </c>
      <c r="I19" s="182">
        <v>0.98263888888888895</v>
      </c>
      <c r="J19" s="2">
        <v>1</v>
      </c>
      <c r="K19" s="2">
        <v>15</v>
      </c>
      <c r="L19" s="2" t="s">
        <v>942</v>
      </c>
      <c r="M19" s="2" t="s">
        <v>870</v>
      </c>
      <c r="N19" s="2" t="s">
        <v>870</v>
      </c>
      <c r="O19" s="2" t="s">
        <v>942</v>
      </c>
      <c r="P19" s="2" t="s">
        <v>870</v>
      </c>
      <c r="Q19" s="2" t="s">
        <v>870</v>
      </c>
      <c r="R19" s="2" t="s">
        <v>870</v>
      </c>
      <c r="S19" s="2" t="s">
        <v>870</v>
      </c>
      <c r="T19" s="2" t="s">
        <v>870</v>
      </c>
      <c r="U19" s="2" t="s">
        <v>870</v>
      </c>
      <c r="V19" s="2" t="s">
        <v>870</v>
      </c>
      <c r="W19" s="2" t="s">
        <v>870</v>
      </c>
    </row>
    <row r="20" spans="1:23" x14ac:dyDescent="0.35">
      <c r="A20" s="2" t="s">
        <v>849</v>
      </c>
      <c r="B20" s="2" t="s">
        <v>887</v>
      </c>
      <c r="C20" s="2" t="s">
        <v>921</v>
      </c>
      <c r="D20" s="2" t="s">
        <v>847</v>
      </c>
      <c r="E20" s="2" t="s">
        <v>896</v>
      </c>
      <c r="F20" s="175">
        <v>45607</v>
      </c>
      <c r="G20" s="182">
        <v>0.34375</v>
      </c>
      <c r="H20" s="175">
        <v>45607</v>
      </c>
      <c r="I20" s="182">
        <v>0.98263888888888895</v>
      </c>
      <c r="J20" s="2">
        <v>1</v>
      </c>
      <c r="K20" s="2">
        <v>15</v>
      </c>
      <c r="L20" s="2" t="s">
        <v>942</v>
      </c>
      <c r="M20" s="2" t="s">
        <v>870</v>
      </c>
      <c r="N20" s="2" t="s">
        <v>870</v>
      </c>
      <c r="O20" s="2" t="s">
        <v>942</v>
      </c>
      <c r="P20" s="2" t="s">
        <v>870</v>
      </c>
      <c r="Q20" s="2" t="s">
        <v>870</v>
      </c>
      <c r="R20" s="2" t="s">
        <v>870</v>
      </c>
      <c r="S20" s="2" t="s">
        <v>870</v>
      </c>
      <c r="T20" s="2" t="s">
        <v>870</v>
      </c>
      <c r="U20" s="2" t="s">
        <v>870</v>
      </c>
      <c r="V20" s="2" t="s">
        <v>870</v>
      </c>
      <c r="W20" s="2" t="s">
        <v>870</v>
      </c>
    </row>
    <row r="21" spans="1:23" x14ac:dyDescent="0.35">
      <c r="A21" s="2" t="s">
        <v>849</v>
      </c>
      <c r="B21" s="2" t="s">
        <v>893</v>
      </c>
      <c r="C21" s="2" t="s">
        <v>920</v>
      </c>
      <c r="D21" s="2" t="s">
        <v>847</v>
      </c>
      <c r="E21" s="2" t="s">
        <v>896</v>
      </c>
      <c r="F21" s="175">
        <v>45607</v>
      </c>
      <c r="G21" s="182">
        <v>0.34375</v>
      </c>
      <c r="H21" s="175">
        <v>45607</v>
      </c>
      <c r="I21" s="182">
        <v>0.98263888888888895</v>
      </c>
      <c r="J21" s="2">
        <v>1</v>
      </c>
      <c r="K21" s="2">
        <v>15</v>
      </c>
      <c r="L21" s="2" t="s">
        <v>942</v>
      </c>
      <c r="M21" s="2" t="s">
        <v>870</v>
      </c>
      <c r="N21" s="2" t="s">
        <v>870</v>
      </c>
      <c r="O21" s="2" t="s">
        <v>942</v>
      </c>
      <c r="P21" s="2" t="s">
        <v>870</v>
      </c>
      <c r="Q21" s="2" t="s">
        <v>870</v>
      </c>
      <c r="R21" s="2" t="s">
        <v>870</v>
      </c>
      <c r="S21" s="2" t="s">
        <v>870</v>
      </c>
      <c r="T21" s="2" t="s">
        <v>870</v>
      </c>
      <c r="U21" s="2" t="s">
        <v>870</v>
      </c>
      <c r="V21" s="2" t="s">
        <v>870</v>
      </c>
      <c r="W21" s="2" t="s">
        <v>870</v>
      </c>
    </row>
    <row r="22" spans="1:23" x14ac:dyDescent="0.35">
      <c r="A22" s="2" t="s">
        <v>849</v>
      </c>
      <c r="B22" s="2" t="s">
        <v>887</v>
      </c>
      <c r="C22" s="2" t="s">
        <v>921</v>
      </c>
      <c r="D22" s="2" t="s">
        <v>847</v>
      </c>
      <c r="E22" s="2" t="s">
        <v>896</v>
      </c>
      <c r="F22" s="175">
        <v>45607</v>
      </c>
      <c r="G22" s="182">
        <v>0.34375</v>
      </c>
      <c r="H22" s="175">
        <v>45607</v>
      </c>
      <c r="I22" s="182">
        <v>0.98263888888888895</v>
      </c>
      <c r="J22" s="2">
        <v>1</v>
      </c>
      <c r="K22" s="2">
        <v>15</v>
      </c>
      <c r="L22" s="2" t="s">
        <v>942</v>
      </c>
      <c r="M22" s="2" t="s">
        <v>870</v>
      </c>
      <c r="N22" s="2" t="s">
        <v>870</v>
      </c>
      <c r="O22" s="2" t="s">
        <v>942</v>
      </c>
      <c r="P22" s="2" t="s">
        <v>870</v>
      </c>
      <c r="Q22" s="2" t="s">
        <v>870</v>
      </c>
      <c r="R22" s="2" t="s">
        <v>870</v>
      </c>
      <c r="S22" s="2" t="s">
        <v>870</v>
      </c>
      <c r="T22" s="2" t="s">
        <v>870</v>
      </c>
      <c r="U22" s="2" t="s">
        <v>870</v>
      </c>
      <c r="V22" s="2" t="s">
        <v>870</v>
      </c>
      <c r="W22" s="2" t="s">
        <v>870</v>
      </c>
    </row>
    <row r="23" spans="1:23" x14ac:dyDescent="0.35">
      <c r="A23" s="2" t="s">
        <v>849</v>
      </c>
      <c r="B23" s="2" t="s">
        <v>885</v>
      </c>
      <c r="C23" s="2" t="s">
        <v>922</v>
      </c>
      <c r="D23" s="2" t="s">
        <v>847</v>
      </c>
      <c r="E23" s="2" t="s">
        <v>896</v>
      </c>
      <c r="F23" s="175">
        <v>45607</v>
      </c>
      <c r="G23" s="182">
        <v>0.34375</v>
      </c>
      <c r="H23" s="175">
        <v>45607</v>
      </c>
      <c r="I23" s="182">
        <v>0.98263888888888895</v>
      </c>
      <c r="J23" s="2">
        <v>1</v>
      </c>
      <c r="K23" s="2">
        <v>15</v>
      </c>
      <c r="L23" s="2" t="s">
        <v>942</v>
      </c>
      <c r="M23" s="2" t="s">
        <v>870</v>
      </c>
      <c r="N23" s="2" t="s">
        <v>870</v>
      </c>
      <c r="O23" s="2" t="s">
        <v>942</v>
      </c>
      <c r="P23" s="2" t="s">
        <v>870</v>
      </c>
      <c r="Q23" s="2" t="s">
        <v>870</v>
      </c>
      <c r="R23" s="2" t="s">
        <v>870</v>
      </c>
      <c r="S23" s="2" t="s">
        <v>870</v>
      </c>
      <c r="T23" s="2" t="s">
        <v>870</v>
      </c>
      <c r="U23" s="2" t="s">
        <v>870</v>
      </c>
      <c r="V23" s="2" t="s">
        <v>870</v>
      </c>
      <c r="W23" s="2" t="s">
        <v>870</v>
      </c>
    </row>
    <row r="24" spans="1:23" x14ac:dyDescent="0.35">
      <c r="A24" s="2" t="s">
        <v>849</v>
      </c>
      <c r="B24" s="2" t="s">
        <v>885</v>
      </c>
      <c r="C24" s="2" t="s">
        <v>918</v>
      </c>
      <c r="D24" s="2" t="s">
        <v>847</v>
      </c>
      <c r="E24" s="2" t="s">
        <v>896</v>
      </c>
      <c r="F24" s="175">
        <v>45607</v>
      </c>
      <c r="G24" s="182">
        <v>0.34375</v>
      </c>
      <c r="H24" s="175">
        <v>45607</v>
      </c>
      <c r="I24" s="182">
        <v>0.98263888888888895</v>
      </c>
      <c r="J24" s="2">
        <v>1</v>
      </c>
      <c r="K24" s="2">
        <v>15</v>
      </c>
      <c r="L24" s="2" t="s">
        <v>942</v>
      </c>
      <c r="M24" s="2" t="s">
        <v>870</v>
      </c>
      <c r="N24" s="2" t="s">
        <v>870</v>
      </c>
      <c r="O24" s="2" t="s">
        <v>942</v>
      </c>
      <c r="P24" s="2" t="s">
        <v>870</v>
      </c>
      <c r="Q24" s="2" t="s">
        <v>870</v>
      </c>
      <c r="R24" s="2" t="s">
        <v>870</v>
      </c>
      <c r="S24" s="2" t="s">
        <v>870</v>
      </c>
      <c r="T24" s="2" t="s">
        <v>870</v>
      </c>
      <c r="U24" s="2" t="s">
        <v>870</v>
      </c>
      <c r="V24" s="2" t="s">
        <v>870</v>
      </c>
      <c r="W24" s="2" t="s">
        <v>870</v>
      </c>
    </row>
    <row r="25" spans="1:23" x14ac:dyDescent="0.35">
      <c r="A25" s="2" t="s">
        <v>849</v>
      </c>
      <c r="B25" s="2" t="s">
        <v>894</v>
      </c>
      <c r="C25" s="2" t="s">
        <v>922</v>
      </c>
      <c r="D25" s="2" t="s">
        <v>847</v>
      </c>
      <c r="E25" s="2" t="s">
        <v>896</v>
      </c>
      <c r="F25" s="175">
        <v>45607</v>
      </c>
      <c r="G25" s="182">
        <v>0.34375</v>
      </c>
      <c r="H25" s="175">
        <v>45607</v>
      </c>
      <c r="I25" s="182">
        <v>0.98263888888888895</v>
      </c>
      <c r="J25" s="2">
        <v>1</v>
      </c>
      <c r="K25" s="2">
        <v>15</v>
      </c>
      <c r="L25" s="2" t="s">
        <v>942</v>
      </c>
      <c r="M25" s="2" t="s">
        <v>870</v>
      </c>
      <c r="N25" s="2" t="s">
        <v>870</v>
      </c>
      <c r="O25" s="2" t="s">
        <v>942</v>
      </c>
      <c r="P25" s="2" t="s">
        <v>870</v>
      </c>
      <c r="Q25" s="2" t="s">
        <v>870</v>
      </c>
      <c r="R25" s="2" t="s">
        <v>870</v>
      </c>
      <c r="S25" s="2" t="s">
        <v>870</v>
      </c>
      <c r="T25" s="2" t="s">
        <v>870</v>
      </c>
      <c r="U25" s="2" t="s">
        <v>870</v>
      </c>
      <c r="V25" s="2" t="s">
        <v>870</v>
      </c>
      <c r="W25" s="2" t="s">
        <v>870</v>
      </c>
    </row>
    <row r="26" spans="1:23" x14ac:dyDescent="0.35">
      <c r="A26" s="2" t="s">
        <v>849</v>
      </c>
      <c r="B26" s="2" t="s">
        <v>893</v>
      </c>
      <c r="C26" s="2" t="s">
        <v>920</v>
      </c>
      <c r="D26" s="2" t="s">
        <v>847</v>
      </c>
      <c r="E26" s="2" t="s">
        <v>896</v>
      </c>
      <c r="F26" s="175">
        <v>45607</v>
      </c>
      <c r="G26" s="182">
        <v>0.34375</v>
      </c>
      <c r="H26" s="175">
        <v>45607</v>
      </c>
      <c r="I26" s="182">
        <v>0.98263888888888895</v>
      </c>
      <c r="J26" s="2">
        <v>1</v>
      </c>
      <c r="K26" s="2">
        <v>15</v>
      </c>
      <c r="L26" s="2" t="s">
        <v>942</v>
      </c>
      <c r="M26" s="2" t="s">
        <v>870</v>
      </c>
      <c r="N26" s="2" t="s">
        <v>870</v>
      </c>
      <c r="O26" s="2" t="s">
        <v>942</v>
      </c>
      <c r="P26" s="2" t="s">
        <v>870</v>
      </c>
      <c r="Q26" s="2" t="s">
        <v>870</v>
      </c>
      <c r="R26" s="2" t="s">
        <v>870</v>
      </c>
      <c r="S26" s="2" t="s">
        <v>870</v>
      </c>
      <c r="T26" s="2" t="s">
        <v>870</v>
      </c>
      <c r="U26" s="2" t="s">
        <v>870</v>
      </c>
      <c r="V26" s="2" t="s">
        <v>870</v>
      </c>
      <c r="W26" s="2" t="s">
        <v>870</v>
      </c>
    </row>
    <row r="27" spans="1:23" x14ac:dyDescent="0.35">
      <c r="A27" s="2" t="s">
        <v>849</v>
      </c>
      <c r="B27" s="2" t="s">
        <v>893</v>
      </c>
      <c r="C27" s="2" t="s">
        <v>923</v>
      </c>
      <c r="D27" s="2" t="s">
        <v>847</v>
      </c>
      <c r="E27" s="2" t="s">
        <v>896</v>
      </c>
      <c r="F27" s="175">
        <v>45607</v>
      </c>
      <c r="G27" s="182">
        <v>0.34375</v>
      </c>
      <c r="H27" s="175">
        <v>45607</v>
      </c>
      <c r="I27" s="182">
        <v>0.98263888888888895</v>
      </c>
      <c r="J27" s="2">
        <v>1</v>
      </c>
      <c r="K27" s="2">
        <v>15</v>
      </c>
      <c r="L27" s="2" t="s">
        <v>942</v>
      </c>
      <c r="M27" s="2" t="s">
        <v>870</v>
      </c>
      <c r="N27" s="2" t="s">
        <v>870</v>
      </c>
      <c r="O27" s="2" t="s">
        <v>942</v>
      </c>
      <c r="P27" s="2" t="s">
        <v>870</v>
      </c>
      <c r="Q27" s="2" t="s">
        <v>870</v>
      </c>
      <c r="R27" s="2" t="s">
        <v>870</v>
      </c>
      <c r="S27" s="2" t="s">
        <v>870</v>
      </c>
      <c r="T27" s="2" t="s">
        <v>870</v>
      </c>
      <c r="U27" s="2" t="s">
        <v>870</v>
      </c>
      <c r="V27" s="2" t="s">
        <v>870</v>
      </c>
      <c r="W27" s="2" t="s">
        <v>870</v>
      </c>
    </row>
    <row r="28" spans="1:23" x14ac:dyDescent="0.35">
      <c r="A28" s="2" t="s">
        <v>849</v>
      </c>
      <c r="B28" s="2" t="s">
        <v>893</v>
      </c>
      <c r="C28" s="2" t="s">
        <v>923</v>
      </c>
      <c r="D28" s="2" t="s">
        <v>847</v>
      </c>
      <c r="E28" s="2" t="s">
        <v>896</v>
      </c>
      <c r="F28" s="175">
        <v>45607</v>
      </c>
      <c r="G28" s="182">
        <v>0.34375</v>
      </c>
      <c r="H28" s="175">
        <v>45607</v>
      </c>
      <c r="I28" s="182">
        <v>0.98263888888888895</v>
      </c>
      <c r="J28" s="2">
        <v>1</v>
      </c>
      <c r="K28" s="2">
        <v>15</v>
      </c>
      <c r="L28" s="2" t="s">
        <v>942</v>
      </c>
      <c r="M28" s="2" t="s">
        <v>870</v>
      </c>
      <c r="N28" s="2" t="s">
        <v>870</v>
      </c>
      <c r="O28" s="2" t="s">
        <v>942</v>
      </c>
      <c r="P28" s="2" t="s">
        <v>870</v>
      </c>
      <c r="Q28" s="2" t="s">
        <v>870</v>
      </c>
      <c r="R28" s="2" t="s">
        <v>870</v>
      </c>
      <c r="S28" s="2" t="s">
        <v>870</v>
      </c>
      <c r="T28" s="2" t="s">
        <v>870</v>
      </c>
      <c r="U28" s="2" t="s">
        <v>870</v>
      </c>
      <c r="V28" s="2" t="s">
        <v>870</v>
      </c>
      <c r="W28" s="2" t="s">
        <v>870</v>
      </c>
    </row>
    <row r="29" spans="1:23" x14ac:dyDescent="0.35">
      <c r="A29" s="2" t="s">
        <v>849</v>
      </c>
      <c r="B29" s="2" t="s">
        <v>887</v>
      </c>
      <c r="C29" s="2" t="s">
        <v>921</v>
      </c>
      <c r="D29" s="2" t="s">
        <v>847</v>
      </c>
      <c r="E29" s="2" t="s">
        <v>896</v>
      </c>
      <c r="F29" s="175">
        <v>45607</v>
      </c>
      <c r="G29" s="182">
        <v>0.34375</v>
      </c>
      <c r="H29" s="175">
        <v>45607</v>
      </c>
      <c r="I29" s="182">
        <v>0.98263888888888895</v>
      </c>
      <c r="J29" s="2">
        <v>1</v>
      </c>
      <c r="K29" s="2">
        <v>15</v>
      </c>
      <c r="L29" s="2" t="s">
        <v>942</v>
      </c>
      <c r="M29" s="2" t="s">
        <v>870</v>
      </c>
      <c r="N29" s="2" t="s">
        <v>870</v>
      </c>
      <c r="O29" s="2" t="s">
        <v>942</v>
      </c>
      <c r="P29" s="2" t="s">
        <v>870</v>
      </c>
      <c r="Q29" s="2" t="s">
        <v>870</v>
      </c>
      <c r="R29" s="2" t="s">
        <v>870</v>
      </c>
      <c r="S29" s="2" t="s">
        <v>870</v>
      </c>
      <c r="T29" s="2" t="s">
        <v>870</v>
      </c>
      <c r="U29" s="2" t="s">
        <v>870</v>
      </c>
      <c r="V29" s="2" t="s">
        <v>870</v>
      </c>
      <c r="W29" s="2" t="s">
        <v>870</v>
      </c>
    </row>
    <row r="30" spans="1:23" x14ac:dyDescent="0.35">
      <c r="A30" s="2" t="s">
        <v>849</v>
      </c>
      <c r="B30" s="2" t="s">
        <v>893</v>
      </c>
      <c r="C30" s="2" t="s">
        <v>923</v>
      </c>
      <c r="D30" s="2" t="s">
        <v>847</v>
      </c>
      <c r="E30" s="2" t="s">
        <v>896</v>
      </c>
      <c r="F30" s="175">
        <v>45607</v>
      </c>
      <c r="G30" s="182">
        <v>0.34375</v>
      </c>
      <c r="H30" s="175">
        <v>45607</v>
      </c>
      <c r="I30" s="182">
        <v>0.98263888888888895</v>
      </c>
      <c r="J30" s="2">
        <v>1</v>
      </c>
      <c r="K30" s="2">
        <v>15</v>
      </c>
      <c r="L30" s="2" t="s">
        <v>942</v>
      </c>
      <c r="M30" s="2" t="s">
        <v>870</v>
      </c>
      <c r="N30" s="2" t="s">
        <v>870</v>
      </c>
      <c r="O30" s="2" t="s">
        <v>942</v>
      </c>
      <c r="P30" s="2" t="s">
        <v>870</v>
      </c>
      <c r="Q30" s="2" t="s">
        <v>870</v>
      </c>
      <c r="R30" s="2" t="s">
        <v>870</v>
      </c>
      <c r="S30" s="2" t="s">
        <v>870</v>
      </c>
      <c r="T30" s="2" t="s">
        <v>870</v>
      </c>
      <c r="U30" s="2" t="s">
        <v>870</v>
      </c>
      <c r="V30" s="2" t="s">
        <v>870</v>
      </c>
      <c r="W30" s="2" t="s">
        <v>870</v>
      </c>
    </row>
    <row r="31" spans="1:23" x14ac:dyDescent="0.35">
      <c r="A31" s="2" t="s">
        <v>849</v>
      </c>
      <c r="B31" s="2" t="s">
        <v>895</v>
      </c>
      <c r="C31" s="2" t="s">
        <v>924</v>
      </c>
      <c r="D31" s="2" t="s">
        <v>847</v>
      </c>
      <c r="E31" s="2" t="s">
        <v>896</v>
      </c>
      <c r="F31" s="175">
        <v>45607</v>
      </c>
      <c r="G31" s="182">
        <v>0.34375</v>
      </c>
      <c r="H31" s="175">
        <v>45607</v>
      </c>
      <c r="I31" s="182">
        <v>0.98263888888888895</v>
      </c>
      <c r="J31" s="2">
        <v>1</v>
      </c>
      <c r="K31" s="2">
        <v>15</v>
      </c>
      <c r="L31" s="2" t="s">
        <v>942</v>
      </c>
      <c r="M31" s="2" t="s">
        <v>870</v>
      </c>
      <c r="N31" s="2" t="s">
        <v>870</v>
      </c>
      <c r="O31" s="2" t="s">
        <v>942</v>
      </c>
      <c r="P31" s="2" t="s">
        <v>870</v>
      </c>
      <c r="Q31" s="2" t="s">
        <v>870</v>
      </c>
      <c r="R31" s="2" t="s">
        <v>870</v>
      </c>
      <c r="S31" s="2" t="s">
        <v>870</v>
      </c>
      <c r="T31" s="2" t="s">
        <v>870</v>
      </c>
      <c r="U31" s="2" t="s">
        <v>870</v>
      </c>
      <c r="V31" s="2" t="s">
        <v>870</v>
      </c>
      <c r="W31" s="2" t="s">
        <v>870</v>
      </c>
    </row>
    <row r="32" spans="1:23" x14ac:dyDescent="0.35">
      <c r="A32" s="2" t="s">
        <v>849</v>
      </c>
      <c r="B32" s="2" t="s">
        <v>891</v>
      </c>
      <c r="C32" s="2" t="s">
        <v>921</v>
      </c>
      <c r="D32" s="2" t="s">
        <v>847</v>
      </c>
      <c r="E32" s="2" t="s">
        <v>896</v>
      </c>
      <c r="F32" s="175">
        <v>45607</v>
      </c>
      <c r="G32" s="182">
        <v>0.34375</v>
      </c>
      <c r="H32" s="175">
        <v>45607</v>
      </c>
      <c r="I32" s="182">
        <v>0.98263888888888895</v>
      </c>
      <c r="J32" s="2">
        <v>1</v>
      </c>
      <c r="K32" s="2">
        <v>15</v>
      </c>
      <c r="L32" s="2" t="s">
        <v>942</v>
      </c>
      <c r="M32" s="2" t="s">
        <v>870</v>
      </c>
      <c r="N32" s="2" t="s">
        <v>870</v>
      </c>
      <c r="O32" s="2" t="s">
        <v>942</v>
      </c>
      <c r="P32" s="2" t="s">
        <v>870</v>
      </c>
      <c r="Q32" s="2" t="s">
        <v>870</v>
      </c>
      <c r="R32" s="2" t="s">
        <v>870</v>
      </c>
      <c r="S32" s="2" t="s">
        <v>870</v>
      </c>
      <c r="T32" s="2" t="s">
        <v>870</v>
      </c>
      <c r="U32" s="2" t="s">
        <v>870</v>
      </c>
      <c r="V32" s="2" t="s">
        <v>870</v>
      </c>
      <c r="W32" s="2" t="s">
        <v>870</v>
      </c>
    </row>
    <row r="33" spans="1:23" x14ac:dyDescent="0.35">
      <c r="A33" s="2" t="s">
        <v>866</v>
      </c>
      <c r="B33" s="2" t="s">
        <v>885</v>
      </c>
      <c r="C33" s="2" t="s">
        <v>918</v>
      </c>
      <c r="D33" s="2" t="s">
        <v>847</v>
      </c>
      <c r="E33" s="2" t="s">
        <v>896</v>
      </c>
      <c r="F33" s="175">
        <v>45616</v>
      </c>
      <c r="G33" s="182">
        <v>0.1875</v>
      </c>
      <c r="H33" s="175">
        <v>45616</v>
      </c>
      <c r="I33" s="182">
        <v>0.91319444444444453</v>
      </c>
      <c r="J33" s="2">
        <v>1</v>
      </c>
      <c r="K33" s="2">
        <v>17</v>
      </c>
      <c r="L33" s="2" t="s">
        <v>942</v>
      </c>
      <c r="M33" s="2" t="s">
        <v>870</v>
      </c>
      <c r="N33" s="2" t="s">
        <v>870</v>
      </c>
      <c r="O33" s="2" t="s">
        <v>942</v>
      </c>
      <c r="P33" s="2" t="s">
        <v>870</v>
      </c>
      <c r="Q33" s="2" t="s">
        <v>870</v>
      </c>
      <c r="R33" s="2" t="s">
        <v>870</v>
      </c>
      <c r="S33" s="2" t="s">
        <v>870</v>
      </c>
      <c r="T33" s="2" t="s">
        <v>870</v>
      </c>
      <c r="U33" s="2" t="s">
        <v>870</v>
      </c>
      <c r="V33" s="2" t="s">
        <v>870</v>
      </c>
      <c r="W33" s="2" t="s">
        <v>870</v>
      </c>
    </row>
    <row r="34" spans="1:23" x14ac:dyDescent="0.35">
      <c r="A34" s="2" t="s">
        <v>866</v>
      </c>
      <c r="B34" s="2" t="s">
        <v>886</v>
      </c>
      <c r="C34" s="2" t="s">
        <v>918</v>
      </c>
      <c r="D34" s="2" t="s">
        <v>847</v>
      </c>
      <c r="E34" s="2" t="s">
        <v>896</v>
      </c>
      <c r="F34" s="175">
        <v>45616</v>
      </c>
      <c r="G34" s="182">
        <v>0.1875</v>
      </c>
      <c r="H34" s="175">
        <v>45616</v>
      </c>
      <c r="I34" s="182">
        <v>0.91319444444444453</v>
      </c>
      <c r="J34" s="2">
        <v>1</v>
      </c>
      <c r="K34" s="2">
        <v>17</v>
      </c>
      <c r="L34" s="2" t="s">
        <v>942</v>
      </c>
      <c r="M34" s="2" t="s">
        <v>870</v>
      </c>
      <c r="N34" s="2" t="s">
        <v>870</v>
      </c>
      <c r="O34" s="2" t="s">
        <v>942</v>
      </c>
      <c r="P34" s="2" t="s">
        <v>870</v>
      </c>
      <c r="Q34" s="2" t="s">
        <v>870</v>
      </c>
      <c r="R34" s="2" t="s">
        <v>870</v>
      </c>
      <c r="S34" s="2" t="s">
        <v>870</v>
      </c>
      <c r="T34" s="2" t="s">
        <v>870</v>
      </c>
      <c r="U34" s="2" t="s">
        <v>870</v>
      </c>
      <c r="V34" s="2" t="s">
        <v>870</v>
      </c>
      <c r="W34" s="2" t="s">
        <v>870</v>
      </c>
    </row>
    <row r="35" spans="1:23" x14ac:dyDescent="0.35">
      <c r="A35" s="2" t="s">
        <v>866</v>
      </c>
      <c r="B35" s="2" t="s">
        <v>887</v>
      </c>
      <c r="C35" s="2" t="s">
        <v>921</v>
      </c>
      <c r="D35" s="2" t="s">
        <v>847</v>
      </c>
      <c r="E35" s="2" t="s">
        <v>896</v>
      </c>
      <c r="F35" s="175">
        <v>45616</v>
      </c>
      <c r="G35" s="182">
        <v>0.1875</v>
      </c>
      <c r="H35" s="175">
        <v>45616</v>
      </c>
      <c r="I35" s="182">
        <v>0.91319444444444453</v>
      </c>
      <c r="J35" s="2">
        <v>1</v>
      </c>
      <c r="K35" s="2">
        <v>17</v>
      </c>
      <c r="L35" s="2" t="s">
        <v>942</v>
      </c>
      <c r="M35" s="2" t="s">
        <v>870</v>
      </c>
      <c r="N35" s="2" t="s">
        <v>870</v>
      </c>
      <c r="O35" s="2" t="s">
        <v>942</v>
      </c>
      <c r="P35" s="2" t="s">
        <v>870</v>
      </c>
      <c r="Q35" s="2" t="s">
        <v>870</v>
      </c>
      <c r="R35" s="2" t="s">
        <v>870</v>
      </c>
      <c r="S35" s="2" t="s">
        <v>870</v>
      </c>
      <c r="T35" s="2" t="s">
        <v>870</v>
      </c>
      <c r="U35" s="2" t="s">
        <v>870</v>
      </c>
      <c r="V35" s="2" t="s">
        <v>870</v>
      </c>
      <c r="W35" s="2" t="s">
        <v>870</v>
      </c>
    </row>
    <row r="36" spans="1:23" x14ac:dyDescent="0.35">
      <c r="A36" s="2" t="s">
        <v>866</v>
      </c>
      <c r="B36" s="2" t="s">
        <v>888</v>
      </c>
      <c r="C36" s="2" t="s">
        <v>919</v>
      </c>
      <c r="D36" s="2" t="s">
        <v>847</v>
      </c>
      <c r="E36" s="2" t="s">
        <v>896</v>
      </c>
      <c r="F36" s="175">
        <v>45616</v>
      </c>
      <c r="G36" s="182">
        <v>0.1875</v>
      </c>
      <c r="H36" s="175">
        <v>45616</v>
      </c>
      <c r="I36" s="182">
        <v>0.91319444444444497</v>
      </c>
      <c r="J36" s="2">
        <v>1</v>
      </c>
      <c r="K36" s="2">
        <v>17</v>
      </c>
      <c r="L36" s="2" t="s">
        <v>942</v>
      </c>
      <c r="M36" s="2" t="s">
        <v>870</v>
      </c>
      <c r="N36" s="2" t="s">
        <v>870</v>
      </c>
      <c r="O36" s="2" t="s">
        <v>942</v>
      </c>
      <c r="P36" s="2" t="s">
        <v>870</v>
      </c>
      <c r="Q36" s="2" t="s">
        <v>870</v>
      </c>
      <c r="R36" s="2" t="s">
        <v>870</v>
      </c>
      <c r="S36" s="2" t="s">
        <v>870</v>
      </c>
      <c r="T36" s="2" t="s">
        <v>870</v>
      </c>
      <c r="U36" s="2" t="s">
        <v>870</v>
      </c>
      <c r="V36" s="2" t="s">
        <v>870</v>
      </c>
      <c r="W36" s="2" t="s">
        <v>870</v>
      </c>
    </row>
    <row r="37" spans="1:23" x14ac:dyDescent="0.35">
      <c r="A37" s="2" t="s">
        <v>866</v>
      </c>
      <c r="B37" s="2" t="s">
        <v>889</v>
      </c>
      <c r="C37" s="2" t="s">
        <v>920</v>
      </c>
      <c r="D37" s="2" t="s">
        <v>847</v>
      </c>
      <c r="E37" s="2" t="s">
        <v>896</v>
      </c>
      <c r="F37" s="175">
        <v>45616</v>
      </c>
      <c r="G37" s="182">
        <v>0.1875</v>
      </c>
      <c r="H37" s="175">
        <v>45616</v>
      </c>
      <c r="I37" s="182">
        <v>0.91319444444444497</v>
      </c>
      <c r="J37" s="2">
        <v>1</v>
      </c>
      <c r="K37" s="2">
        <v>17</v>
      </c>
      <c r="L37" s="2" t="s">
        <v>942</v>
      </c>
      <c r="M37" s="2" t="s">
        <v>870</v>
      </c>
      <c r="N37" s="2" t="s">
        <v>870</v>
      </c>
      <c r="O37" s="2" t="s">
        <v>942</v>
      </c>
      <c r="P37" s="2" t="s">
        <v>870</v>
      </c>
      <c r="Q37" s="2" t="s">
        <v>870</v>
      </c>
      <c r="R37" s="2" t="s">
        <v>870</v>
      </c>
      <c r="S37" s="2" t="s">
        <v>870</v>
      </c>
      <c r="T37" s="2" t="s">
        <v>870</v>
      </c>
      <c r="U37" s="2" t="s">
        <v>870</v>
      </c>
      <c r="V37" s="2" t="s">
        <v>870</v>
      </c>
      <c r="W37" s="2" t="s">
        <v>870</v>
      </c>
    </row>
    <row r="38" spans="1:23" x14ac:dyDescent="0.35">
      <c r="A38" s="2" t="s">
        <v>866</v>
      </c>
      <c r="B38" s="2" t="s">
        <v>890</v>
      </c>
      <c r="C38" s="2" t="s">
        <v>921</v>
      </c>
      <c r="D38" s="2" t="s">
        <v>847</v>
      </c>
      <c r="E38" s="2" t="s">
        <v>896</v>
      </c>
      <c r="F38" s="175">
        <v>45616</v>
      </c>
      <c r="G38" s="182">
        <v>0.1875</v>
      </c>
      <c r="H38" s="175">
        <v>45616</v>
      </c>
      <c r="I38" s="182">
        <v>0.91319444444444497</v>
      </c>
      <c r="J38" s="2">
        <v>1</v>
      </c>
      <c r="K38" s="2">
        <v>17</v>
      </c>
      <c r="L38" s="2" t="s">
        <v>942</v>
      </c>
      <c r="M38" s="2" t="s">
        <v>870</v>
      </c>
      <c r="N38" s="2" t="s">
        <v>870</v>
      </c>
      <c r="O38" s="2" t="s">
        <v>942</v>
      </c>
      <c r="P38" s="2" t="s">
        <v>870</v>
      </c>
      <c r="Q38" s="2" t="s">
        <v>870</v>
      </c>
      <c r="R38" s="2" t="s">
        <v>870</v>
      </c>
      <c r="S38" s="2" t="s">
        <v>870</v>
      </c>
      <c r="T38" s="2" t="s">
        <v>870</v>
      </c>
      <c r="U38" s="2" t="s">
        <v>870</v>
      </c>
      <c r="V38" s="2" t="s">
        <v>870</v>
      </c>
      <c r="W38" s="2" t="s">
        <v>870</v>
      </c>
    </row>
    <row r="39" spans="1:23" x14ac:dyDescent="0.35">
      <c r="A39" s="2" t="s">
        <v>866</v>
      </c>
      <c r="B39" s="2" t="s">
        <v>887</v>
      </c>
      <c r="C39" s="2" t="s">
        <v>921</v>
      </c>
      <c r="D39" s="2" t="s">
        <v>847</v>
      </c>
      <c r="E39" s="2" t="s">
        <v>896</v>
      </c>
      <c r="F39" s="175">
        <v>45616</v>
      </c>
      <c r="G39" s="182">
        <v>0.1875</v>
      </c>
      <c r="H39" s="175">
        <v>45616</v>
      </c>
      <c r="I39" s="182">
        <v>0.91319444444444497</v>
      </c>
      <c r="J39" s="2">
        <v>1</v>
      </c>
      <c r="K39" s="2">
        <v>17</v>
      </c>
      <c r="L39" s="2" t="s">
        <v>942</v>
      </c>
      <c r="M39" s="2" t="s">
        <v>870</v>
      </c>
      <c r="N39" s="2" t="s">
        <v>870</v>
      </c>
      <c r="O39" s="2" t="s">
        <v>942</v>
      </c>
      <c r="P39" s="2" t="s">
        <v>870</v>
      </c>
      <c r="Q39" s="2" t="s">
        <v>870</v>
      </c>
      <c r="R39" s="2" t="s">
        <v>870</v>
      </c>
      <c r="S39" s="2" t="s">
        <v>870</v>
      </c>
      <c r="T39" s="2" t="s">
        <v>870</v>
      </c>
      <c r="U39" s="2" t="s">
        <v>870</v>
      </c>
      <c r="V39" s="2" t="s">
        <v>870</v>
      </c>
      <c r="W39" s="2" t="s">
        <v>870</v>
      </c>
    </row>
    <row r="40" spans="1:23" x14ac:dyDescent="0.35">
      <c r="A40" s="2" t="s">
        <v>866</v>
      </c>
      <c r="B40" s="2" t="s">
        <v>887</v>
      </c>
      <c r="C40" s="2" t="s">
        <v>921</v>
      </c>
      <c r="D40" s="2" t="s">
        <v>847</v>
      </c>
      <c r="E40" s="2" t="s">
        <v>896</v>
      </c>
      <c r="F40" s="175">
        <v>45616</v>
      </c>
      <c r="G40" s="182">
        <v>0.1875</v>
      </c>
      <c r="H40" s="175">
        <v>45616</v>
      </c>
      <c r="I40" s="182">
        <v>0.91319444444444497</v>
      </c>
      <c r="J40" s="2">
        <v>1</v>
      </c>
      <c r="K40" s="2">
        <v>17</v>
      </c>
      <c r="L40" s="2" t="s">
        <v>942</v>
      </c>
      <c r="M40" s="2" t="s">
        <v>870</v>
      </c>
      <c r="N40" s="2" t="s">
        <v>870</v>
      </c>
      <c r="O40" s="2" t="s">
        <v>942</v>
      </c>
      <c r="P40" s="2" t="s">
        <v>870</v>
      </c>
      <c r="Q40" s="2" t="s">
        <v>870</v>
      </c>
      <c r="R40" s="2" t="s">
        <v>870</v>
      </c>
      <c r="S40" s="2" t="s">
        <v>870</v>
      </c>
      <c r="T40" s="2" t="s">
        <v>870</v>
      </c>
      <c r="U40" s="2" t="s">
        <v>870</v>
      </c>
      <c r="V40" s="2" t="s">
        <v>870</v>
      </c>
      <c r="W40" s="2" t="s">
        <v>870</v>
      </c>
    </row>
    <row r="41" spans="1:23" x14ac:dyDescent="0.35">
      <c r="A41" s="2" t="s">
        <v>866</v>
      </c>
      <c r="B41" s="2" t="s">
        <v>887</v>
      </c>
      <c r="C41" s="2" t="s">
        <v>921</v>
      </c>
      <c r="D41" s="2" t="s">
        <v>847</v>
      </c>
      <c r="E41" s="2" t="s">
        <v>896</v>
      </c>
      <c r="F41" s="175">
        <v>45616</v>
      </c>
      <c r="G41" s="182">
        <v>0.1875</v>
      </c>
      <c r="H41" s="175">
        <v>45616</v>
      </c>
      <c r="I41" s="182">
        <v>0.91319444444444497</v>
      </c>
      <c r="J41" s="2">
        <v>1</v>
      </c>
      <c r="K41" s="2">
        <v>17</v>
      </c>
      <c r="L41" s="2" t="s">
        <v>942</v>
      </c>
      <c r="M41" s="2" t="s">
        <v>870</v>
      </c>
      <c r="N41" s="2" t="s">
        <v>870</v>
      </c>
      <c r="O41" s="2" t="s">
        <v>942</v>
      </c>
      <c r="P41" s="2" t="s">
        <v>870</v>
      </c>
      <c r="Q41" s="2" t="s">
        <v>870</v>
      </c>
      <c r="R41" s="2" t="s">
        <v>870</v>
      </c>
      <c r="S41" s="2" t="s">
        <v>870</v>
      </c>
      <c r="T41" s="2" t="s">
        <v>870</v>
      </c>
      <c r="U41" s="2" t="s">
        <v>870</v>
      </c>
      <c r="V41" s="2" t="s">
        <v>870</v>
      </c>
      <c r="W41" s="2" t="s">
        <v>870</v>
      </c>
    </row>
    <row r="42" spans="1:23" x14ac:dyDescent="0.35">
      <c r="A42" s="2" t="s">
        <v>866</v>
      </c>
      <c r="B42" s="2" t="s">
        <v>887</v>
      </c>
      <c r="C42" s="2" t="s">
        <v>921</v>
      </c>
      <c r="D42" s="2" t="s">
        <v>847</v>
      </c>
      <c r="E42" s="2" t="s">
        <v>896</v>
      </c>
      <c r="F42" s="175">
        <v>45616</v>
      </c>
      <c r="G42" s="182">
        <v>0.1875</v>
      </c>
      <c r="H42" s="175">
        <v>45616</v>
      </c>
      <c r="I42" s="182">
        <v>0.91319444444444497</v>
      </c>
      <c r="J42" s="2">
        <v>1</v>
      </c>
      <c r="K42" s="2">
        <v>17</v>
      </c>
      <c r="L42" s="2" t="s">
        <v>942</v>
      </c>
      <c r="M42" s="2" t="s">
        <v>870</v>
      </c>
      <c r="N42" s="2" t="s">
        <v>870</v>
      </c>
      <c r="O42" s="2" t="s">
        <v>942</v>
      </c>
      <c r="P42" s="2" t="s">
        <v>870</v>
      </c>
      <c r="Q42" s="2" t="s">
        <v>870</v>
      </c>
      <c r="R42" s="2" t="s">
        <v>870</v>
      </c>
      <c r="S42" s="2" t="s">
        <v>870</v>
      </c>
      <c r="T42" s="2" t="s">
        <v>870</v>
      </c>
      <c r="U42" s="2" t="s">
        <v>870</v>
      </c>
      <c r="V42" s="2" t="s">
        <v>870</v>
      </c>
      <c r="W42" s="2" t="s">
        <v>870</v>
      </c>
    </row>
    <row r="43" spans="1:23" x14ac:dyDescent="0.35">
      <c r="A43" s="2" t="s">
        <v>866</v>
      </c>
      <c r="B43" s="2" t="s">
        <v>891</v>
      </c>
      <c r="C43" s="2" t="s">
        <v>921</v>
      </c>
      <c r="D43" s="2" t="s">
        <v>847</v>
      </c>
      <c r="E43" s="2" t="s">
        <v>896</v>
      </c>
      <c r="F43" s="175">
        <v>45616</v>
      </c>
      <c r="G43" s="182">
        <v>0.1875</v>
      </c>
      <c r="H43" s="175">
        <v>45616</v>
      </c>
      <c r="I43" s="182">
        <v>0.91319444444444497</v>
      </c>
      <c r="J43" s="2">
        <v>1</v>
      </c>
      <c r="K43" s="2">
        <v>17</v>
      </c>
      <c r="L43" s="2" t="s">
        <v>942</v>
      </c>
      <c r="M43" s="2" t="s">
        <v>870</v>
      </c>
      <c r="N43" s="2" t="s">
        <v>870</v>
      </c>
      <c r="O43" s="2" t="s">
        <v>942</v>
      </c>
      <c r="P43" s="2" t="s">
        <v>870</v>
      </c>
      <c r="Q43" s="2" t="s">
        <v>870</v>
      </c>
      <c r="R43" s="2" t="s">
        <v>870</v>
      </c>
      <c r="S43" s="2" t="s">
        <v>870</v>
      </c>
      <c r="T43" s="2" t="s">
        <v>870</v>
      </c>
      <c r="U43" s="2" t="s">
        <v>870</v>
      </c>
      <c r="V43" s="2" t="s">
        <v>870</v>
      </c>
      <c r="W43" s="2" t="s">
        <v>870</v>
      </c>
    </row>
    <row r="44" spans="1:23" x14ac:dyDescent="0.35">
      <c r="A44" s="2" t="s">
        <v>866</v>
      </c>
      <c r="B44" s="2" t="s">
        <v>892</v>
      </c>
      <c r="C44" s="2" t="s">
        <v>921</v>
      </c>
      <c r="D44" s="2" t="s">
        <v>847</v>
      </c>
      <c r="E44" s="2" t="s">
        <v>896</v>
      </c>
      <c r="F44" s="175">
        <v>45616</v>
      </c>
      <c r="G44" s="182">
        <v>0.1875</v>
      </c>
      <c r="H44" s="175">
        <v>45616</v>
      </c>
      <c r="I44" s="182">
        <v>0.91319444444444497</v>
      </c>
      <c r="J44" s="2">
        <v>1</v>
      </c>
      <c r="K44" s="2">
        <v>17</v>
      </c>
      <c r="L44" s="2" t="s">
        <v>942</v>
      </c>
      <c r="M44" s="2" t="s">
        <v>870</v>
      </c>
      <c r="N44" s="2" t="s">
        <v>870</v>
      </c>
      <c r="O44" s="2" t="s">
        <v>942</v>
      </c>
      <c r="P44" s="2" t="s">
        <v>870</v>
      </c>
      <c r="Q44" s="2" t="s">
        <v>870</v>
      </c>
      <c r="R44" s="2" t="s">
        <v>870</v>
      </c>
      <c r="S44" s="2" t="s">
        <v>870</v>
      </c>
      <c r="T44" s="2" t="s">
        <v>870</v>
      </c>
      <c r="U44" s="2" t="s">
        <v>870</v>
      </c>
      <c r="V44" s="2" t="s">
        <v>870</v>
      </c>
      <c r="W44" s="2" t="s">
        <v>870</v>
      </c>
    </row>
    <row r="45" spans="1:23" x14ac:dyDescent="0.35">
      <c r="A45" s="2" t="s">
        <v>866</v>
      </c>
      <c r="B45" s="2" t="s">
        <v>891</v>
      </c>
      <c r="C45" s="2" t="s">
        <v>921</v>
      </c>
      <c r="D45" s="2" t="s">
        <v>847</v>
      </c>
      <c r="E45" s="2" t="s">
        <v>896</v>
      </c>
      <c r="F45" s="175">
        <v>45616</v>
      </c>
      <c r="G45" s="182">
        <v>0.1875</v>
      </c>
      <c r="H45" s="175">
        <v>45616</v>
      </c>
      <c r="I45" s="182">
        <v>0.91319444444444497</v>
      </c>
      <c r="J45" s="2">
        <v>1</v>
      </c>
      <c r="K45" s="2">
        <v>17</v>
      </c>
      <c r="L45" s="2" t="s">
        <v>942</v>
      </c>
      <c r="M45" s="2" t="s">
        <v>870</v>
      </c>
      <c r="N45" s="2" t="s">
        <v>870</v>
      </c>
      <c r="O45" s="2" t="s">
        <v>942</v>
      </c>
      <c r="P45" s="2" t="s">
        <v>870</v>
      </c>
      <c r="Q45" s="2" t="s">
        <v>870</v>
      </c>
      <c r="R45" s="2" t="s">
        <v>870</v>
      </c>
      <c r="S45" s="2" t="s">
        <v>870</v>
      </c>
      <c r="T45" s="2" t="s">
        <v>870</v>
      </c>
      <c r="U45" s="2" t="s">
        <v>870</v>
      </c>
      <c r="V45" s="2" t="s">
        <v>870</v>
      </c>
      <c r="W45" s="2" t="s">
        <v>870</v>
      </c>
    </row>
    <row r="46" spans="1:23" x14ac:dyDescent="0.35">
      <c r="A46" s="2" t="s">
        <v>866</v>
      </c>
      <c r="B46" s="2" t="s">
        <v>893</v>
      </c>
      <c r="C46" s="2" t="s">
        <v>920</v>
      </c>
      <c r="D46" s="2" t="s">
        <v>847</v>
      </c>
      <c r="E46" s="2" t="s">
        <v>896</v>
      </c>
      <c r="F46" s="175">
        <v>45616</v>
      </c>
      <c r="G46" s="182">
        <v>0.1875</v>
      </c>
      <c r="H46" s="175">
        <v>45616</v>
      </c>
      <c r="I46" s="182">
        <v>0.91319444444444497</v>
      </c>
      <c r="J46" s="2">
        <v>1</v>
      </c>
      <c r="K46" s="2">
        <v>17</v>
      </c>
      <c r="L46" s="2" t="s">
        <v>942</v>
      </c>
      <c r="M46" s="2" t="s">
        <v>870</v>
      </c>
      <c r="N46" s="2" t="s">
        <v>870</v>
      </c>
      <c r="O46" s="2" t="s">
        <v>942</v>
      </c>
      <c r="P46" s="2" t="s">
        <v>870</v>
      </c>
      <c r="Q46" s="2" t="s">
        <v>870</v>
      </c>
      <c r="R46" s="2" t="s">
        <v>870</v>
      </c>
      <c r="S46" s="2" t="s">
        <v>870</v>
      </c>
      <c r="T46" s="2" t="s">
        <v>870</v>
      </c>
      <c r="U46" s="2" t="s">
        <v>870</v>
      </c>
      <c r="V46" s="2" t="s">
        <v>870</v>
      </c>
      <c r="W46" s="2" t="s">
        <v>870</v>
      </c>
    </row>
    <row r="47" spans="1:23" x14ac:dyDescent="0.35">
      <c r="A47" s="2" t="s">
        <v>866</v>
      </c>
      <c r="B47" s="2" t="s">
        <v>886</v>
      </c>
      <c r="C47" s="2" t="s">
        <v>918</v>
      </c>
      <c r="D47" s="2" t="s">
        <v>847</v>
      </c>
      <c r="E47" s="2" t="s">
        <v>896</v>
      </c>
      <c r="F47" s="175">
        <v>45616</v>
      </c>
      <c r="G47" s="182">
        <v>0.1875</v>
      </c>
      <c r="H47" s="175">
        <v>45616</v>
      </c>
      <c r="I47" s="182">
        <v>0.91319444444444497</v>
      </c>
      <c r="J47" s="2">
        <v>1</v>
      </c>
      <c r="K47" s="2">
        <v>17</v>
      </c>
      <c r="L47" s="2" t="s">
        <v>942</v>
      </c>
      <c r="M47" s="2" t="s">
        <v>870</v>
      </c>
      <c r="N47" s="2" t="s">
        <v>870</v>
      </c>
      <c r="O47" s="2" t="s">
        <v>942</v>
      </c>
      <c r="P47" s="2" t="s">
        <v>870</v>
      </c>
      <c r="Q47" s="2" t="s">
        <v>870</v>
      </c>
      <c r="R47" s="2" t="s">
        <v>870</v>
      </c>
      <c r="S47" s="2" t="s">
        <v>870</v>
      </c>
      <c r="T47" s="2" t="s">
        <v>870</v>
      </c>
      <c r="U47" s="2" t="s">
        <v>870</v>
      </c>
      <c r="V47" s="2" t="s">
        <v>870</v>
      </c>
      <c r="W47" s="2" t="s">
        <v>870</v>
      </c>
    </row>
    <row r="48" spans="1:23" x14ac:dyDescent="0.35">
      <c r="A48" s="2" t="s">
        <v>866</v>
      </c>
      <c r="B48" s="2" t="s">
        <v>893</v>
      </c>
      <c r="C48" s="2" t="s">
        <v>920</v>
      </c>
      <c r="D48" s="2" t="s">
        <v>847</v>
      </c>
      <c r="E48" s="2" t="s">
        <v>896</v>
      </c>
      <c r="F48" s="175">
        <v>45616</v>
      </c>
      <c r="G48" s="182">
        <v>0.1875</v>
      </c>
      <c r="H48" s="175">
        <v>45616</v>
      </c>
      <c r="I48" s="182">
        <v>0.91319444444444497</v>
      </c>
      <c r="J48" s="2">
        <v>1</v>
      </c>
      <c r="K48" s="2">
        <v>17</v>
      </c>
      <c r="L48" s="2" t="s">
        <v>942</v>
      </c>
      <c r="M48" s="2" t="s">
        <v>870</v>
      </c>
      <c r="N48" s="2" t="s">
        <v>870</v>
      </c>
      <c r="O48" s="2" t="s">
        <v>942</v>
      </c>
      <c r="P48" s="2" t="s">
        <v>870</v>
      </c>
      <c r="Q48" s="2" t="s">
        <v>870</v>
      </c>
      <c r="R48" s="2" t="s">
        <v>870</v>
      </c>
      <c r="S48" s="2" t="s">
        <v>870</v>
      </c>
      <c r="T48" s="2" t="s">
        <v>870</v>
      </c>
      <c r="U48" s="2" t="s">
        <v>870</v>
      </c>
      <c r="V48" s="2" t="s">
        <v>870</v>
      </c>
      <c r="W48" s="2" t="s">
        <v>870</v>
      </c>
    </row>
    <row r="49" spans="1:23" x14ac:dyDescent="0.35">
      <c r="A49" s="2" t="s">
        <v>866</v>
      </c>
      <c r="B49" s="2" t="s">
        <v>887</v>
      </c>
      <c r="C49" s="2" t="s">
        <v>921</v>
      </c>
      <c r="D49" s="2" t="s">
        <v>847</v>
      </c>
      <c r="E49" s="2" t="s">
        <v>896</v>
      </c>
      <c r="F49" s="175">
        <v>45616</v>
      </c>
      <c r="G49" s="182">
        <v>0.1875</v>
      </c>
      <c r="H49" s="175">
        <v>45616</v>
      </c>
      <c r="I49" s="182">
        <v>0.91319444444444497</v>
      </c>
      <c r="J49" s="2">
        <v>1</v>
      </c>
      <c r="K49" s="2">
        <v>17</v>
      </c>
      <c r="L49" s="2" t="s">
        <v>942</v>
      </c>
      <c r="M49" s="2" t="s">
        <v>870</v>
      </c>
      <c r="N49" s="2" t="s">
        <v>870</v>
      </c>
      <c r="O49" s="2" t="s">
        <v>942</v>
      </c>
      <c r="P49" s="2" t="s">
        <v>870</v>
      </c>
      <c r="Q49" s="2" t="s">
        <v>870</v>
      </c>
      <c r="R49" s="2" t="s">
        <v>870</v>
      </c>
      <c r="S49" s="2" t="s">
        <v>870</v>
      </c>
      <c r="T49" s="2" t="s">
        <v>870</v>
      </c>
      <c r="U49" s="2" t="s">
        <v>870</v>
      </c>
      <c r="V49" s="2" t="s">
        <v>870</v>
      </c>
      <c r="W49" s="2" t="s">
        <v>870</v>
      </c>
    </row>
    <row r="50" spans="1:23" x14ac:dyDescent="0.35">
      <c r="A50" s="2" t="s">
        <v>866</v>
      </c>
      <c r="B50" s="2" t="s">
        <v>893</v>
      </c>
      <c r="C50" s="2" t="s">
        <v>925</v>
      </c>
      <c r="D50" s="2" t="s">
        <v>847</v>
      </c>
      <c r="E50" s="2" t="s">
        <v>896</v>
      </c>
      <c r="F50" s="175">
        <v>45616</v>
      </c>
      <c r="G50" s="182">
        <v>0.1875</v>
      </c>
      <c r="H50" s="175">
        <v>45616</v>
      </c>
      <c r="I50" s="182">
        <v>0.91319444444444497</v>
      </c>
      <c r="J50" s="2">
        <v>1</v>
      </c>
      <c r="K50" s="2">
        <v>17</v>
      </c>
      <c r="L50" s="2" t="s">
        <v>942</v>
      </c>
      <c r="M50" s="2" t="s">
        <v>870</v>
      </c>
      <c r="N50" s="2" t="s">
        <v>870</v>
      </c>
      <c r="O50" s="2" t="s">
        <v>942</v>
      </c>
      <c r="P50" s="2" t="s">
        <v>870</v>
      </c>
      <c r="Q50" s="2" t="s">
        <v>870</v>
      </c>
      <c r="R50" s="2" t="s">
        <v>870</v>
      </c>
      <c r="S50" s="2" t="s">
        <v>870</v>
      </c>
      <c r="T50" s="2" t="s">
        <v>870</v>
      </c>
      <c r="U50" s="2" t="s">
        <v>870</v>
      </c>
      <c r="V50" s="2" t="s">
        <v>870</v>
      </c>
      <c r="W50" s="2" t="s">
        <v>870</v>
      </c>
    </row>
    <row r="51" spans="1:23" x14ac:dyDescent="0.35">
      <c r="A51" s="2" t="s">
        <v>866</v>
      </c>
      <c r="B51" s="2" t="s">
        <v>887</v>
      </c>
      <c r="C51" s="2" t="s">
        <v>926</v>
      </c>
      <c r="D51" s="2" t="s">
        <v>847</v>
      </c>
      <c r="E51" s="2" t="s">
        <v>896</v>
      </c>
      <c r="F51" s="175">
        <v>45616</v>
      </c>
      <c r="G51" s="182">
        <v>0.1875</v>
      </c>
      <c r="H51" s="175">
        <v>45616</v>
      </c>
      <c r="I51" s="182">
        <v>0.91319444444444497</v>
      </c>
      <c r="J51" s="2">
        <v>1</v>
      </c>
      <c r="K51" s="2">
        <v>17</v>
      </c>
      <c r="L51" s="2" t="s">
        <v>942</v>
      </c>
      <c r="M51" s="2" t="s">
        <v>870</v>
      </c>
      <c r="N51" s="2" t="s">
        <v>870</v>
      </c>
      <c r="O51" s="2" t="s">
        <v>942</v>
      </c>
      <c r="P51" s="2" t="s">
        <v>870</v>
      </c>
      <c r="Q51" s="2" t="s">
        <v>870</v>
      </c>
      <c r="R51" s="2" t="s">
        <v>870</v>
      </c>
      <c r="S51" s="2" t="s">
        <v>870</v>
      </c>
      <c r="T51" s="2" t="s">
        <v>870</v>
      </c>
      <c r="U51" s="2" t="s">
        <v>870</v>
      </c>
      <c r="V51" s="2" t="s">
        <v>870</v>
      </c>
      <c r="W51" s="2" t="s">
        <v>870</v>
      </c>
    </row>
    <row r="52" spans="1:23" x14ac:dyDescent="0.35">
      <c r="A52" s="2" t="s">
        <v>866</v>
      </c>
      <c r="B52" s="2" t="s">
        <v>885</v>
      </c>
      <c r="C52" s="2" t="s">
        <v>918</v>
      </c>
      <c r="D52" s="2" t="s">
        <v>847</v>
      </c>
      <c r="E52" s="2" t="s">
        <v>896</v>
      </c>
      <c r="F52" s="175">
        <v>45616</v>
      </c>
      <c r="G52" s="182">
        <v>0.1875</v>
      </c>
      <c r="H52" s="175">
        <v>45616</v>
      </c>
      <c r="I52" s="182">
        <v>0.91319444444444497</v>
      </c>
      <c r="J52" s="2">
        <v>1</v>
      </c>
      <c r="K52" s="2">
        <v>17</v>
      </c>
      <c r="L52" s="2" t="s">
        <v>942</v>
      </c>
      <c r="M52" s="2" t="s">
        <v>870</v>
      </c>
      <c r="N52" s="2" t="s">
        <v>870</v>
      </c>
      <c r="O52" s="2" t="s">
        <v>942</v>
      </c>
      <c r="P52" s="2" t="s">
        <v>870</v>
      </c>
      <c r="Q52" s="2" t="s">
        <v>870</v>
      </c>
      <c r="R52" s="2" t="s">
        <v>870</v>
      </c>
      <c r="S52" s="2" t="s">
        <v>870</v>
      </c>
      <c r="T52" s="2" t="s">
        <v>870</v>
      </c>
      <c r="U52" s="2" t="s">
        <v>870</v>
      </c>
      <c r="V52" s="2" t="s">
        <v>870</v>
      </c>
      <c r="W52" s="2" t="s">
        <v>870</v>
      </c>
    </row>
    <row r="53" spans="1:23" x14ac:dyDescent="0.35">
      <c r="A53" s="2" t="s">
        <v>866</v>
      </c>
      <c r="B53" s="2" t="s">
        <v>897</v>
      </c>
      <c r="C53" s="2" t="s">
        <v>927</v>
      </c>
      <c r="D53" s="2" t="s">
        <v>847</v>
      </c>
      <c r="E53" s="2" t="s">
        <v>896</v>
      </c>
      <c r="F53" s="175">
        <v>45616</v>
      </c>
      <c r="G53" s="182">
        <v>0.1875</v>
      </c>
      <c r="H53" s="175">
        <v>45616</v>
      </c>
      <c r="I53" s="182">
        <v>0.91319444444444497</v>
      </c>
      <c r="J53" s="2">
        <v>1</v>
      </c>
      <c r="K53" s="2">
        <v>17</v>
      </c>
      <c r="L53" s="2" t="s">
        <v>942</v>
      </c>
      <c r="M53" s="2" t="s">
        <v>870</v>
      </c>
      <c r="N53" s="2" t="s">
        <v>870</v>
      </c>
      <c r="O53" s="2" t="s">
        <v>942</v>
      </c>
      <c r="P53" s="2" t="s">
        <v>870</v>
      </c>
      <c r="Q53" s="2" t="s">
        <v>870</v>
      </c>
      <c r="R53" s="2" t="s">
        <v>870</v>
      </c>
      <c r="S53" s="2" t="s">
        <v>870</v>
      </c>
      <c r="T53" s="2" t="s">
        <v>870</v>
      </c>
      <c r="U53" s="2" t="s">
        <v>870</v>
      </c>
      <c r="V53" s="2" t="s">
        <v>870</v>
      </c>
      <c r="W53" s="2" t="s">
        <v>870</v>
      </c>
    </row>
    <row r="54" spans="1:23" x14ac:dyDescent="0.35">
      <c r="A54" s="2" t="s">
        <v>866</v>
      </c>
      <c r="B54" s="2" t="s">
        <v>885</v>
      </c>
      <c r="C54" s="2" t="s">
        <v>918</v>
      </c>
      <c r="D54" s="2" t="s">
        <v>847</v>
      </c>
      <c r="E54" s="2" t="s">
        <v>896</v>
      </c>
      <c r="F54" s="175">
        <v>45616</v>
      </c>
      <c r="G54" s="182">
        <v>0.1875</v>
      </c>
      <c r="H54" s="175">
        <v>45616</v>
      </c>
      <c r="I54" s="182">
        <v>0.91319444444444497</v>
      </c>
      <c r="J54" s="2">
        <v>1</v>
      </c>
      <c r="K54" s="2">
        <v>17</v>
      </c>
      <c r="L54" s="2" t="s">
        <v>942</v>
      </c>
      <c r="M54" s="2" t="s">
        <v>870</v>
      </c>
      <c r="N54" s="2" t="s">
        <v>870</v>
      </c>
      <c r="O54" s="2" t="s">
        <v>942</v>
      </c>
      <c r="P54" s="2" t="s">
        <v>870</v>
      </c>
      <c r="Q54" s="2" t="s">
        <v>870</v>
      </c>
      <c r="R54" s="2" t="s">
        <v>870</v>
      </c>
      <c r="S54" s="2" t="s">
        <v>870</v>
      </c>
      <c r="T54" s="2" t="s">
        <v>870</v>
      </c>
      <c r="U54" s="2" t="s">
        <v>870</v>
      </c>
      <c r="V54" s="2" t="s">
        <v>870</v>
      </c>
      <c r="W54" s="2" t="s">
        <v>870</v>
      </c>
    </row>
    <row r="55" spans="1:23" x14ac:dyDescent="0.35">
      <c r="A55" s="2" t="s">
        <v>866</v>
      </c>
      <c r="B55" s="2" t="s">
        <v>894</v>
      </c>
      <c r="C55" s="2" t="s">
        <v>918</v>
      </c>
      <c r="D55" s="2" t="s">
        <v>847</v>
      </c>
      <c r="E55" s="2" t="s">
        <v>896</v>
      </c>
      <c r="F55" s="175">
        <v>45616</v>
      </c>
      <c r="G55" s="182">
        <v>0.1875</v>
      </c>
      <c r="H55" s="175">
        <v>45616</v>
      </c>
      <c r="I55" s="182">
        <v>0.91319444444444497</v>
      </c>
      <c r="J55" s="2">
        <v>1</v>
      </c>
      <c r="K55" s="2">
        <v>17</v>
      </c>
      <c r="L55" s="2" t="s">
        <v>942</v>
      </c>
      <c r="M55" s="2" t="s">
        <v>870</v>
      </c>
      <c r="N55" s="2" t="s">
        <v>870</v>
      </c>
      <c r="O55" s="2" t="s">
        <v>942</v>
      </c>
      <c r="P55" s="2" t="s">
        <v>870</v>
      </c>
      <c r="Q55" s="2" t="s">
        <v>870</v>
      </c>
      <c r="R55" s="2" t="s">
        <v>870</v>
      </c>
      <c r="S55" s="2" t="s">
        <v>870</v>
      </c>
      <c r="T55" s="2" t="s">
        <v>870</v>
      </c>
      <c r="U55" s="2" t="s">
        <v>870</v>
      </c>
      <c r="V55" s="2" t="s">
        <v>870</v>
      </c>
      <c r="W55" s="2" t="s">
        <v>870</v>
      </c>
    </row>
    <row r="56" spans="1:23" x14ac:dyDescent="0.35">
      <c r="A56" s="2" t="s">
        <v>866</v>
      </c>
      <c r="B56" s="2" t="s">
        <v>893</v>
      </c>
      <c r="C56" s="2" t="s">
        <v>920</v>
      </c>
      <c r="D56" s="2" t="s">
        <v>847</v>
      </c>
      <c r="E56" s="2" t="s">
        <v>896</v>
      </c>
      <c r="F56" s="175">
        <v>45616</v>
      </c>
      <c r="G56" s="182">
        <v>0.1875</v>
      </c>
      <c r="H56" s="175">
        <v>45616</v>
      </c>
      <c r="I56" s="182">
        <v>0.91319444444444497</v>
      </c>
      <c r="J56" s="2">
        <v>1</v>
      </c>
      <c r="K56" s="2">
        <v>17</v>
      </c>
      <c r="L56" s="2" t="s">
        <v>942</v>
      </c>
      <c r="M56" s="2" t="s">
        <v>870</v>
      </c>
      <c r="N56" s="2" t="s">
        <v>870</v>
      </c>
      <c r="O56" s="2" t="s">
        <v>942</v>
      </c>
      <c r="P56" s="2" t="s">
        <v>870</v>
      </c>
      <c r="Q56" s="2" t="s">
        <v>870</v>
      </c>
      <c r="R56" s="2" t="s">
        <v>870</v>
      </c>
      <c r="S56" s="2" t="s">
        <v>870</v>
      </c>
      <c r="T56" s="2" t="s">
        <v>870</v>
      </c>
      <c r="U56" s="2" t="s">
        <v>870</v>
      </c>
      <c r="V56" s="2" t="s">
        <v>870</v>
      </c>
      <c r="W56" s="2" t="s">
        <v>870</v>
      </c>
    </row>
    <row r="57" spans="1:23" x14ac:dyDescent="0.35">
      <c r="A57" s="2" t="s">
        <v>866</v>
      </c>
      <c r="B57" s="2" t="s">
        <v>893</v>
      </c>
      <c r="C57" s="2" t="s">
        <v>923</v>
      </c>
      <c r="D57" s="2" t="s">
        <v>847</v>
      </c>
      <c r="E57" s="2" t="s">
        <v>896</v>
      </c>
      <c r="F57" s="175">
        <v>45616</v>
      </c>
      <c r="G57" s="182">
        <v>0.1875</v>
      </c>
      <c r="H57" s="175">
        <v>45616</v>
      </c>
      <c r="I57" s="182">
        <v>0.91319444444444497</v>
      </c>
      <c r="J57" s="2">
        <v>1</v>
      </c>
      <c r="K57" s="2">
        <v>17</v>
      </c>
      <c r="L57" s="2" t="s">
        <v>942</v>
      </c>
      <c r="M57" s="2" t="s">
        <v>870</v>
      </c>
      <c r="N57" s="2" t="s">
        <v>870</v>
      </c>
      <c r="O57" s="2" t="s">
        <v>942</v>
      </c>
      <c r="P57" s="2" t="s">
        <v>870</v>
      </c>
      <c r="Q57" s="2" t="s">
        <v>870</v>
      </c>
      <c r="R57" s="2" t="s">
        <v>870</v>
      </c>
      <c r="S57" s="2" t="s">
        <v>870</v>
      </c>
      <c r="T57" s="2" t="s">
        <v>870</v>
      </c>
      <c r="U57" s="2" t="s">
        <v>870</v>
      </c>
      <c r="V57" s="2" t="s">
        <v>870</v>
      </c>
      <c r="W57" s="2" t="s">
        <v>870</v>
      </c>
    </row>
    <row r="58" spans="1:23" x14ac:dyDescent="0.35">
      <c r="A58" s="2" t="s">
        <v>866</v>
      </c>
      <c r="B58" s="2" t="s">
        <v>893</v>
      </c>
      <c r="C58" s="2" t="s">
        <v>923</v>
      </c>
      <c r="D58" s="2" t="s">
        <v>847</v>
      </c>
      <c r="E58" s="2" t="s">
        <v>896</v>
      </c>
      <c r="F58" s="175">
        <v>45616</v>
      </c>
      <c r="G58" s="182">
        <v>0.1875</v>
      </c>
      <c r="H58" s="175">
        <v>45616</v>
      </c>
      <c r="I58" s="182">
        <v>0.91319444444444497</v>
      </c>
      <c r="J58" s="2">
        <v>1</v>
      </c>
      <c r="K58" s="2">
        <v>17</v>
      </c>
      <c r="L58" s="2" t="s">
        <v>942</v>
      </c>
      <c r="M58" s="2" t="s">
        <v>870</v>
      </c>
      <c r="N58" s="2" t="s">
        <v>870</v>
      </c>
      <c r="O58" s="2" t="s">
        <v>942</v>
      </c>
      <c r="P58" s="2" t="s">
        <v>870</v>
      </c>
      <c r="Q58" s="2" t="s">
        <v>870</v>
      </c>
      <c r="R58" s="2" t="s">
        <v>870</v>
      </c>
      <c r="S58" s="2" t="s">
        <v>870</v>
      </c>
      <c r="T58" s="2" t="s">
        <v>870</v>
      </c>
      <c r="U58" s="2" t="s">
        <v>870</v>
      </c>
      <c r="V58" s="2" t="s">
        <v>870</v>
      </c>
      <c r="W58" s="2" t="s">
        <v>870</v>
      </c>
    </row>
    <row r="59" spans="1:23" x14ac:dyDescent="0.35">
      <c r="A59" s="2" t="s">
        <v>866</v>
      </c>
      <c r="B59" s="2" t="s">
        <v>887</v>
      </c>
      <c r="C59" s="2" t="s">
        <v>921</v>
      </c>
      <c r="D59" s="2" t="s">
        <v>847</v>
      </c>
      <c r="E59" s="2" t="s">
        <v>896</v>
      </c>
      <c r="F59" s="175">
        <v>45616</v>
      </c>
      <c r="G59" s="182">
        <v>0.1875</v>
      </c>
      <c r="H59" s="175">
        <v>45616</v>
      </c>
      <c r="I59" s="182">
        <v>0.91319444444444497</v>
      </c>
      <c r="J59" s="2">
        <v>1</v>
      </c>
      <c r="K59" s="2">
        <v>17</v>
      </c>
      <c r="L59" s="2" t="s">
        <v>942</v>
      </c>
      <c r="M59" s="2" t="s">
        <v>870</v>
      </c>
      <c r="N59" s="2" t="s">
        <v>870</v>
      </c>
      <c r="O59" s="2" t="s">
        <v>942</v>
      </c>
      <c r="P59" s="2" t="s">
        <v>870</v>
      </c>
      <c r="Q59" s="2" t="s">
        <v>870</v>
      </c>
      <c r="R59" s="2" t="s">
        <v>870</v>
      </c>
      <c r="S59" s="2" t="s">
        <v>870</v>
      </c>
      <c r="T59" s="2" t="s">
        <v>870</v>
      </c>
      <c r="U59" s="2" t="s">
        <v>870</v>
      </c>
      <c r="V59" s="2" t="s">
        <v>870</v>
      </c>
      <c r="W59" s="2" t="s">
        <v>870</v>
      </c>
    </row>
    <row r="60" spans="1:23" x14ac:dyDescent="0.35">
      <c r="A60" s="2" t="s">
        <v>866</v>
      </c>
      <c r="B60" s="2" t="s">
        <v>893</v>
      </c>
      <c r="C60" s="2" t="s">
        <v>923</v>
      </c>
      <c r="D60" s="2" t="s">
        <v>847</v>
      </c>
      <c r="E60" s="2" t="s">
        <v>896</v>
      </c>
      <c r="F60" s="175">
        <v>45616</v>
      </c>
      <c r="G60" s="182">
        <v>0.1875</v>
      </c>
      <c r="H60" s="175">
        <v>45616</v>
      </c>
      <c r="I60" s="182">
        <v>0.91319444444444497</v>
      </c>
      <c r="J60" s="2">
        <v>1</v>
      </c>
      <c r="K60" s="2">
        <v>17</v>
      </c>
      <c r="L60" s="2" t="s">
        <v>942</v>
      </c>
      <c r="M60" s="2" t="s">
        <v>870</v>
      </c>
      <c r="N60" s="2" t="s">
        <v>870</v>
      </c>
      <c r="O60" s="2" t="s">
        <v>942</v>
      </c>
      <c r="P60" s="2" t="s">
        <v>870</v>
      </c>
      <c r="Q60" s="2" t="s">
        <v>870</v>
      </c>
      <c r="R60" s="2" t="s">
        <v>870</v>
      </c>
      <c r="S60" s="2" t="s">
        <v>870</v>
      </c>
      <c r="T60" s="2" t="s">
        <v>870</v>
      </c>
      <c r="U60" s="2" t="s">
        <v>870</v>
      </c>
      <c r="V60" s="2" t="s">
        <v>870</v>
      </c>
      <c r="W60" s="2" t="s">
        <v>870</v>
      </c>
    </row>
    <row r="61" spans="1:23" x14ac:dyDescent="0.35">
      <c r="A61" s="2" t="s">
        <v>866</v>
      </c>
      <c r="B61" s="2" t="s">
        <v>895</v>
      </c>
      <c r="C61" s="2" t="s">
        <v>928</v>
      </c>
      <c r="D61" s="2" t="s">
        <v>847</v>
      </c>
      <c r="E61" s="2" t="s">
        <v>896</v>
      </c>
      <c r="F61" s="175">
        <v>45616</v>
      </c>
      <c r="G61" s="182">
        <v>0.1875</v>
      </c>
      <c r="H61" s="175">
        <v>45616</v>
      </c>
      <c r="I61" s="182">
        <v>0.91319444444444497</v>
      </c>
      <c r="J61" s="2">
        <v>1</v>
      </c>
      <c r="K61" s="2">
        <v>17</v>
      </c>
      <c r="L61" s="2" t="s">
        <v>942</v>
      </c>
      <c r="M61" s="2" t="s">
        <v>870</v>
      </c>
      <c r="N61" s="2" t="s">
        <v>870</v>
      </c>
      <c r="O61" s="2" t="s">
        <v>942</v>
      </c>
      <c r="P61" s="2" t="s">
        <v>870</v>
      </c>
      <c r="Q61" s="2" t="s">
        <v>870</v>
      </c>
      <c r="R61" s="2" t="s">
        <v>870</v>
      </c>
      <c r="S61" s="2" t="s">
        <v>870</v>
      </c>
      <c r="T61" s="2" t="s">
        <v>870</v>
      </c>
      <c r="U61" s="2" t="s">
        <v>870</v>
      </c>
      <c r="V61" s="2" t="s">
        <v>870</v>
      </c>
      <c r="W61" s="2" t="s">
        <v>870</v>
      </c>
    </row>
    <row r="62" spans="1:23" x14ac:dyDescent="0.35">
      <c r="A62" s="2" t="s">
        <v>866</v>
      </c>
      <c r="B62" s="2" t="s">
        <v>891</v>
      </c>
      <c r="C62" s="2" t="s">
        <v>921</v>
      </c>
      <c r="D62" s="2" t="s">
        <v>847</v>
      </c>
      <c r="E62" s="2" t="s">
        <v>896</v>
      </c>
      <c r="F62" s="175">
        <v>45616</v>
      </c>
      <c r="G62" s="182">
        <v>0.1875</v>
      </c>
      <c r="H62" s="175">
        <v>45616</v>
      </c>
      <c r="I62" s="182">
        <v>0.91319444444444497</v>
      </c>
      <c r="J62" s="2">
        <v>1</v>
      </c>
      <c r="K62" s="2">
        <v>17</v>
      </c>
      <c r="L62" s="2" t="s">
        <v>942</v>
      </c>
      <c r="M62" s="2" t="s">
        <v>870</v>
      </c>
      <c r="N62" s="2" t="s">
        <v>870</v>
      </c>
      <c r="O62" s="2" t="s">
        <v>942</v>
      </c>
      <c r="P62" s="2" t="s">
        <v>870</v>
      </c>
      <c r="Q62" s="2" t="s">
        <v>870</v>
      </c>
      <c r="R62" s="2" t="s">
        <v>870</v>
      </c>
      <c r="S62" s="2" t="s">
        <v>870</v>
      </c>
      <c r="T62" s="2" t="s">
        <v>870</v>
      </c>
      <c r="U62" s="2" t="s">
        <v>870</v>
      </c>
      <c r="V62" s="2" t="s">
        <v>870</v>
      </c>
      <c r="W62" s="2" t="s">
        <v>870</v>
      </c>
    </row>
    <row r="63" spans="1:23" x14ac:dyDescent="0.35">
      <c r="A63" s="2" t="s">
        <v>866</v>
      </c>
      <c r="B63" s="2" t="s">
        <v>887</v>
      </c>
      <c r="C63" s="2" t="s">
        <v>921</v>
      </c>
      <c r="D63" s="2" t="s">
        <v>847</v>
      </c>
      <c r="E63" s="2" t="s">
        <v>896</v>
      </c>
      <c r="F63" s="175">
        <v>45616</v>
      </c>
      <c r="G63" s="182">
        <v>0.1875</v>
      </c>
      <c r="H63" s="175">
        <v>45616</v>
      </c>
      <c r="I63" s="182">
        <v>0.91319444444444497</v>
      </c>
      <c r="J63" s="2">
        <v>1</v>
      </c>
      <c r="K63" s="2">
        <v>17</v>
      </c>
      <c r="L63" s="2" t="s">
        <v>942</v>
      </c>
      <c r="M63" s="2" t="s">
        <v>870</v>
      </c>
      <c r="N63" s="2" t="s">
        <v>870</v>
      </c>
      <c r="O63" s="2" t="s">
        <v>942</v>
      </c>
      <c r="P63" s="2" t="s">
        <v>870</v>
      </c>
      <c r="Q63" s="2" t="s">
        <v>870</v>
      </c>
      <c r="R63" s="2" t="s">
        <v>870</v>
      </c>
      <c r="S63" s="2" t="s">
        <v>870</v>
      </c>
      <c r="T63" s="2" t="s">
        <v>870</v>
      </c>
      <c r="U63" s="2" t="s">
        <v>870</v>
      </c>
      <c r="V63" s="2" t="s">
        <v>870</v>
      </c>
      <c r="W63" s="2" t="s">
        <v>870</v>
      </c>
    </row>
    <row r="64" spans="1:23" x14ac:dyDescent="0.35">
      <c r="A64" s="2" t="s">
        <v>866</v>
      </c>
      <c r="B64" s="2" t="s">
        <v>887</v>
      </c>
      <c r="C64" s="2" t="s">
        <v>921</v>
      </c>
      <c r="D64" s="2" t="s">
        <v>847</v>
      </c>
      <c r="E64" s="2" t="s">
        <v>896</v>
      </c>
      <c r="F64" s="175">
        <v>45616</v>
      </c>
      <c r="G64" s="182">
        <v>0.1875</v>
      </c>
      <c r="H64" s="175">
        <v>45616</v>
      </c>
      <c r="I64" s="182">
        <v>0.91319444444444497</v>
      </c>
      <c r="J64" s="2">
        <v>1</v>
      </c>
      <c r="K64" s="2">
        <v>17</v>
      </c>
      <c r="L64" s="2" t="s">
        <v>942</v>
      </c>
      <c r="M64" s="2" t="s">
        <v>870</v>
      </c>
      <c r="N64" s="2" t="s">
        <v>870</v>
      </c>
      <c r="O64" s="2" t="s">
        <v>942</v>
      </c>
      <c r="P64" s="2" t="s">
        <v>870</v>
      </c>
      <c r="Q64" s="2" t="s">
        <v>870</v>
      </c>
      <c r="R64" s="2" t="s">
        <v>870</v>
      </c>
      <c r="S64" s="2" t="s">
        <v>870</v>
      </c>
      <c r="T64" s="2" t="s">
        <v>870</v>
      </c>
      <c r="U64" s="2" t="s">
        <v>870</v>
      </c>
      <c r="V64" s="2" t="s">
        <v>870</v>
      </c>
      <c r="W64" s="2" t="s">
        <v>870</v>
      </c>
    </row>
    <row r="65" spans="1:23" x14ac:dyDescent="0.35">
      <c r="A65" s="2" t="s">
        <v>866</v>
      </c>
      <c r="B65" s="2" t="s">
        <v>887</v>
      </c>
      <c r="C65" s="2" t="s">
        <v>921</v>
      </c>
      <c r="D65" s="2" t="s">
        <v>847</v>
      </c>
      <c r="E65" s="2" t="s">
        <v>896</v>
      </c>
      <c r="F65" s="175">
        <v>45616</v>
      </c>
      <c r="G65" s="182">
        <v>0.1875</v>
      </c>
      <c r="H65" s="175">
        <v>45616</v>
      </c>
      <c r="I65" s="182">
        <v>0.91319444444444497</v>
      </c>
      <c r="J65" s="2">
        <v>1</v>
      </c>
      <c r="K65" s="2">
        <v>17</v>
      </c>
      <c r="L65" s="2" t="s">
        <v>942</v>
      </c>
      <c r="M65" s="2" t="s">
        <v>870</v>
      </c>
      <c r="N65" s="2" t="s">
        <v>870</v>
      </c>
      <c r="O65" s="2" t="s">
        <v>942</v>
      </c>
      <c r="P65" s="2" t="s">
        <v>870</v>
      </c>
      <c r="Q65" s="2" t="s">
        <v>870</v>
      </c>
      <c r="R65" s="2" t="s">
        <v>870</v>
      </c>
      <c r="S65" s="2" t="s">
        <v>870</v>
      </c>
      <c r="T65" s="2" t="s">
        <v>870</v>
      </c>
      <c r="U65" s="2" t="s">
        <v>870</v>
      </c>
      <c r="V65" s="2" t="s">
        <v>870</v>
      </c>
      <c r="W65" s="2" t="s">
        <v>870</v>
      </c>
    </row>
    <row r="66" spans="1:23" x14ac:dyDescent="0.35">
      <c r="A66" s="2" t="s">
        <v>866</v>
      </c>
      <c r="B66" s="2" t="s">
        <v>891</v>
      </c>
      <c r="C66" s="2" t="s">
        <v>921</v>
      </c>
      <c r="D66" s="2" t="s">
        <v>847</v>
      </c>
      <c r="E66" s="2" t="s">
        <v>896</v>
      </c>
      <c r="F66" s="175">
        <v>45616</v>
      </c>
      <c r="G66" s="182">
        <v>0.1875</v>
      </c>
      <c r="H66" s="175">
        <v>45616</v>
      </c>
      <c r="I66" s="182">
        <v>0.91319444444444497</v>
      </c>
      <c r="J66" s="2">
        <v>1</v>
      </c>
      <c r="K66" s="2">
        <v>17</v>
      </c>
      <c r="L66" s="2" t="s">
        <v>942</v>
      </c>
      <c r="M66" s="2" t="s">
        <v>870</v>
      </c>
      <c r="N66" s="2" t="s">
        <v>870</v>
      </c>
      <c r="O66" s="2" t="s">
        <v>942</v>
      </c>
      <c r="P66" s="2" t="s">
        <v>870</v>
      </c>
      <c r="Q66" s="2" t="s">
        <v>870</v>
      </c>
      <c r="R66" s="2" t="s">
        <v>870</v>
      </c>
      <c r="S66" s="2" t="s">
        <v>870</v>
      </c>
      <c r="T66" s="2" t="s">
        <v>870</v>
      </c>
      <c r="U66" s="2" t="s">
        <v>870</v>
      </c>
      <c r="V66" s="2" t="s">
        <v>870</v>
      </c>
      <c r="W66" s="2" t="s">
        <v>870</v>
      </c>
    </row>
    <row r="67" spans="1:23" x14ac:dyDescent="0.35">
      <c r="A67" s="2" t="s">
        <v>866</v>
      </c>
      <c r="B67" s="2" t="s">
        <v>892</v>
      </c>
      <c r="C67" s="2" t="s">
        <v>921</v>
      </c>
      <c r="D67" s="2" t="s">
        <v>847</v>
      </c>
      <c r="E67" s="2" t="s">
        <v>896</v>
      </c>
      <c r="F67" s="175">
        <v>45616</v>
      </c>
      <c r="G67" s="182">
        <v>0.1875</v>
      </c>
      <c r="H67" s="175">
        <v>45616</v>
      </c>
      <c r="I67" s="182">
        <v>0.91319444444444497</v>
      </c>
      <c r="J67" s="2">
        <v>1</v>
      </c>
      <c r="K67" s="2">
        <v>17</v>
      </c>
      <c r="L67" s="2" t="s">
        <v>942</v>
      </c>
      <c r="M67" s="2" t="s">
        <v>870</v>
      </c>
      <c r="N67" s="2" t="s">
        <v>870</v>
      </c>
      <c r="O67" s="2" t="s">
        <v>942</v>
      </c>
      <c r="P67" s="2" t="s">
        <v>870</v>
      </c>
      <c r="Q67" s="2" t="s">
        <v>870</v>
      </c>
      <c r="R67" s="2" t="s">
        <v>870</v>
      </c>
      <c r="S67" s="2" t="s">
        <v>870</v>
      </c>
      <c r="T67" s="2" t="s">
        <v>870</v>
      </c>
      <c r="U67" s="2" t="s">
        <v>870</v>
      </c>
      <c r="V67" s="2" t="s">
        <v>870</v>
      </c>
      <c r="W67" s="2" t="s">
        <v>870</v>
      </c>
    </row>
    <row r="68" spans="1:23" x14ac:dyDescent="0.35">
      <c r="A68" s="2" t="s">
        <v>866</v>
      </c>
      <c r="B68" s="2" t="s">
        <v>887</v>
      </c>
      <c r="C68" s="2" t="s">
        <v>921</v>
      </c>
      <c r="D68" s="2" t="s">
        <v>847</v>
      </c>
      <c r="E68" s="2" t="s">
        <v>896</v>
      </c>
      <c r="F68" s="175">
        <v>45616</v>
      </c>
      <c r="G68" s="182">
        <v>0.1875</v>
      </c>
      <c r="H68" s="175">
        <v>45616</v>
      </c>
      <c r="I68" s="182">
        <v>0.91319444444444497</v>
      </c>
      <c r="J68" s="2">
        <v>1</v>
      </c>
      <c r="K68" s="2">
        <v>17</v>
      </c>
      <c r="L68" s="2" t="s">
        <v>942</v>
      </c>
      <c r="M68" s="2" t="s">
        <v>870</v>
      </c>
      <c r="N68" s="2" t="s">
        <v>870</v>
      </c>
      <c r="O68" s="2" t="s">
        <v>942</v>
      </c>
      <c r="P68" s="2" t="s">
        <v>870</v>
      </c>
      <c r="Q68" s="2" t="s">
        <v>870</v>
      </c>
      <c r="R68" s="2" t="s">
        <v>870</v>
      </c>
      <c r="S68" s="2" t="s">
        <v>870</v>
      </c>
      <c r="T68" s="2" t="s">
        <v>870</v>
      </c>
      <c r="U68" s="2" t="s">
        <v>870</v>
      </c>
      <c r="V68" s="2" t="s">
        <v>870</v>
      </c>
      <c r="W68" s="2" t="s">
        <v>870</v>
      </c>
    </row>
    <row r="69" spans="1:23" x14ac:dyDescent="0.35">
      <c r="A69" s="2" t="s">
        <v>866</v>
      </c>
      <c r="B69" s="2" t="s">
        <v>895</v>
      </c>
      <c r="C69" s="2" t="s">
        <v>928</v>
      </c>
      <c r="D69" s="2" t="s">
        <v>847</v>
      </c>
      <c r="E69" s="2" t="s">
        <v>896</v>
      </c>
      <c r="F69" s="175">
        <v>45616</v>
      </c>
      <c r="G69" s="182">
        <v>0.1875</v>
      </c>
      <c r="H69" s="175">
        <v>45616</v>
      </c>
      <c r="I69" s="182">
        <v>0.91319444444444497</v>
      </c>
      <c r="J69" s="2">
        <v>1</v>
      </c>
      <c r="K69" s="2">
        <v>17</v>
      </c>
      <c r="L69" s="2" t="s">
        <v>942</v>
      </c>
      <c r="M69" s="2" t="s">
        <v>870</v>
      </c>
      <c r="N69" s="2" t="s">
        <v>870</v>
      </c>
      <c r="O69" s="2" t="s">
        <v>942</v>
      </c>
      <c r="P69" s="2" t="s">
        <v>870</v>
      </c>
      <c r="Q69" s="2" t="s">
        <v>870</v>
      </c>
      <c r="R69" s="2" t="s">
        <v>870</v>
      </c>
      <c r="S69" s="2" t="s">
        <v>870</v>
      </c>
      <c r="T69" s="2" t="s">
        <v>870</v>
      </c>
      <c r="U69" s="2" t="s">
        <v>870</v>
      </c>
      <c r="V69" s="2" t="s">
        <v>870</v>
      </c>
      <c r="W69" s="2" t="s">
        <v>870</v>
      </c>
    </row>
    <row r="70" spans="1:23" x14ac:dyDescent="0.35">
      <c r="A70" s="2" t="s">
        <v>866</v>
      </c>
      <c r="B70" s="2" t="s">
        <v>891</v>
      </c>
      <c r="C70" s="2" t="s">
        <v>921</v>
      </c>
      <c r="D70" s="2" t="s">
        <v>847</v>
      </c>
      <c r="E70" s="2" t="s">
        <v>896</v>
      </c>
      <c r="F70" s="175">
        <v>45616</v>
      </c>
      <c r="G70" s="182">
        <v>0.1875</v>
      </c>
      <c r="H70" s="175">
        <v>45616</v>
      </c>
      <c r="I70" s="182">
        <v>0.91319444444444497</v>
      </c>
      <c r="J70" s="2">
        <v>1</v>
      </c>
      <c r="K70" s="2">
        <v>17</v>
      </c>
      <c r="L70" s="2" t="s">
        <v>942</v>
      </c>
      <c r="M70" s="2" t="s">
        <v>870</v>
      </c>
      <c r="N70" s="2" t="s">
        <v>870</v>
      </c>
      <c r="O70" s="2" t="s">
        <v>942</v>
      </c>
      <c r="P70" s="2" t="s">
        <v>870</v>
      </c>
      <c r="Q70" s="2" t="s">
        <v>870</v>
      </c>
      <c r="R70" s="2" t="s">
        <v>870</v>
      </c>
      <c r="S70" s="2" t="s">
        <v>870</v>
      </c>
      <c r="T70" s="2" t="s">
        <v>870</v>
      </c>
      <c r="U70" s="2" t="s">
        <v>870</v>
      </c>
      <c r="V70" s="2" t="s">
        <v>870</v>
      </c>
      <c r="W70" s="2" t="s">
        <v>870</v>
      </c>
    </row>
    <row r="71" spans="1:23" x14ac:dyDescent="0.35">
      <c r="A71" s="2" t="s">
        <v>866</v>
      </c>
      <c r="B71" s="2" t="s">
        <v>898</v>
      </c>
      <c r="C71" s="2" t="s">
        <v>918</v>
      </c>
      <c r="D71" s="2" t="s">
        <v>855</v>
      </c>
      <c r="E71" s="2" t="s">
        <v>916</v>
      </c>
      <c r="F71" s="175">
        <v>45616</v>
      </c>
      <c r="G71" s="182">
        <v>0.28402777777777777</v>
      </c>
      <c r="H71" s="175">
        <v>45616</v>
      </c>
      <c r="I71" s="182">
        <v>0.91319444444444497</v>
      </c>
      <c r="J71" s="2">
        <v>1</v>
      </c>
      <c r="K71" s="2">
        <v>15</v>
      </c>
      <c r="L71" s="2" t="s">
        <v>942</v>
      </c>
      <c r="M71" s="2" t="s">
        <v>870</v>
      </c>
      <c r="N71" s="2" t="s">
        <v>870</v>
      </c>
      <c r="O71" s="2" t="s">
        <v>942</v>
      </c>
      <c r="P71" s="2" t="s">
        <v>870</v>
      </c>
      <c r="Q71" s="2" t="s">
        <v>870</v>
      </c>
      <c r="R71" s="2" t="s">
        <v>870</v>
      </c>
      <c r="S71" s="2" t="s">
        <v>870</v>
      </c>
      <c r="T71" s="2" t="s">
        <v>870</v>
      </c>
      <c r="U71" s="2" t="s">
        <v>870</v>
      </c>
      <c r="V71" s="2" t="s">
        <v>870</v>
      </c>
      <c r="W71" s="2" t="s">
        <v>870</v>
      </c>
    </row>
    <row r="72" spans="1:23" x14ac:dyDescent="0.35">
      <c r="A72" s="2" t="s">
        <v>866</v>
      </c>
      <c r="B72" s="2" t="s">
        <v>899</v>
      </c>
      <c r="C72" s="2" t="s">
        <v>925</v>
      </c>
      <c r="D72" s="2" t="s">
        <v>855</v>
      </c>
      <c r="E72" s="2" t="s">
        <v>916</v>
      </c>
      <c r="F72" s="175">
        <v>45616</v>
      </c>
      <c r="G72" s="182">
        <v>0.28402777777777777</v>
      </c>
      <c r="H72" s="175">
        <v>45616</v>
      </c>
      <c r="I72" s="182">
        <v>0.91319444444444497</v>
      </c>
      <c r="J72" s="2">
        <v>1</v>
      </c>
      <c r="K72" s="2">
        <v>15</v>
      </c>
      <c r="L72" s="2" t="s">
        <v>942</v>
      </c>
      <c r="M72" s="2" t="s">
        <v>870</v>
      </c>
      <c r="N72" s="2" t="s">
        <v>870</v>
      </c>
      <c r="O72" s="2" t="s">
        <v>942</v>
      </c>
      <c r="P72" s="2" t="s">
        <v>870</v>
      </c>
      <c r="Q72" s="2" t="s">
        <v>870</v>
      </c>
      <c r="R72" s="2" t="s">
        <v>870</v>
      </c>
      <c r="S72" s="2" t="s">
        <v>870</v>
      </c>
      <c r="T72" s="2" t="s">
        <v>870</v>
      </c>
      <c r="U72" s="2" t="s">
        <v>870</v>
      </c>
      <c r="V72" s="2" t="s">
        <v>870</v>
      </c>
      <c r="W72" s="2" t="s">
        <v>870</v>
      </c>
    </row>
    <row r="73" spans="1:23" x14ac:dyDescent="0.35">
      <c r="A73" s="2" t="s">
        <v>866</v>
      </c>
      <c r="B73" s="2" t="s">
        <v>900</v>
      </c>
      <c r="C73" s="2" t="s">
        <v>919</v>
      </c>
      <c r="D73" s="2" t="s">
        <v>855</v>
      </c>
      <c r="E73" s="2" t="s">
        <v>916</v>
      </c>
      <c r="F73" s="175">
        <v>45616</v>
      </c>
      <c r="G73" s="182">
        <v>0.28402777777777777</v>
      </c>
      <c r="H73" s="175">
        <v>45616</v>
      </c>
      <c r="I73" s="182">
        <v>0.91319444444444497</v>
      </c>
      <c r="J73" s="2">
        <v>1</v>
      </c>
      <c r="K73" s="2">
        <v>15</v>
      </c>
      <c r="L73" s="2" t="s">
        <v>942</v>
      </c>
      <c r="M73" s="2" t="s">
        <v>870</v>
      </c>
      <c r="N73" s="2" t="s">
        <v>870</v>
      </c>
      <c r="O73" s="2" t="s">
        <v>942</v>
      </c>
      <c r="P73" s="2" t="s">
        <v>870</v>
      </c>
      <c r="Q73" s="2" t="s">
        <v>870</v>
      </c>
      <c r="R73" s="2" t="s">
        <v>870</v>
      </c>
      <c r="S73" s="2" t="s">
        <v>870</v>
      </c>
      <c r="T73" s="2" t="s">
        <v>870</v>
      </c>
      <c r="U73" s="2" t="s">
        <v>870</v>
      </c>
      <c r="V73" s="2" t="s">
        <v>870</v>
      </c>
      <c r="W73" s="2" t="s">
        <v>870</v>
      </c>
    </row>
    <row r="74" spans="1:23" x14ac:dyDescent="0.35">
      <c r="A74" s="2" t="s">
        <v>866</v>
      </c>
      <c r="B74" s="2" t="s">
        <v>901</v>
      </c>
      <c r="C74" s="2" t="s">
        <v>918</v>
      </c>
      <c r="D74" s="2" t="s">
        <v>855</v>
      </c>
      <c r="E74" s="2" t="s">
        <v>916</v>
      </c>
      <c r="F74" s="175">
        <v>45616</v>
      </c>
      <c r="G74" s="182">
        <v>0.28402777777777799</v>
      </c>
      <c r="H74" s="175">
        <v>45616</v>
      </c>
      <c r="I74" s="182">
        <v>0.91319444444444497</v>
      </c>
      <c r="J74" s="2">
        <v>1</v>
      </c>
      <c r="K74" s="2">
        <v>15</v>
      </c>
      <c r="L74" s="2" t="s">
        <v>942</v>
      </c>
      <c r="M74" s="2" t="s">
        <v>870</v>
      </c>
      <c r="N74" s="2" t="s">
        <v>870</v>
      </c>
      <c r="O74" s="2" t="s">
        <v>942</v>
      </c>
      <c r="P74" s="2" t="s">
        <v>870</v>
      </c>
      <c r="Q74" s="2" t="s">
        <v>870</v>
      </c>
      <c r="R74" s="2" t="s">
        <v>870</v>
      </c>
      <c r="S74" s="2" t="s">
        <v>870</v>
      </c>
      <c r="T74" s="2" t="s">
        <v>870</v>
      </c>
      <c r="U74" s="2" t="s">
        <v>870</v>
      </c>
      <c r="V74" s="2" t="s">
        <v>870</v>
      </c>
      <c r="W74" s="2" t="s">
        <v>870</v>
      </c>
    </row>
    <row r="75" spans="1:23" x14ac:dyDescent="0.35">
      <c r="A75" s="2" t="s">
        <v>866</v>
      </c>
      <c r="B75" s="2" t="s">
        <v>902</v>
      </c>
      <c r="C75" s="2" t="s">
        <v>921</v>
      </c>
      <c r="D75" s="2" t="s">
        <v>855</v>
      </c>
      <c r="E75" s="2" t="s">
        <v>916</v>
      </c>
      <c r="F75" s="175">
        <v>45616</v>
      </c>
      <c r="G75" s="182">
        <v>0.28402777777777799</v>
      </c>
      <c r="H75" s="175">
        <v>45616</v>
      </c>
      <c r="I75" s="182">
        <v>0.91319444444444497</v>
      </c>
      <c r="J75" s="2">
        <v>1</v>
      </c>
      <c r="K75" s="2">
        <v>15</v>
      </c>
      <c r="L75" s="2" t="s">
        <v>942</v>
      </c>
      <c r="M75" s="2" t="s">
        <v>870</v>
      </c>
      <c r="N75" s="2" t="s">
        <v>870</v>
      </c>
      <c r="O75" s="2" t="s">
        <v>942</v>
      </c>
      <c r="P75" s="2" t="s">
        <v>870</v>
      </c>
      <c r="Q75" s="2" t="s">
        <v>870</v>
      </c>
      <c r="R75" s="2" t="s">
        <v>870</v>
      </c>
      <c r="S75" s="2" t="s">
        <v>870</v>
      </c>
      <c r="T75" s="2" t="s">
        <v>870</v>
      </c>
      <c r="U75" s="2" t="s">
        <v>870</v>
      </c>
      <c r="V75" s="2" t="s">
        <v>870</v>
      </c>
      <c r="W75" s="2" t="s">
        <v>870</v>
      </c>
    </row>
    <row r="76" spans="1:23" x14ac:dyDescent="0.35">
      <c r="A76" s="2" t="s">
        <v>866</v>
      </c>
      <c r="B76" s="2" t="s">
        <v>898</v>
      </c>
      <c r="C76" s="2" t="s">
        <v>918</v>
      </c>
      <c r="D76" s="2" t="s">
        <v>855</v>
      </c>
      <c r="E76" s="2" t="s">
        <v>916</v>
      </c>
      <c r="F76" s="175">
        <v>45616</v>
      </c>
      <c r="G76" s="182">
        <v>0.28402777777777799</v>
      </c>
      <c r="H76" s="175">
        <v>45616</v>
      </c>
      <c r="I76" s="182">
        <v>0.91319444444444497</v>
      </c>
      <c r="J76" s="2">
        <v>1</v>
      </c>
      <c r="K76" s="2">
        <v>15</v>
      </c>
      <c r="L76" s="2" t="s">
        <v>942</v>
      </c>
      <c r="M76" s="2" t="s">
        <v>870</v>
      </c>
      <c r="N76" s="2" t="s">
        <v>870</v>
      </c>
      <c r="O76" s="2" t="s">
        <v>942</v>
      </c>
      <c r="P76" s="2" t="s">
        <v>870</v>
      </c>
      <c r="Q76" s="2" t="s">
        <v>870</v>
      </c>
      <c r="R76" s="2" t="s">
        <v>870</v>
      </c>
      <c r="S76" s="2" t="s">
        <v>870</v>
      </c>
      <c r="T76" s="2" t="s">
        <v>870</v>
      </c>
      <c r="U76" s="2" t="s">
        <v>870</v>
      </c>
      <c r="V76" s="2" t="s">
        <v>870</v>
      </c>
      <c r="W76" s="2" t="s">
        <v>870</v>
      </c>
    </row>
    <row r="77" spans="1:23" x14ac:dyDescent="0.35">
      <c r="A77" s="2" t="s">
        <v>866</v>
      </c>
      <c r="B77" s="2" t="s">
        <v>903</v>
      </c>
      <c r="C77" s="2" t="s">
        <v>929</v>
      </c>
      <c r="D77" s="2" t="s">
        <v>855</v>
      </c>
      <c r="E77" s="2" t="s">
        <v>916</v>
      </c>
      <c r="F77" s="175">
        <v>45616</v>
      </c>
      <c r="G77" s="182">
        <v>0.28402777777777799</v>
      </c>
      <c r="H77" s="175">
        <v>45616</v>
      </c>
      <c r="I77" s="182">
        <v>0.91319444444444497</v>
      </c>
      <c r="J77" s="2">
        <v>1</v>
      </c>
      <c r="K77" s="2">
        <v>15</v>
      </c>
      <c r="L77" s="2" t="s">
        <v>942</v>
      </c>
      <c r="M77" s="2" t="s">
        <v>870</v>
      </c>
      <c r="N77" s="2" t="s">
        <v>870</v>
      </c>
      <c r="O77" s="2" t="s">
        <v>942</v>
      </c>
      <c r="P77" s="2" t="s">
        <v>870</v>
      </c>
      <c r="Q77" s="2" t="s">
        <v>870</v>
      </c>
      <c r="R77" s="2" t="s">
        <v>870</v>
      </c>
      <c r="S77" s="2" t="s">
        <v>870</v>
      </c>
      <c r="T77" s="2" t="s">
        <v>870</v>
      </c>
      <c r="U77" s="2" t="s">
        <v>870</v>
      </c>
      <c r="V77" s="2" t="s">
        <v>870</v>
      </c>
      <c r="W77" s="2" t="s">
        <v>870</v>
      </c>
    </row>
    <row r="78" spans="1:23" x14ac:dyDescent="0.35">
      <c r="A78" s="2" t="s">
        <v>866</v>
      </c>
      <c r="B78" s="2" t="s">
        <v>904</v>
      </c>
      <c r="C78" s="2" t="s">
        <v>921</v>
      </c>
      <c r="D78" s="2" t="s">
        <v>855</v>
      </c>
      <c r="E78" s="2" t="s">
        <v>916</v>
      </c>
      <c r="F78" s="175">
        <v>45616</v>
      </c>
      <c r="G78" s="182">
        <v>0.28402777777777799</v>
      </c>
      <c r="H78" s="175">
        <v>45616</v>
      </c>
      <c r="I78" s="182">
        <v>0.91319444444444497</v>
      </c>
      <c r="J78" s="2">
        <v>1</v>
      </c>
      <c r="K78" s="2">
        <v>15</v>
      </c>
      <c r="L78" s="2" t="s">
        <v>942</v>
      </c>
      <c r="M78" s="2" t="s">
        <v>870</v>
      </c>
      <c r="N78" s="2" t="s">
        <v>870</v>
      </c>
      <c r="O78" s="2" t="s">
        <v>942</v>
      </c>
      <c r="P78" s="2" t="s">
        <v>870</v>
      </c>
      <c r="Q78" s="2" t="s">
        <v>870</v>
      </c>
      <c r="R78" s="2" t="s">
        <v>870</v>
      </c>
      <c r="S78" s="2" t="s">
        <v>870</v>
      </c>
      <c r="T78" s="2" t="s">
        <v>870</v>
      </c>
      <c r="U78" s="2" t="s">
        <v>870</v>
      </c>
      <c r="V78" s="2" t="s">
        <v>870</v>
      </c>
      <c r="W78" s="2" t="s">
        <v>870</v>
      </c>
    </row>
    <row r="79" spans="1:23" x14ac:dyDescent="0.35">
      <c r="A79" s="2" t="s">
        <v>866</v>
      </c>
      <c r="B79" s="2" t="s">
        <v>905</v>
      </c>
      <c r="C79" s="2" t="s">
        <v>921</v>
      </c>
      <c r="D79" s="2" t="s">
        <v>855</v>
      </c>
      <c r="E79" s="2" t="s">
        <v>916</v>
      </c>
      <c r="F79" s="175">
        <v>45616</v>
      </c>
      <c r="G79" s="182">
        <v>0.28402777777777799</v>
      </c>
      <c r="H79" s="175">
        <v>45616</v>
      </c>
      <c r="I79" s="182">
        <v>0.91319444444444497</v>
      </c>
      <c r="J79" s="2">
        <v>1</v>
      </c>
      <c r="K79" s="2">
        <v>15</v>
      </c>
      <c r="L79" s="2" t="s">
        <v>942</v>
      </c>
      <c r="M79" s="2" t="s">
        <v>870</v>
      </c>
      <c r="N79" s="2" t="s">
        <v>870</v>
      </c>
      <c r="O79" s="2" t="s">
        <v>942</v>
      </c>
      <c r="P79" s="2" t="s">
        <v>870</v>
      </c>
      <c r="Q79" s="2" t="s">
        <v>870</v>
      </c>
      <c r="R79" s="2" t="s">
        <v>870</v>
      </c>
      <c r="S79" s="2" t="s">
        <v>870</v>
      </c>
      <c r="T79" s="2" t="s">
        <v>870</v>
      </c>
      <c r="U79" s="2" t="s">
        <v>870</v>
      </c>
      <c r="V79" s="2" t="s">
        <v>870</v>
      </c>
      <c r="W79" s="2" t="s">
        <v>870</v>
      </c>
    </row>
    <row r="80" spans="1:23" x14ac:dyDescent="0.35">
      <c r="A80" s="2" t="s">
        <v>866</v>
      </c>
      <c r="B80" s="2" t="s">
        <v>906</v>
      </c>
      <c r="C80" s="2" t="s">
        <v>930</v>
      </c>
      <c r="D80" s="2" t="s">
        <v>855</v>
      </c>
      <c r="E80" s="2" t="s">
        <v>916</v>
      </c>
      <c r="F80" s="175">
        <v>45616</v>
      </c>
      <c r="G80" s="182">
        <v>0.28402777777777799</v>
      </c>
      <c r="H80" s="175">
        <v>45616</v>
      </c>
      <c r="I80" s="182">
        <v>0.91319444444444497</v>
      </c>
      <c r="J80" s="2">
        <v>1</v>
      </c>
      <c r="K80" s="2">
        <v>15</v>
      </c>
      <c r="L80" s="2" t="s">
        <v>942</v>
      </c>
      <c r="M80" s="2" t="s">
        <v>870</v>
      </c>
      <c r="N80" s="2" t="s">
        <v>870</v>
      </c>
      <c r="O80" s="2" t="s">
        <v>942</v>
      </c>
      <c r="P80" s="2" t="s">
        <v>870</v>
      </c>
      <c r="Q80" s="2" t="s">
        <v>870</v>
      </c>
      <c r="R80" s="2" t="s">
        <v>870</v>
      </c>
      <c r="S80" s="2" t="s">
        <v>870</v>
      </c>
      <c r="T80" s="2" t="s">
        <v>870</v>
      </c>
      <c r="U80" s="2" t="s">
        <v>870</v>
      </c>
      <c r="V80" s="2" t="s">
        <v>870</v>
      </c>
      <c r="W80" s="2" t="s">
        <v>870</v>
      </c>
    </row>
    <row r="81" spans="1:23" x14ac:dyDescent="0.35">
      <c r="A81" s="2" t="s">
        <v>866</v>
      </c>
      <c r="B81" s="2" t="s">
        <v>907</v>
      </c>
      <c r="C81" s="2" t="s">
        <v>922</v>
      </c>
      <c r="D81" s="2" t="s">
        <v>855</v>
      </c>
      <c r="E81" s="2" t="s">
        <v>916</v>
      </c>
      <c r="F81" s="175">
        <v>45616</v>
      </c>
      <c r="G81" s="182">
        <v>0.28402777777777799</v>
      </c>
      <c r="H81" s="175">
        <v>45616</v>
      </c>
      <c r="I81" s="182">
        <v>0.91319444444444497</v>
      </c>
      <c r="J81" s="2">
        <v>1</v>
      </c>
      <c r="K81" s="2">
        <v>15</v>
      </c>
      <c r="L81" s="2" t="s">
        <v>942</v>
      </c>
      <c r="M81" s="2" t="s">
        <v>870</v>
      </c>
      <c r="N81" s="2" t="s">
        <v>870</v>
      </c>
      <c r="O81" s="2" t="s">
        <v>942</v>
      </c>
      <c r="P81" s="2" t="s">
        <v>870</v>
      </c>
      <c r="Q81" s="2" t="s">
        <v>870</v>
      </c>
      <c r="R81" s="2" t="s">
        <v>870</v>
      </c>
      <c r="S81" s="2" t="s">
        <v>870</v>
      </c>
      <c r="T81" s="2" t="s">
        <v>870</v>
      </c>
      <c r="U81" s="2" t="s">
        <v>870</v>
      </c>
      <c r="V81" s="2" t="s">
        <v>870</v>
      </c>
      <c r="W81" s="2" t="s">
        <v>870</v>
      </c>
    </row>
    <row r="82" spans="1:23" x14ac:dyDescent="0.35">
      <c r="A82" s="2" t="s">
        <v>866</v>
      </c>
      <c r="B82" s="2" t="s">
        <v>908</v>
      </c>
      <c r="C82" s="2" t="s">
        <v>921</v>
      </c>
      <c r="D82" s="2" t="s">
        <v>855</v>
      </c>
      <c r="E82" s="2" t="s">
        <v>916</v>
      </c>
      <c r="F82" s="175">
        <v>45616</v>
      </c>
      <c r="G82" s="182">
        <v>0.28402777777777799</v>
      </c>
      <c r="H82" s="175">
        <v>45616</v>
      </c>
      <c r="I82" s="182">
        <v>0.91319444444444497</v>
      </c>
      <c r="J82" s="2">
        <v>1</v>
      </c>
      <c r="K82" s="2">
        <v>15</v>
      </c>
      <c r="L82" s="2" t="s">
        <v>942</v>
      </c>
      <c r="M82" s="2" t="s">
        <v>870</v>
      </c>
      <c r="N82" s="2" t="s">
        <v>870</v>
      </c>
      <c r="O82" s="2" t="s">
        <v>942</v>
      </c>
      <c r="P82" s="2" t="s">
        <v>870</v>
      </c>
      <c r="Q82" s="2" t="s">
        <v>870</v>
      </c>
      <c r="R82" s="2" t="s">
        <v>870</v>
      </c>
      <c r="S82" s="2" t="s">
        <v>870</v>
      </c>
      <c r="T82" s="2" t="s">
        <v>870</v>
      </c>
      <c r="U82" s="2" t="s">
        <v>870</v>
      </c>
      <c r="V82" s="2" t="s">
        <v>870</v>
      </c>
      <c r="W82" s="2" t="s">
        <v>870</v>
      </c>
    </row>
    <row r="83" spans="1:23" x14ac:dyDescent="0.35">
      <c r="A83" s="2" t="s">
        <v>866</v>
      </c>
      <c r="B83" s="2" t="s">
        <v>901</v>
      </c>
      <c r="C83" s="2" t="s">
        <v>918</v>
      </c>
      <c r="D83" s="2" t="s">
        <v>855</v>
      </c>
      <c r="E83" s="2" t="s">
        <v>916</v>
      </c>
      <c r="F83" s="175">
        <v>45616</v>
      </c>
      <c r="G83" s="182">
        <v>0.28402777777777799</v>
      </c>
      <c r="H83" s="175">
        <v>45616</v>
      </c>
      <c r="I83" s="182">
        <v>0.91319444444444497</v>
      </c>
      <c r="J83" s="2">
        <v>1</v>
      </c>
      <c r="K83" s="2">
        <v>15</v>
      </c>
      <c r="L83" s="2" t="s">
        <v>942</v>
      </c>
      <c r="M83" s="2" t="s">
        <v>870</v>
      </c>
      <c r="N83" s="2" t="s">
        <v>870</v>
      </c>
      <c r="O83" s="2" t="s">
        <v>942</v>
      </c>
      <c r="P83" s="2" t="s">
        <v>870</v>
      </c>
      <c r="Q83" s="2" t="s">
        <v>870</v>
      </c>
      <c r="R83" s="2" t="s">
        <v>870</v>
      </c>
      <c r="S83" s="2" t="s">
        <v>870</v>
      </c>
      <c r="T83" s="2" t="s">
        <v>870</v>
      </c>
      <c r="U83" s="2" t="s">
        <v>870</v>
      </c>
      <c r="V83" s="2" t="s">
        <v>870</v>
      </c>
      <c r="W83" s="2" t="s">
        <v>870</v>
      </c>
    </row>
    <row r="84" spans="1:23" x14ac:dyDescent="0.35">
      <c r="A84" s="2" t="s">
        <v>866</v>
      </c>
      <c r="B84" s="2" t="s">
        <v>901</v>
      </c>
      <c r="C84" s="2" t="s">
        <v>918</v>
      </c>
      <c r="D84" s="2" t="s">
        <v>855</v>
      </c>
      <c r="E84" s="2" t="s">
        <v>916</v>
      </c>
      <c r="F84" s="175">
        <v>45616</v>
      </c>
      <c r="G84" s="182">
        <v>0.28402777777777799</v>
      </c>
      <c r="H84" s="175">
        <v>45616</v>
      </c>
      <c r="I84" s="182">
        <v>0.91319444444444497</v>
      </c>
      <c r="J84" s="2">
        <v>1</v>
      </c>
      <c r="K84" s="2">
        <v>15</v>
      </c>
      <c r="L84" s="2" t="s">
        <v>942</v>
      </c>
      <c r="M84" s="2" t="s">
        <v>870</v>
      </c>
      <c r="N84" s="2" t="s">
        <v>870</v>
      </c>
      <c r="O84" s="2" t="s">
        <v>942</v>
      </c>
      <c r="P84" s="2" t="s">
        <v>870</v>
      </c>
      <c r="Q84" s="2" t="s">
        <v>870</v>
      </c>
      <c r="R84" s="2" t="s">
        <v>870</v>
      </c>
      <c r="S84" s="2" t="s">
        <v>870</v>
      </c>
      <c r="T84" s="2" t="s">
        <v>870</v>
      </c>
      <c r="U84" s="2" t="s">
        <v>870</v>
      </c>
      <c r="V84" s="2" t="s">
        <v>870</v>
      </c>
      <c r="W84" s="2" t="s">
        <v>870</v>
      </c>
    </row>
    <row r="85" spans="1:23" x14ac:dyDescent="0.35">
      <c r="A85" s="2" t="s">
        <v>866</v>
      </c>
      <c r="B85" s="2" t="s">
        <v>909</v>
      </c>
      <c r="C85" s="2" t="s">
        <v>926</v>
      </c>
      <c r="D85" s="2" t="s">
        <v>855</v>
      </c>
      <c r="E85" s="2" t="s">
        <v>916</v>
      </c>
      <c r="F85" s="175">
        <v>45616</v>
      </c>
      <c r="G85" s="182">
        <v>0.28402777777777799</v>
      </c>
      <c r="H85" s="175">
        <v>45616</v>
      </c>
      <c r="I85" s="182">
        <v>0.91319444444444497</v>
      </c>
      <c r="J85" s="2">
        <v>1</v>
      </c>
      <c r="K85" s="2">
        <v>15</v>
      </c>
      <c r="L85" s="2" t="s">
        <v>942</v>
      </c>
      <c r="M85" s="2" t="s">
        <v>870</v>
      </c>
      <c r="N85" s="2" t="s">
        <v>870</v>
      </c>
      <c r="O85" s="2" t="s">
        <v>942</v>
      </c>
      <c r="P85" s="2" t="s">
        <v>870</v>
      </c>
      <c r="Q85" s="2" t="s">
        <v>870</v>
      </c>
      <c r="R85" s="2" t="s">
        <v>870</v>
      </c>
      <c r="S85" s="2" t="s">
        <v>870</v>
      </c>
      <c r="T85" s="2" t="s">
        <v>870</v>
      </c>
      <c r="U85" s="2" t="s">
        <v>870</v>
      </c>
      <c r="V85" s="2" t="s">
        <v>870</v>
      </c>
      <c r="W85" s="2" t="s">
        <v>870</v>
      </c>
    </row>
    <row r="86" spans="1:23" x14ac:dyDescent="0.35">
      <c r="A86" s="2" t="s">
        <v>866</v>
      </c>
      <c r="B86" s="2" t="s">
        <v>910</v>
      </c>
      <c r="C86" s="2" t="s">
        <v>931</v>
      </c>
      <c r="D86" s="2" t="s">
        <v>855</v>
      </c>
      <c r="E86" s="2" t="s">
        <v>916</v>
      </c>
      <c r="F86" s="175">
        <v>45616</v>
      </c>
      <c r="G86" s="182">
        <v>0.28402777777777799</v>
      </c>
      <c r="H86" s="175">
        <v>45616</v>
      </c>
      <c r="I86" s="182">
        <v>0.91319444444444497</v>
      </c>
      <c r="J86" s="2">
        <v>1</v>
      </c>
      <c r="K86" s="2">
        <v>15</v>
      </c>
      <c r="L86" s="2" t="s">
        <v>942</v>
      </c>
      <c r="M86" s="2" t="s">
        <v>870</v>
      </c>
      <c r="N86" s="2" t="s">
        <v>870</v>
      </c>
      <c r="O86" s="2" t="s">
        <v>942</v>
      </c>
      <c r="P86" s="2" t="s">
        <v>870</v>
      </c>
      <c r="Q86" s="2" t="s">
        <v>870</v>
      </c>
      <c r="R86" s="2" t="s">
        <v>870</v>
      </c>
      <c r="S86" s="2" t="s">
        <v>870</v>
      </c>
      <c r="T86" s="2" t="s">
        <v>870</v>
      </c>
      <c r="U86" s="2" t="s">
        <v>870</v>
      </c>
      <c r="V86" s="2" t="s">
        <v>870</v>
      </c>
      <c r="W86" s="2" t="s">
        <v>870</v>
      </c>
    </row>
    <row r="87" spans="1:23" x14ac:dyDescent="0.35">
      <c r="A87" s="2" t="s">
        <v>866</v>
      </c>
      <c r="B87" s="2" t="s">
        <v>911</v>
      </c>
      <c r="C87" s="2" t="s">
        <v>921</v>
      </c>
      <c r="D87" s="2" t="s">
        <v>855</v>
      </c>
      <c r="E87" s="2" t="s">
        <v>916</v>
      </c>
      <c r="F87" s="175">
        <v>45616</v>
      </c>
      <c r="G87" s="182">
        <v>0.28402777777777799</v>
      </c>
      <c r="H87" s="175">
        <v>45616</v>
      </c>
      <c r="I87" s="182">
        <v>0.91319444444444497</v>
      </c>
      <c r="J87" s="2">
        <v>1</v>
      </c>
      <c r="K87" s="2">
        <v>15</v>
      </c>
      <c r="L87" s="2" t="s">
        <v>942</v>
      </c>
      <c r="M87" s="2" t="s">
        <v>870</v>
      </c>
      <c r="N87" s="2" t="s">
        <v>870</v>
      </c>
      <c r="O87" s="2" t="s">
        <v>942</v>
      </c>
      <c r="P87" s="2" t="s">
        <v>870</v>
      </c>
      <c r="Q87" s="2" t="s">
        <v>870</v>
      </c>
      <c r="R87" s="2" t="s">
        <v>870</v>
      </c>
      <c r="S87" s="2" t="s">
        <v>870</v>
      </c>
      <c r="T87" s="2" t="s">
        <v>870</v>
      </c>
      <c r="U87" s="2" t="s">
        <v>870</v>
      </c>
      <c r="V87" s="2" t="s">
        <v>870</v>
      </c>
      <c r="W87" s="2" t="s">
        <v>870</v>
      </c>
    </row>
    <row r="88" spans="1:23" s="20" customFormat="1" x14ac:dyDescent="0.35">
      <c r="A88" s="11" t="s">
        <v>866</v>
      </c>
      <c r="B88" s="11" t="s">
        <v>912</v>
      </c>
      <c r="C88" s="11" t="s">
        <v>932</v>
      </c>
      <c r="D88" s="11" t="s">
        <v>855</v>
      </c>
      <c r="E88" s="11" t="s">
        <v>916</v>
      </c>
      <c r="F88" s="177">
        <v>45616</v>
      </c>
      <c r="G88" s="182">
        <v>0.28402777777777799</v>
      </c>
      <c r="H88" s="175">
        <v>45616</v>
      </c>
      <c r="I88" s="182">
        <v>0.91319444444444497</v>
      </c>
      <c r="J88" s="2">
        <v>1</v>
      </c>
      <c r="K88" s="2">
        <v>15</v>
      </c>
      <c r="L88" s="2" t="s">
        <v>942</v>
      </c>
      <c r="M88" s="2" t="s">
        <v>870</v>
      </c>
      <c r="N88" s="2" t="s">
        <v>870</v>
      </c>
      <c r="O88" s="2" t="s">
        <v>942</v>
      </c>
      <c r="P88" s="2" t="s">
        <v>870</v>
      </c>
      <c r="Q88" s="2" t="s">
        <v>870</v>
      </c>
      <c r="R88" s="2" t="s">
        <v>870</v>
      </c>
      <c r="S88" s="2" t="s">
        <v>870</v>
      </c>
      <c r="T88" s="2" t="s">
        <v>870</v>
      </c>
      <c r="U88" s="2" t="s">
        <v>870</v>
      </c>
      <c r="V88" s="2" t="s">
        <v>870</v>
      </c>
      <c r="W88" s="2" t="s">
        <v>870</v>
      </c>
    </row>
    <row r="89" spans="1:23" x14ac:dyDescent="0.35">
      <c r="A89" s="2" t="s">
        <v>866</v>
      </c>
      <c r="B89" s="2" t="s">
        <v>898</v>
      </c>
      <c r="C89" s="2" t="s">
        <v>918</v>
      </c>
      <c r="D89" s="2" t="s">
        <v>855</v>
      </c>
      <c r="E89" s="2" t="s">
        <v>916</v>
      </c>
      <c r="F89" s="175">
        <v>45616</v>
      </c>
      <c r="G89" s="182">
        <v>0.28402777777777799</v>
      </c>
      <c r="H89" s="175">
        <v>45616</v>
      </c>
      <c r="I89" s="182">
        <v>0.91319444444444497</v>
      </c>
      <c r="J89" s="2">
        <v>1</v>
      </c>
      <c r="K89" s="2">
        <v>15</v>
      </c>
      <c r="L89" s="2" t="s">
        <v>942</v>
      </c>
      <c r="M89" s="2" t="s">
        <v>870</v>
      </c>
      <c r="N89" s="2" t="s">
        <v>870</v>
      </c>
      <c r="O89" s="2" t="s">
        <v>942</v>
      </c>
      <c r="P89" s="2" t="s">
        <v>870</v>
      </c>
      <c r="Q89" s="2" t="s">
        <v>870</v>
      </c>
      <c r="R89" s="2" t="s">
        <v>870</v>
      </c>
      <c r="S89" s="2" t="s">
        <v>870</v>
      </c>
      <c r="T89" s="2" t="s">
        <v>870</v>
      </c>
      <c r="U89" s="2" t="s">
        <v>870</v>
      </c>
      <c r="V89" s="2" t="s">
        <v>870</v>
      </c>
      <c r="W89" s="2" t="s">
        <v>870</v>
      </c>
    </row>
    <row r="90" spans="1:23" x14ac:dyDescent="0.35">
      <c r="A90" s="2" t="s">
        <v>866</v>
      </c>
      <c r="B90" s="2" t="s">
        <v>898</v>
      </c>
      <c r="C90" s="2" t="s">
        <v>918</v>
      </c>
      <c r="D90" s="2" t="s">
        <v>855</v>
      </c>
      <c r="E90" s="2" t="s">
        <v>916</v>
      </c>
      <c r="F90" s="175">
        <v>45616</v>
      </c>
      <c r="G90" s="182">
        <v>0.28402777777777799</v>
      </c>
      <c r="H90" s="175">
        <v>45616</v>
      </c>
      <c r="I90" s="182">
        <v>0.91319444444444497</v>
      </c>
      <c r="J90" s="2">
        <v>1</v>
      </c>
      <c r="K90" s="2">
        <v>15</v>
      </c>
      <c r="L90" s="2" t="s">
        <v>942</v>
      </c>
      <c r="M90" s="2" t="s">
        <v>870</v>
      </c>
      <c r="N90" s="2" t="s">
        <v>870</v>
      </c>
      <c r="O90" s="2" t="s">
        <v>942</v>
      </c>
      <c r="P90" s="2" t="s">
        <v>870</v>
      </c>
      <c r="Q90" s="2" t="s">
        <v>870</v>
      </c>
      <c r="R90" s="2" t="s">
        <v>870</v>
      </c>
      <c r="S90" s="2" t="s">
        <v>870</v>
      </c>
      <c r="T90" s="2" t="s">
        <v>870</v>
      </c>
      <c r="U90" s="2" t="s">
        <v>870</v>
      </c>
      <c r="V90" s="2" t="s">
        <v>870</v>
      </c>
      <c r="W90" s="2" t="s">
        <v>870</v>
      </c>
    </row>
    <row r="91" spans="1:23" x14ac:dyDescent="0.35">
      <c r="A91" s="2" t="s">
        <v>866</v>
      </c>
      <c r="B91" s="2" t="s">
        <v>898</v>
      </c>
      <c r="C91" s="2" t="s">
        <v>918</v>
      </c>
      <c r="D91" s="2" t="s">
        <v>855</v>
      </c>
      <c r="E91" s="2" t="s">
        <v>916</v>
      </c>
      <c r="F91" s="175">
        <v>45616</v>
      </c>
      <c r="G91" s="182">
        <v>0.28402777777777799</v>
      </c>
      <c r="H91" s="175">
        <v>45616</v>
      </c>
      <c r="I91" s="182">
        <v>0.91319444444444497</v>
      </c>
      <c r="J91" s="2">
        <v>1</v>
      </c>
      <c r="K91" s="2">
        <v>15</v>
      </c>
      <c r="L91" s="2" t="s">
        <v>942</v>
      </c>
      <c r="M91" s="2" t="s">
        <v>870</v>
      </c>
      <c r="N91" s="2" t="s">
        <v>870</v>
      </c>
      <c r="O91" s="2" t="s">
        <v>942</v>
      </c>
      <c r="P91" s="2" t="s">
        <v>870</v>
      </c>
      <c r="Q91" s="2" t="s">
        <v>870</v>
      </c>
      <c r="R91" s="2" t="s">
        <v>870</v>
      </c>
      <c r="S91" s="2" t="s">
        <v>870</v>
      </c>
      <c r="T91" s="2" t="s">
        <v>870</v>
      </c>
      <c r="U91" s="2" t="s">
        <v>870</v>
      </c>
      <c r="V91" s="2" t="s">
        <v>870</v>
      </c>
      <c r="W91" s="2" t="s">
        <v>870</v>
      </c>
    </row>
    <row r="92" spans="1:23" x14ac:dyDescent="0.35">
      <c r="A92" s="2" t="s">
        <v>866</v>
      </c>
      <c r="B92" s="2" t="s">
        <v>913</v>
      </c>
      <c r="C92" s="2" t="s">
        <v>933</v>
      </c>
      <c r="D92" s="2" t="s">
        <v>855</v>
      </c>
      <c r="E92" s="2" t="s">
        <v>916</v>
      </c>
      <c r="F92" s="175">
        <v>45616</v>
      </c>
      <c r="G92" s="182">
        <v>0.28402777777777799</v>
      </c>
      <c r="H92" s="175">
        <v>45616</v>
      </c>
      <c r="I92" s="182">
        <v>0.91319444444444497</v>
      </c>
      <c r="J92" s="2">
        <v>1</v>
      </c>
      <c r="K92" s="2">
        <v>15</v>
      </c>
      <c r="L92" s="2" t="s">
        <v>942</v>
      </c>
      <c r="M92" s="2" t="s">
        <v>870</v>
      </c>
      <c r="N92" s="2" t="s">
        <v>870</v>
      </c>
      <c r="O92" s="2" t="s">
        <v>942</v>
      </c>
      <c r="P92" s="2" t="s">
        <v>870</v>
      </c>
      <c r="Q92" s="2" t="s">
        <v>870</v>
      </c>
      <c r="R92" s="2" t="s">
        <v>870</v>
      </c>
      <c r="S92" s="2" t="s">
        <v>870</v>
      </c>
      <c r="T92" s="2" t="s">
        <v>870</v>
      </c>
      <c r="U92" s="2" t="s">
        <v>870</v>
      </c>
      <c r="V92" s="2" t="s">
        <v>870</v>
      </c>
      <c r="W92" s="2" t="s">
        <v>870</v>
      </c>
    </row>
    <row r="93" spans="1:23" x14ac:dyDescent="0.35">
      <c r="A93" s="2" t="s">
        <v>866</v>
      </c>
      <c r="B93" s="2" t="s">
        <v>898</v>
      </c>
      <c r="C93" s="2" t="s">
        <v>918</v>
      </c>
      <c r="D93" s="2" t="s">
        <v>855</v>
      </c>
      <c r="E93" s="2" t="s">
        <v>916</v>
      </c>
      <c r="F93" s="175">
        <v>45616</v>
      </c>
      <c r="G93" s="182">
        <v>0.28402777777777799</v>
      </c>
      <c r="H93" s="175">
        <v>45616</v>
      </c>
      <c r="I93" s="182">
        <v>0.91319444444444497</v>
      </c>
      <c r="J93" s="2">
        <v>1</v>
      </c>
      <c r="K93" s="2">
        <v>15</v>
      </c>
      <c r="L93" s="2" t="s">
        <v>942</v>
      </c>
      <c r="M93" s="2" t="s">
        <v>870</v>
      </c>
      <c r="N93" s="2" t="s">
        <v>870</v>
      </c>
      <c r="O93" s="2" t="s">
        <v>942</v>
      </c>
      <c r="P93" s="2" t="s">
        <v>870</v>
      </c>
      <c r="Q93" s="2" t="s">
        <v>870</v>
      </c>
      <c r="R93" s="2" t="s">
        <v>870</v>
      </c>
      <c r="S93" s="2" t="s">
        <v>870</v>
      </c>
      <c r="T93" s="2" t="s">
        <v>870</v>
      </c>
      <c r="U93" s="2" t="s">
        <v>870</v>
      </c>
      <c r="V93" s="2" t="s">
        <v>870</v>
      </c>
      <c r="W93" s="2" t="s">
        <v>870</v>
      </c>
    </row>
    <row r="94" spans="1:23" x14ac:dyDescent="0.35">
      <c r="A94" s="2" t="s">
        <v>866</v>
      </c>
      <c r="B94" s="2" t="s">
        <v>914</v>
      </c>
      <c r="C94" s="2" t="s">
        <v>934</v>
      </c>
      <c r="D94" s="2" t="s">
        <v>855</v>
      </c>
      <c r="E94" s="2" t="s">
        <v>916</v>
      </c>
      <c r="F94" s="175">
        <v>45616</v>
      </c>
      <c r="G94" s="182">
        <v>0.28402777777777799</v>
      </c>
      <c r="H94" s="175">
        <v>45616</v>
      </c>
      <c r="I94" s="182">
        <v>0.91319444444444497</v>
      </c>
      <c r="J94" s="2">
        <v>1</v>
      </c>
      <c r="K94" s="2">
        <v>15</v>
      </c>
      <c r="L94" s="2" t="s">
        <v>942</v>
      </c>
      <c r="M94" s="2" t="s">
        <v>870</v>
      </c>
      <c r="N94" s="2" t="s">
        <v>870</v>
      </c>
      <c r="O94" s="2" t="s">
        <v>942</v>
      </c>
      <c r="P94" s="2" t="s">
        <v>870</v>
      </c>
      <c r="Q94" s="2" t="s">
        <v>870</v>
      </c>
      <c r="R94" s="2" t="s">
        <v>870</v>
      </c>
      <c r="S94" s="2" t="s">
        <v>870</v>
      </c>
      <c r="T94" s="2" t="s">
        <v>870</v>
      </c>
      <c r="U94" s="2" t="s">
        <v>870</v>
      </c>
      <c r="V94" s="2" t="s">
        <v>870</v>
      </c>
      <c r="W94" s="2" t="s">
        <v>870</v>
      </c>
    </row>
    <row r="95" spans="1:23" x14ac:dyDescent="0.35">
      <c r="A95" s="2" t="s">
        <v>866</v>
      </c>
      <c r="B95" s="2" t="s">
        <v>915</v>
      </c>
      <c r="C95" s="2" t="s">
        <v>920</v>
      </c>
      <c r="D95" s="2" t="s">
        <v>855</v>
      </c>
      <c r="E95" s="2" t="s">
        <v>916</v>
      </c>
      <c r="F95" s="175">
        <v>45616</v>
      </c>
      <c r="G95" s="182">
        <v>0.28402777777777799</v>
      </c>
      <c r="H95" s="175">
        <v>45616</v>
      </c>
      <c r="I95" s="182">
        <v>0.91319444444444497</v>
      </c>
      <c r="J95" s="2">
        <v>1</v>
      </c>
      <c r="K95" s="2">
        <v>15</v>
      </c>
      <c r="L95" s="2" t="s">
        <v>942</v>
      </c>
      <c r="M95" s="2" t="s">
        <v>870</v>
      </c>
      <c r="N95" s="2" t="s">
        <v>870</v>
      </c>
      <c r="O95" s="2" t="s">
        <v>942</v>
      </c>
      <c r="P95" s="2" t="s">
        <v>870</v>
      </c>
      <c r="Q95" s="2" t="s">
        <v>870</v>
      </c>
      <c r="R95" s="2" t="s">
        <v>870</v>
      </c>
      <c r="S95" s="2" t="s">
        <v>870</v>
      </c>
      <c r="T95" s="2" t="s">
        <v>870</v>
      </c>
      <c r="U95" s="2" t="s">
        <v>870</v>
      </c>
      <c r="V95" s="2" t="s">
        <v>870</v>
      </c>
      <c r="W95" s="2" t="s">
        <v>870</v>
      </c>
    </row>
    <row r="96" spans="1:23" x14ac:dyDescent="0.35">
      <c r="A96" s="2" t="s">
        <v>858</v>
      </c>
      <c r="B96" s="2" t="s">
        <v>885</v>
      </c>
      <c r="C96" s="2" t="s">
        <v>918</v>
      </c>
      <c r="D96" s="2" t="s">
        <v>847</v>
      </c>
      <c r="E96" s="2" t="s">
        <v>896</v>
      </c>
      <c r="F96" s="175">
        <v>45618</v>
      </c>
      <c r="G96" s="182">
        <v>0.33333333333333331</v>
      </c>
      <c r="H96" s="175">
        <v>45618</v>
      </c>
      <c r="I96" s="182">
        <v>0.90763888888888899</v>
      </c>
      <c r="J96" s="2">
        <v>1</v>
      </c>
      <c r="K96" s="2">
        <v>14</v>
      </c>
      <c r="L96" s="2" t="s">
        <v>942</v>
      </c>
      <c r="M96" s="2" t="s">
        <v>870</v>
      </c>
      <c r="N96" s="2" t="s">
        <v>870</v>
      </c>
      <c r="O96" s="2" t="s">
        <v>942</v>
      </c>
      <c r="P96" s="2" t="s">
        <v>870</v>
      </c>
      <c r="Q96" s="2" t="s">
        <v>870</v>
      </c>
      <c r="R96" s="2" t="s">
        <v>870</v>
      </c>
      <c r="S96" s="2" t="s">
        <v>870</v>
      </c>
      <c r="T96" s="2" t="s">
        <v>870</v>
      </c>
      <c r="U96" s="2" t="s">
        <v>870</v>
      </c>
      <c r="V96" s="2" t="s">
        <v>870</v>
      </c>
      <c r="W96" s="2" t="s">
        <v>870</v>
      </c>
    </row>
    <row r="97" spans="1:23" x14ac:dyDescent="0.35">
      <c r="A97" s="2" t="s">
        <v>858</v>
      </c>
      <c r="B97" s="2" t="s">
        <v>886</v>
      </c>
      <c r="C97" s="2" t="s">
        <v>918</v>
      </c>
      <c r="D97" s="2" t="s">
        <v>847</v>
      </c>
      <c r="E97" s="2" t="s">
        <v>896</v>
      </c>
      <c r="F97" s="175">
        <v>45618</v>
      </c>
      <c r="G97" s="182">
        <v>0.33333333333333331</v>
      </c>
      <c r="H97" s="175">
        <v>45618</v>
      </c>
      <c r="I97" s="182">
        <v>0.90763888888888899</v>
      </c>
      <c r="J97" s="2">
        <v>1</v>
      </c>
      <c r="K97" s="2">
        <v>14</v>
      </c>
      <c r="L97" s="2" t="s">
        <v>942</v>
      </c>
      <c r="M97" s="2" t="s">
        <v>870</v>
      </c>
      <c r="N97" s="2" t="s">
        <v>870</v>
      </c>
      <c r="O97" s="2" t="s">
        <v>942</v>
      </c>
      <c r="P97" s="2" t="s">
        <v>870</v>
      </c>
      <c r="Q97" s="2" t="s">
        <v>870</v>
      </c>
      <c r="R97" s="2" t="s">
        <v>870</v>
      </c>
      <c r="S97" s="2" t="s">
        <v>870</v>
      </c>
      <c r="T97" s="2" t="s">
        <v>870</v>
      </c>
      <c r="U97" s="2" t="s">
        <v>870</v>
      </c>
      <c r="V97" s="2" t="s">
        <v>870</v>
      </c>
      <c r="W97" s="2" t="s">
        <v>870</v>
      </c>
    </row>
    <row r="98" spans="1:23" x14ac:dyDescent="0.35">
      <c r="A98" s="2" t="s">
        <v>858</v>
      </c>
      <c r="B98" s="2" t="s">
        <v>887</v>
      </c>
      <c r="C98" s="2" t="s">
        <v>921</v>
      </c>
      <c r="D98" s="2" t="s">
        <v>847</v>
      </c>
      <c r="E98" s="2" t="s">
        <v>896</v>
      </c>
      <c r="F98" s="175">
        <v>45618</v>
      </c>
      <c r="G98" s="182">
        <v>0.33333333333333298</v>
      </c>
      <c r="H98" s="175">
        <v>45618</v>
      </c>
      <c r="I98" s="182">
        <v>0.90763888888888899</v>
      </c>
      <c r="J98" s="2">
        <v>1</v>
      </c>
      <c r="K98" s="2">
        <v>14</v>
      </c>
      <c r="L98" s="2" t="s">
        <v>942</v>
      </c>
      <c r="M98" s="2" t="s">
        <v>870</v>
      </c>
      <c r="N98" s="2" t="s">
        <v>870</v>
      </c>
      <c r="O98" s="2" t="s">
        <v>942</v>
      </c>
      <c r="P98" s="2" t="s">
        <v>870</v>
      </c>
      <c r="Q98" s="2" t="s">
        <v>870</v>
      </c>
      <c r="R98" s="2" t="s">
        <v>870</v>
      </c>
      <c r="S98" s="2" t="s">
        <v>870</v>
      </c>
      <c r="T98" s="2" t="s">
        <v>870</v>
      </c>
      <c r="U98" s="2" t="s">
        <v>870</v>
      </c>
      <c r="V98" s="2" t="s">
        <v>870</v>
      </c>
      <c r="W98" s="2" t="s">
        <v>870</v>
      </c>
    </row>
    <row r="99" spans="1:23" x14ac:dyDescent="0.35">
      <c r="A99" s="2" t="s">
        <v>858</v>
      </c>
      <c r="B99" s="2" t="s">
        <v>888</v>
      </c>
      <c r="C99" s="2" t="s">
        <v>919</v>
      </c>
      <c r="D99" s="2" t="s">
        <v>847</v>
      </c>
      <c r="E99" s="2" t="s">
        <v>896</v>
      </c>
      <c r="F99" s="175">
        <v>45618</v>
      </c>
      <c r="G99" s="182">
        <v>0.33333333333333298</v>
      </c>
      <c r="H99" s="175">
        <v>45618</v>
      </c>
      <c r="I99" s="182">
        <v>0.90763888888888899</v>
      </c>
      <c r="J99" s="2">
        <v>1</v>
      </c>
      <c r="K99" s="2">
        <v>14</v>
      </c>
      <c r="L99" s="2" t="s">
        <v>942</v>
      </c>
      <c r="M99" s="2" t="s">
        <v>870</v>
      </c>
      <c r="N99" s="2" t="s">
        <v>870</v>
      </c>
      <c r="O99" s="2" t="s">
        <v>942</v>
      </c>
      <c r="P99" s="2" t="s">
        <v>870</v>
      </c>
      <c r="Q99" s="2" t="s">
        <v>870</v>
      </c>
      <c r="R99" s="2" t="s">
        <v>870</v>
      </c>
      <c r="S99" s="2" t="s">
        <v>870</v>
      </c>
      <c r="T99" s="2" t="s">
        <v>870</v>
      </c>
      <c r="U99" s="2" t="s">
        <v>870</v>
      </c>
      <c r="V99" s="2" t="s">
        <v>870</v>
      </c>
      <c r="W99" s="2" t="s">
        <v>870</v>
      </c>
    </row>
    <row r="100" spans="1:23" x14ac:dyDescent="0.35">
      <c r="A100" s="2" t="s">
        <v>858</v>
      </c>
      <c r="B100" s="2" t="s">
        <v>889</v>
      </c>
      <c r="C100" s="2" t="s">
        <v>920</v>
      </c>
      <c r="D100" s="2" t="s">
        <v>847</v>
      </c>
      <c r="E100" s="2" t="s">
        <v>896</v>
      </c>
      <c r="F100" s="175">
        <v>45618</v>
      </c>
      <c r="G100" s="182">
        <v>0.33333333333333298</v>
      </c>
      <c r="H100" s="175">
        <v>45618</v>
      </c>
      <c r="I100" s="182">
        <v>0.90763888888888899</v>
      </c>
      <c r="J100" s="2">
        <v>1</v>
      </c>
      <c r="K100" s="2">
        <v>14</v>
      </c>
      <c r="L100" s="2" t="s">
        <v>942</v>
      </c>
      <c r="M100" s="2" t="s">
        <v>870</v>
      </c>
      <c r="N100" s="2" t="s">
        <v>870</v>
      </c>
      <c r="O100" s="2" t="s">
        <v>942</v>
      </c>
      <c r="P100" s="2" t="s">
        <v>870</v>
      </c>
      <c r="Q100" s="2" t="s">
        <v>870</v>
      </c>
      <c r="R100" s="2" t="s">
        <v>870</v>
      </c>
      <c r="S100" s="2" t="s">
        <v>870</v>
      </c>
      <c r="T100" s="2" t="s">
        <v>870</v>
      </c>
      <c r="U100" s="2" t="s">
        <v>870</v>
      </c>
      <c r="V100" s="2" t="s">
        <v>870</v>
      </c>
      <c r="W100" s="2" t="s">
        <v>870</v>
      </c>
    </row>
    <row r="101" spans="1:23" x14ac:dyDescent="0.35">
      <c r="A101" s="2" t="s">
        <v>858</v>
      </c>
      <c r="B101" s="2" t="s">
        <v>890</v>
      </c>
      <c r="C101" s="2" t="s">
        <v>921</v>
      </c>
      <c r="D101" s="2" t="s">
        <v>847</v>
      </c>
      <c r="E101" s="2" t="s">
        <v>896</v>
      </c>
      <c r="F101" s="175">
        <v>45618</v>
      </c>
      <c r="G101" s="182">
        <v>0.33333333333333298</v>
      </c>
      <c r="H101" s="175">
        <v>45618</v>
      </c>
      <c r="I101" s="182">
        <v>0.90763888888888899</v>
      </c>
      <c r="J101" s="2">
        <v>1</v>
      </c>
      <c r="K101" s="2">
        <v>14</v>
      </c>
      <c r="L101" s="2" t="s">
        <v>942</v>
      </c>
      <c r="M101" s="2" t="s">
        <v>870</v>
      </c>
      <c r="N101" s="2" t="s">
        <v>870</v>
      </c>
      <c r="O101" s="2" t="s">
        <v>942</v>
      </c>
      <c r="P101" s="2" t="s">
        <v>870</v>
      </c>
      <c r="Q101" s="2" t="s">
        <v>870</v>
      </c>
      <c r="R101" s="2" t="s">
        <v>870</v>
      </c>
      <c r="S101" s="2" t="s">
        <v>870</v>
      </c>
      <c r="T101" s="2" t="s">
        <v>870</v>
      </c>
      <c r="U101" s="2" t="s">
        <v>870</v>
      </c>
      <c r="V101" s="2" t="s">
        <v>870</v>
      </c>
      <c r="W101" s="2" t="s">
        <v>870</v>
      </c>
    </row>
    <row r="102" spans="1:23" x14ac:dyDescent="0.35">
      <c r="A102" s="2" t="s">
        <v>858</v>
      </c>
      <c r="B102" s="2" t="s">
        <v>887</v>
      </c>
      <c r="C102" s="2" t="s">
        <v>921</v>
      </c>
      <c r="D102" s="2" t="s">
        <v>847</v>
      </c>
      <c r="E102" s="2" t="s">
        <v>896</v>
      </c>
      <c r="F102" s="175">
        <v>45618</v>
      </c>
      <c r="G102" s="182">
        <v>0.33333333333333298</v>
      </c>
      <c r="H102" s="175">
        <v>45618</v>
      </c>
      <c r="I102" s="182">
        <v>0.90763888888888899</v>
      </c>
      <c r="J102" s="2">
        <v>1</v>
      </c>
      <c r="K102" s="2">
        <v>14</v>
      </c>
      <c r="L102" s="2" t="s">
        <v>942</v>
      </c>
      <c r="M102" s="2" t="s">
        <v>870</v>
      </c>
      <c r="N102" s="2" t="s">
        <v>870</v>
      </c>
      <c r="O102" s="2" t="s">
        <v>942</v>
      </c>
      <c r="P102" s="2" t="s">
        <v>870</v>
      </c>
      <c r="Q102" s="2" t="s">
        <v>870</v>
      </c>
      <c r="R102" s="2" t="s">
        <v>870</v>
      </c>
      <c r="S102" s="2" t="s">
        <v>870</v>
      </c>
      <c r="T102" s="2" t="s">
        <v>870</v>
      </c>
      <c r="U102" s="2" t="s">
        <v>870</v>
      </c>
      <c r="V102" s="2" t="s">
        <v>870</v>
      </c>
      <c r="W102" s="2" t="s">
        <v>870</v>
      </c>
    </row>
    <row r="103" spans="1:23" x14ac:dyDescent="0.35">
      <c r="A103" s="2" t="s">
        <v>858</v>
      </c>
      <c r="B103" s="2" t="s">
        <v>887</v>
      </c>
      <c r="C103" s="2" t="s">
        <v>921</v>
      </c>
      <c r="D103" s="2" t="s">
        <v>847</v>
      </c>
      <c r="E103" s="2" t="s">
        <v>896</v>
      </c>
      <c r="F103" s="175">
        <v>45618</v>
      </c>
      <c r="G103" s="182">
        <v>0.33333333333333298</v>
      </c>
      <c r="H103" s="175">
        <v>45618</v>
      </c>
      <c r="I103" s="182">
        <v>0.90763888888888899</v>
      </c>
      <c r="J103" s="2">
        <v>1</v>
      </c>
      <c r="K103" s="2">
        <v>14</v>
      </c>
      <c r="L103" s="2" t="s">
        <v>942</v>
      </c>
      <c r="M103" s="2" t="s">
        <v>870</v>
      </c>
      <c r="N103" s="2" t="s">
        <v>870</v>
      </c>
      <c r="O103" s="2" t="s">
        <v>942</v>
      </c>
      <c r="P103" s="2" t="s">
        <v>870</v>
      </c>
      <c r="Q103" s="2" t="s">
        <v>870</v>
      </c>
      <c r="R103" s="2" t="s">
        <v>870</v>
      </c>
      <c r="S103" s="2" t="s">
        <v>870</v>
      </c>
      <c r="T103" s="2" t="s">
        <v>870</v>
      </c>
      <c r="U103" s="2" t="s">
        <v>870</v>
      </c>
      <c r="V103" s="2" t="s">
        <v>870</v>
      </c>
      <c r="W103" s="2" t="s">
        <v>870</v>
      </c>
    </row>
    <row r="104" spans="1:23" x14ac:dyDescent="0.35">
      <c r="A104" s="2" t="s">
        <v>858</v>
      </c>
      <c r="B104" s="2" t="s">
        <v>887</v>
      </c>
      <c r="C104" s="2" t="s">
        <v>921</v>
      </c>
      <c r="D104" s="2" t="s">
        <v>847</v>
      </c>
      <c r="E104" s="2" t="s">
        <v>896</v>
      </c>
      <c r="F104" s="175">
        <v>45618</v>
      </c>
      <c r="G104" s="182">
        <v>0.33333333333333298</v>
      </c>
      <c r="H104" s="175">
        <v>45618</v>
      </c>
      <c r="I104" s="182">
        <v>0.90763888888888899</v>
      </c>
      <c r="J104" s="2">
        <v>1</v>
      </c>
      <c r="K104" s="2">
        <v>14</v>
      </c>
      <c r="L104" s="2" t="s">
        <v>942</v>
      </c>
      <c r="M104" s="2" t="s">
        <v>870</v>
      </c>
      <c r="N104" s="2" t="s">
        <v>870</v>
      </c>
      <c r="O104" s="2" t="s">
        <v>942</v>
      </c>
      <c r="P104" s="2" t="s">
        <v>870</v>
      </c>
      <c r="Q104" s="2" t="s">
        <v>870</v>
      </c>
      <c r="R104" s="2" t="s">
        <v>870</v>
      </c>
      <c r="S104" s="2" t="s">
        <v>870</v>
      </c>
      <c r="T104" s="2" t="s">
        <v>870</v>
      </c>
      <c r="U104" s="2" t="s">
        <v>870</v>
      </c>
      <c r="V104" s="2" t="s">
        <v>870</v>
      </c>
      <c r="W104" s="2" t="s">
        <v>870</v>
      </c>
    </row>
    <row r="105" spans="1:23" x14ac:dyDescent="0.35">
      <c r="A105" s="2" t="s">
        <v>858</v>
      </c>
      <c r="B105" s="2" t="s">
        <v>887</v>
      </c>
      <c r="C105" s="2" t="s">
        <v>921</v>
      </c>
      <c r="D105" s="2" t="s">
        <v>847</v>
      </c>
      <c r="E105" s="2" t="s">
        <v>896</v>
      </c>
      <c r="F105" s="175">
        <v>45618</v>
      </c>
      <c r="G105" s="182">
        <v>0.33333333333333298</v>
      </c>
      <c r="H105" s="175">
        <v>45618</v>
      </c>
      <c r="I105" s="182">
        <v>0.90763888888888899</v>
      </c>
      <c r="J105" s="2">
        <v>1</v>
      </c>
      <c r="K105" s="2">
        <v>14</v>
      </c>
      <c r="L105" s="2" t="s">
        <v>942</v>
      </c>
      <c r="M105" s="2" t="s">
        <v>870</v>
      </c>
      <c r="N105" s="2" t="s">
        <v>870</v>
      </c>
      <c r="O105" s="2" t="s">
        <v>942</v>
      </c>
      <c r="P105" s="2" t="s">
        <v>870</v>
      </c>
      <c r="Q105" s="2" t="s">
        <v>870</v>
      </c>
      <c r="R105" s="2" t="s">
        <v>870</v>
      </c>
      <c r="S105" s="2" t="s">
        <v>870</v>
      </c>
      <c r="T105" s="2" t="s">
        <v>870</v>
      </c>
      <c r="U105" s="2" t="s">
        <v>870</v>
      </c>
      <c r="V105" s="2" t="s">
        <v>870</v>
      </c>
      <c r="W105" s="2" t="s">
        <v>870</v>
      </c>
    </row>
    <row r="106" spans="1:23" x14ac:dyDescent="0.35">
      <c r="A106" s="2" t="s">
        <v>858</v>
      </c>
      <c r="B106" s="2" t="s">
        <v>891</v>
      </c>
      <c r="C106" s="2" t="s">
        <v>921</v>
      </c>
      <c r="D106" s="2" t="s">
        <v>847</v>
      </c>
      <c r="E106" s="2" t="s">
        <v>896</v>
      </c>
      <c r="F106" s="175">
        <v>45618</v>
      </c>
      <c r="G106" s="182">
        <v>0.33333333333333298</v>
      </c>
      <c r="H106" s="175">
        <v>45618</v>
      </c>
      <c r="I106" s="182">
        <v>0.90763888888888899</v>
      </c>
      <c r="J106" s="2">
        <v>1</v>
      </c>
      <c r="K106" s="2">
        <v>14</v>
      </c>
      <c r="L106" s="2" t="s">
        <v>942</v>
      </c>
      <c r="M106" s="2" t="s">
        <v>870</v>
      </c>
      <c r="N106" s="2" t="s">
        <v>870</v>
      </c>
      <c r="O106" s="2" t="s">
        <v>942</v>
      </c>
      <c r="P106" s="2" t="s">
        <v>870</v>
      </c>
      <c r="Q106" s="2" t="s">
        <v>870</v>
      </c>
      <c r="R106" s="2" t="s">
        <v>870</v>
      </c>
      <c r="S106" s="2" t="s">
        <v>870</v>
      </c>
      <c r="T106" s="2" t="s">
        <v>870</v>
      </c>
      <c r="U106" s="2" t="s">
        <v>870</v>
      </c>
      <c r="V106" s="2" t="s">
        <v>870</v>
      </c>
      <c r="W106" s="2" t="s">
        <v>870</v>
      </c>
    </row>
    <row r="107" spans="1:23" x14ac:dyDescent="0.35">
      <c r="A107" s="2" t="s">
        <v>858</v>
      </c>
      <c r="B107" s="2" t="s">
        <v>892</v>
      </c>
      <c r="C107" s="2" t="s">
        <v>921</v>
      </c>
      <c r="D107" s="2" t="s">
        <v>847</v>
      </c>
      <c r="E107" s="2" t="s">
        <v>896</v>
      </c>
      <c r="F107" s="175">
        <v>45618</v>
      </c>
      <c r="G107" s="182">
        <v>0.33333333333333298</v>
      </c>
      <c r="H107" s="175">
        <v>45618</v>
      </c>
      <c r="I107" s="182">
        <v>0.90763888888888899</v>
      </c>
      <c r="J107" s="2">
        <v>1</v>
      </c>
      <c r="K107" s="2">
        <v>14</v>
      </c>
      <c r="L107" s="2" t="s">
        <v>942</v>
      </c>
      <c r="M107" s="2" t="s">
        <v>870</v>
      </c>
      <c r="N107" s="2" t="s">
        <v>870</v>
      </c>
      <c r="O107" s="2" t="s">
        <v>942</v>
      </c>
      <c r="P107" s="2" t="s">
        <v>870</v>
      </c>
      <c r="Q107" s="2" t="s">
        <v>870</v>
      </c>
      <c r="R107" s="2" t="s">
        <v>870</v>
      </c>
      <c r="S107" s="2" t="s">
        <v>870</v>
      </c>
      <c r="T107" s="2" t="s">
        <v>870</v>
      </c>
      <c r="U107" s="2" t="s">
        <v>870</v>
      </c>
      <c r="V107" s="2" t="s">
        <v>870</v>
      </c>
      <c r="W107" s="2" t="s">
        <v>870</v>
      </c>
    </row>
    <row r="108" spans="1:23" x14ac:dyDescent="0.35">
      <c r="A108" s="2" t="s">
        <v>858</v>
      </c>
      <c r="B108" s="2" t="s">
        <v>891</v>
      </c>
      <c r="C108" s="2" t="s">
        <v>921</v>
      </c>
      <c r="D108" s="2" t="s">
        <v>847</v>
      </c>
      <c r="E108" s="2" t="s">
        <v>896</v>
      </c>
      <c r="F108" s="175">
        <v>45618</v>
      </c>
      <c r="G108" s="182">
        <v>0.33333333333333298</v>
      </c>
      <c r="H108" s="175">
        <v>45618</v>
      </c>
      <c r="I108" s="182">
        <v>0.90763888888888899</v>
      </c>
      <c r="J108" s="2">
        <v>1</v>
      </c>
      <c r="K108" s="2">
        <v>14</v>
      </c>
      <c r="L108" s="2" t="s">
        <v>942</v>
      </c>
      <c r="M108" s="2" t="s">
        <v>870</v>
      </c>
      <c r="N108" s="2" t="s">
        <v>870</v>
      </c>
      <c r="O108" s="2" t="s">
        <v>942</v>
      </c>
      <c r="P108" s="2" t="s">
        <v>870</v>
      </c>
      <c r="Q108" s="2" t="s">
        <v>870</v>
      </c>
      <c r="R108" s="2" t="s">
        <v>870</v>
      </c>
      <c r="S108" s="2" t="s">
        <v>870</v>
      </c>
      <c r="T108" s="2" t="s">
        <v>870</v>
      </c>
      <c r="U108" s="2" t="s">
        <v>870</v>
      </c>
      <c r="V108" s="2" t="s">
        <v>870</v>
      </c>
      <c r="W108" s="2" t="s">
        <v>870</v>
      </c>
    </row>
    <row r="109" spans="1:23" x14ac:dyDescent="0.35">
      <c r="A109" s="2" t="s">
        <v>858</v>
      </c>
      <c r="B109" s="2" t="s">
        <v>893</v>
      </c>
      <c r="C109" s="2" t="s">
        <v>925</v>
      </c>
      <c r="D109" s="2" t="s">
        <v>847</v>
      </c>
      <c r="E109" s="2" t="s">
        <v>896</v>
      </c>
      <c r="F109" s="175">
        <v>45618</v>
      </c>
      <c r="G109" s="182">
        <v>0.33333333333333298</v>
      </c>
      <c r="H109" s="175">
        <v>45618</v>
      </c>
      <c r="I109" s="182">
        <v>0.90763888888888899</v>
      </c>
      <c r="J109" s="2">
        <v>1</v>
      </c>
      <c r="K109" s="2">
        <v>14</v>
      </c>
      <c r="L109" s="2" t="s">
        <v>942</v>
      </c>
      <c r="M109" s="2" t="s">
        <v>870</v>
      </c>
      <c r="N109" s="2" t="s">
        <v>870</v>
      </c>
      <c r="O109" s="2" t="s">
        <v>942</v>
      </c>
      <c r="P109" s="2" t="s">
        <v>870</v>
      </c>
      <c r="Q109" s="2" t="s">
        <v>870</v>
      </c>
      <c r="R109" s="2" t="s">
        <v>870</v>
      </c>
      <c r="S109" s="2" t="s">
        <v>870</v>
      </c>
      <c r="T109" s="2" t="s">
        <v>870</v>
      </c>
      <c r="U109" s="2" t="s">
        <v>870</v>
      </c>
      <c r="V109" s="2" t="s">
        <v>870</v>
      </c>
      <c r="W109" s="2" t="s">
        <v>870</v>
      </c>
    </row>
    <row r="110" spans="1:23" x14ac:dyDescent="0.35">
      <c r="A110" s="2" t="s">
        <v>858</v>
      </c>
      <c r="B110" s="2" t="s">
        <v>886</v>
      </c>
      <c r="C110" s="2" t="s">
        <v>918</v>
      </c>
      <c r="D110" s="2" t="s">
        <v>847</v>
      </c>
      <c r="E110" s="2" t="s">
        <v>896</v>
      </c>
      <c r="F110" s="175">
        <v>45618</v>
      </c>
      <c r="G110" s="182">
        <v>0.33333333333333298</v>
      </c>
      <c r="H110" s="175">
        <v>45618</v>
      </c>
      <c r="I110" s="182">
        <v>0.90763888888888899</v>
      </c>
      <c r="J110" s="2">
        <v>1</v>
      </c>
      <c r="K110" s="2">
        <v>14</v>
      </c>
      <c r="L110" s="2" t="s">
        <v>942</v>
      </c>
      <c r="M110" s="2" t="s">
        <v>870</v>
      </c>
      <c r="N110" s="2" t="s">
        <v>870</v>
      </c>
      <c r="O110" s="2" t="s">
        <v>942</v>
      </c>
      <c r="P110" s="2" t="s">
        <v>870</v>
      </c>
      <c r="Q110" s="2" t="s">
        <v>870</v>
      </c>
      <c r="R110" s="2" t="s">
        <v>870</v>
      </c>
      <c r="S110" s="2" t="s">
        <v>870</v>
      </c>
      <c r="T110" s="2" t="s">
        <v>870</v>
      </c>
      <c r="U110" s="2" t="s">
        <v>870</v>
      </c>
      <c r="V110" s="2" t="s">
        <v>870</v>
      </c>
      <c r="W110" s="2" t="s">
        <v>870</v>
      </c>
    </row>
    <row r="111" spans="1:23" x14ac:dyDescent="0.35">
      <c r="A111" s="2" t="s">
        <v>858</v>
      </c>
      <c r="B111" s="2" t="s">
        <v>893</v>
      </c>
      <c r="C111" s="2" t="s">
        <v>920</v>
      </c>
      <c r="D111" s="2" t="s">
        <v>847</v>
      </c>
      <c r="E111" s="2" t="s">
        <v>896</v>
      </c>
      <c r="F111" s="175">
        <v>45618</v>
      </c>
      <c r="G111" s="182">
        <v>0.33333333333333298</v>
      </c>
      <c r="H111" s="175">
        <v>45618</v>
      </c>
      <c r="I111" s="182">
        <v>0.90763888888888899</v>
      </c>
      <c r="J111" s="2">
        <v>1</v>
      </c>
      <c r="K111" s="2">
        <v>14</v>
      </c>
      <c r="L111" s="2" t="s">
        <v>942</v>
      </c>
      <c r="M111" s="2" t="s">
        <v>870</v>
      </c>
      <c r="N111" s="2" t="s">
        <v>870</v>
      </c>
      <c r="O111" s="2" t="s">
        <v>942</v>
      </c>
      <c r="P111" s="2" t="s">
        <v>870</v>
      </c>
      <c r="Q111" s="2" t="s">
        <v>870</v>
      </c>
      <c r="R111" s="2" t="s">
        <v>870</v>
      </c>
      <c r="S111" s="2" t="s">
        <v>870</v>
      </c>
      <c r="T111" s="2" t="s">
        <v>870</v>
      </c>
      <c r="U111" s="2" t="s">
        <v>870</v>
      </c>
      <c r="V111" s="2" t="s">
        <v>870</v>
      </c>
      <c r="W111" s="2" t="s">
        <v>870</v>
      </c>
    </row>
    <row r="112" spans="1:23" x14ac:dyDescent="0.35">
      <c r="A112" s="2" t="s">
        <v>858</v>
      </c>
      <c r="B112" s="2" t="s">
        <v>887</v>
      </c>
      <c r="C112" s="2" t="s">
        <v>921</v>
      </c>
      <c r="D112" s="2" t="s">
        <v>847</v>
      </c>
      <c r="E112" s="2" t="s">
        <v>896</v>
      </c>
      <c r="F112" s="175">
        <v>45618</v>
      </c>
      <c r="G112" s="182">
        <v>0.33333333333333298</v>
      </c>
      <c r="H112" s="175">
        <v>45618</v>
      </c>
      <c r="I112" s="182">
        <v>0.90763888888888899</v>
      </c>
      <c r="J112" s="2">
        <v>1</v>
      </c>
      <c r="K112" s="2">
        <v>14</v>
      </c>
      <c r="L112" s="2" t="s">
        <v>942</v>
      </c>
      <c r="M112" s="2" t="s">
        <v>870</v>
      </c>
      <c r="N112" s="2" t="s">
        <v>870</v>
      </c>
      <c r="O112" s="2" t="s">
        <v>942</v>
      </c>
      <c r="P112" s="2" t="s">
        <v>870</v>
      </c>
      <c r="Q112" s="2" t="s">
        <v>870</v>
      </c>
      <c r="R112" s="2" t="s">
        <v>870</v>
      </c>
      <c r="S112" s="2" t="s">
        <v>870</v>
      </c>
      <c r="T112" s="2" t="s">
        <v>870</v>
      </c>
      <c r="U112" s="2" t="s">
        <v>870</v>
      </c>
      <c r="V112" s="2" t="s">
        <v>870</v>
      </c>
      <c r="W112" s="2" t="s">
        <v>870</v>
      </c>
    </row>
    <row r="113" spans="1:23" x14ac:dyDescent="0.35">
      <c r="A113" s="2" t="s">
        <v>858</v>
      </c>
      <c r="B113" s="2" t="s">
        <v>893</v>
      </c>
      <c r="C113" s="2" t="s">
        <v>920</v>
      </c>
      <c r="D113" s="2" t="s">
        <v>847</v>
      </c>
      <c r="E113" s="2" t="s">
        <v>896</v>
      </c>
      <c r="F113" s="175">
        <v>45618</v>
      </c>
      <c r="G113" s="182">
        <v>0.33333333333333298</v>
      </c>
      <c r="H113" s="175">
        <v>45618</v>
      </c>
      <c r="I113" s="182">
        <v>0.90763888888888899</v>
      </c>
      <c r="J113" s="2">
        <v>1</v>
      </c>
      <c r="K113" s="2">
        <v>14</v>
      </c>
      <c r="L113" s="2" t="s">
        <v>942</v>
      </c>
      <c r="M113" s="2" t="s">
        <v>870</v>
      </c>
      <c r="N113" s="2" t="s">
        <v>870</v>
      </c>
      <c r="O113" s="2" t="s">
        <v>942</v>
      </c>
      <c r="P113" s="2" t="s">
        <v>870</v>
      </c>
      <c r="Q113" s="2" t="s">
        <v>870</v>
      </c>
      <c r="R113" s="2" t="s">
        <v>870</v>
      </c>
      <c r="S113" s="2" t="s">
        <v>870</v>
      </c>
      <c r="T113" s="2" t="s">
        <v>870</v>
      </c>
      <c r="U113" s="2" t="s">
        <v>870</v>
      </c>
      <c r="V113" s="2" t="s">
        <v>870</v>
      </c>
      <c r="W113" s="2" t="s">
        <v>870</v>
      </c>
    </row>
    <row r="114" spans="1:23" x14ac:dyDescent="0.35">
      <c r="A114" s="2" t="s">
        <v>858</v>
      </c>
      <c r="B114" s="2" t="s">
        <v>887</v>
      </c>
      <c r="C114" s="2" t="s">
        <v>921</v>
      </c>
      <c r="D114" s="2" t="s">
        <v>847</v>
      </c>
      <c r="E114" s="2" t="s">
        <v>896</v>
      </c>
      <c r="F114" s="175">
        <v>45618</v>
      </c>
      <c r="G114" s="182">
        <v>0.33333333333333298</v>
      </c>
      <c r="H114" s="175">
        <v>45618</v>
      </c>
      <c r="I114" s="182">
        <v>0.90763888888888899</v>
      </c>
      <c r="J114" s="2">
        <v>1</v>
      </c>
      <c r="K114" s="2">
        <v>14</v>
      </c>
      <c r="L114" s="2" t="s">
        <v>942</v>
      </c>
      <c r="M114" s="2" t="s">
        <v>870</v>
      </c>
      <c r="N114" s="2" t="s">
        <v>870</v>
      </c>
      <c r="O114" s="2" t="s">
        <v>942</v>
      </c>
      <c r="P114" s="2" t="s">
        <v>870</v>
      </c>
      <c r="Q114" s="2" t="s">
        <v>870</v>
      </c>
      <c r="R114" s="2" t="s">
        <v>870</v>
      </c>
      <c r="S114" s="2" t="s">
        <v>870</v>
      </c>
      <c r="T114" s="2" t="s">
        <v>870</v>
      </c>
      <c r="U114" s="2" t="s">
        <v>870</v>
      </c>
      <c r="V114" s="2" t="s">
        <v>870</v>
      </c>
      <c r="W114" s="2" t="s">
        <v>870</v>
      </c>
    </row>
    <row r="115" spans="1:23" x14ac:dyDescent="0.35">
      <c r="A115" s="2" t="s">
        <v>858</v>
      </c>
      <c r="B115" s="2" t="s">
        <v>885</v>
      </c>
      <c r="C115" s="2" t="s">
        <v>918</v>
      </c>
      <c r="D115" s="2" t="s">
        <v>847</v>
      </c>
      <c r="E115" s="2" t="s">
        <v>896</v>
      </c>
      <c r="F115" s="175">
        <v>45618</v>
      </c>
      <c r="G115" s="182">
        <v>0.33333333333333298</v>
      </c>
      <c r="H115" s="175">
        <v>45618</v>
      </c>
      <c r="I115" s="182">
        <v>0.90763888888888899</v>
      </c>
      <c r="J115" s="2">
        <v>1</v>
      </c>
      <c r="K115" s="2">
        <v>14</v>
      </c>
      <c r="L115" s="2" t="s">
        <v>942</v>
      </c>
      <c r="M115" s="2" t="s">
        <v>870</v>
      </c>
      <c r="N115" s="2" t="s">
        <v>870</v>
      </c>
      <c r="O115" s="2" t="s">
        <v>942</v>
      </c>
      <c r="P115" s="2" t="s">
        <v>870</v>
      </c>
      <c r="Q115" s="2" t="s">
        <v>870</v>
      </c>
      <c r="R115" s="2" t="s">
        <v>870</v>
      </c>
      <c r="S115" s="2" t="s">
        <v>870</v>
      </c>
      <c r="T115" s="2" t="s">
        <v>870</v>
      </c>
      <c r="U115" s="2" t="s">
        <v>870</v>
      </c>
      <c r="V115" s="2" t="s">
        <v>870</v>
      </c>
      <c r="W115" s="2" t="s">
        <v>870</v>
      </c>
    </row>
    <row r="116" spans="1:23" x14ac:dyDescent="0.35">
      <c r="A116" s="2" t="s">
        <v>858</v>
      </c>
      <c r="B116" s="2" t="s">
        <v>897</v>
      </c>
      <c r="C116" s="2" t="s">
        <v>931</v>
      </c>
      <c r="D116" s="2" t="s">
        <v>847</v>
      </c>
      <c r="E116" s="2" t="s">
        <v>896</v>
      </c>
      <c r="F116" s="175">
        <v>45618</v>
      </c>
      <c r="G116" s="182">
        <v>0.33333333333333298</v>
      </c>
      <c r="H116" s="175">
        <v>45618</v>
      </c>
      <c r="I116" s="182">
        <v>0.90763888888888899</v>
      </c>
      <c r="J116" s="2">
        <v>1</v>
      </c>
      <c r="K116" s="2">
        <v>14</v>
      </c>
      <c r="L116" s="2" t="s">
        <v>942</v>
      </c>
      <c r="M116" s="2" t="s">
        <v>870</v>
      </c>
      <c r="N116" s="2" t="s">
        <v>870</v>
      </c>
      <c r="O116" s="2" t="s">
        <v>942</v>
      </c>
      <c r="P116" s="2" t="s">
        <v>870</v>
      </c>
      <c r="Q116" s="2" t="s">
        <v>870</v>
      </c>
      <c r="R116" s="2" t="s">
        <v>870</v>
      </c>
      <c r="S116" s="2" t="s">
        <v>870</v>
      </c>
      <c r="T116" s="2" t="s">
        <v>870</v>
      </c>
      <c r="U116" s="2" t="s">
        <v>870</v>
      </c>
      <c r="V116" s="2" t="s">
        <v>870</v>
      </c>
      <c r="W116" s="2" t="s">
        <v>870</v>
      </c>
    </row>
    <row r="117" spans="1:23" x14ac:dyDescent="0.35">
      <c r="A117" s="2" t="s">
        <v>858</v>
      </c>
      <c r="B117" s="2" t="s">
        <v>885</v>
      </c>
      <c r="C117" s="2" t="s">
        <v>918</v>
      </c>
      <c r="D117" s="2" t="s">
        <v>847</v>
      </c>
      <c r="E117" s="2" t="s">
        <v>896</v>
      </c>
      <c r="F117" s="175">
        <v>45618</v>
      </c>
      <c r="G117" s="182">
        <v>0.33333333333333298</v>
      </c>
      <c r="H117" s="175">
        <v>45618</v>
      </c>
      <c r="I117" s="182">
        <v>0.90763888888888899</v>
      </c>
      <c r="J117" s="2">
        <v>1</v>
      </c>
      <c r="K117" s="2">
        <v>14</v>
      </c>
      <c r="L117" s="2" t="s">
        <v>942</v>
      </c>
      <c r="M117" s="2" t="s">
        <v>870</v>
      </c>
      <c r="N117" s="2" t="s">
        <v>870</v>
      </c>
      <c r="O117" s="2" t="s">
        <v>942</v>
      </c>
      <c r="P117" s="2" t="s">
        <v>870</v>
      </c>
      <c r="Q117" s="2" t="s">
        <v>870</v>
      </c>
      <c r="R117" s="2" t="s">
        <v>870</v>
      </c>
      <c r="S117" s="2" t="s">
        <v>870</v>
      </c>
      <c r="T117" s="2" t="s">
        <v>870</v>
      </c>
      <c r="U117" s="2" t="s">
        <v>870</v>
      </c>
      <c r="V117" s="2" t="s">
        <v>870</v>
      </c>
      <c r="W117" s="2" t="s">
        <v>870</v>
      </c>
    </row>
    <row r="118" spans="1:23" x14ac:dyDescent="0.35">
      <c r="A118" s="2" t="s">
        <v>858</v>
      </c>
      <c r="B118" s="2" t="s">
        <v>894</v>
      </c>
      <c r="C118" s="2" t="s">
        <v>918</v>
      </c>
      <c r="D118" s="2" t="s">
        <v>847</v>
      </c>
      <c r="E118" s="2" t="s">
        <v>896</v>
      </c>
      <c r="F118" s="175">
        <v>45618</v>
      </c>
      <c r="G118" s="182">
        <v>0.33333333333333298</v>
      </c>
      <c r="H118" s="175">
        <v>45618</v>
      </c>
      <c r="I118" s="182">
        <v>0.90763888888888899</v>
      </c>
      <c r="J118" s="2">
        <v>1</v>
      </c>
      <c r="K118" s="2">
        <v>14</v>
      </c>
      <c r="L118" s="2" t="s">
        <v>942</v>
      </c>
      <c r="M118" s="2" t="s">
        <v>870</v>
      </c>
      <c r="N118" s="2" t="s">
        <v>870</v>
      </c>
      <c r="O118" s="2" t="s">
        <v>942</v>
      </c>
      <c r="P118" s="2" t="s">
        <v>870</v>
      </c>
      <c r="Q118" s="2" t="s">
        <v>870</v>
      </c>
      <c r="R118" s="2" t="s">
        <v>870</v>
      </c>
      <c r="S118" s="2" t="s">
        <v>870</v>
      </c>
      <c r="T118" s="2" t="s">
        <v>870</v>
      </c>
      <c r="U118" s="2" t="s">
        <v>870</v>
      </c>
      <c r="V118" s="2" t="s">
        <v>870</v>
      </c>
      <c r="W118" s="2" t="s">
        <v>870</v>
      </c>
    </row>
    <row r="119" spans="1:23" x14ac:dyDescent="0.35">
      <c r="A119" s="2" t="s">
        <v>858</v>
      </c>
      <c r="B119" s="2" t="s">
        <v>893</v>
      </c>
      <c r="C119" s="2" t="s">
        <v>920</v>
      </c>
      <c r="D119" s="2" t="s">
        <v>847</v>
      </c>
      <c r="E119" s="2" t="s">
        <v>896</v>
      </c>
      <c r="F119" s="175">
        <v>45618</v>
      </c>
      <c r="G119" s="182">
        <v>0.33333333333333298</v>
      </c>
      <c r="H119" s="175">
        <v>45618</v>
      </c>
      <c r="I119" s="182">
        <v>0.90763888888888899</v>
      </c>
      <c r="J119" s="2">
        <v>1</v>
      </c>
      <c r="K119" s="2">
        <v>14</v>
      </c>
      <c r="L119" s="2" t="s">
        <v>942</v>
      </c>
      <c r="M119" s="2" t="s">
        <v>870</v>
      </c>
      <c r="N119" s="2" t="s">
        <v>870</v>
      </c>
      <c r="O119" s="2" t="s">
        <v>942</v>
      </c>
      <c r="P119" s="2" t="s">
        <v>870</v>
      </c>
      <c r="Q119" s="2" t="s">
        <v>870</v>
      </c>
      <c r="R119" s="2" t="s">
        <v>870</v>
      </c>
      <c r="S119" s="2" t="s">
        <v>870</v>
      </c>
      <c r="T119" s="2" t="s">
        <v>870</v>
      </c>
      <c r="U119" s="2" t="s">
        <v>870</v>
      </c>
      <c r="V119" s="2" t="s">
        <v>870</v>
      </c>
      <c r="W119" s="2" t="s">
        <v>870</v>
      </c>
    </row>
    <row r="120" spans="1:23" x14ac:dyDescent="0.35">
      <c r="A120" s="2" t="s">
        <v>858</v>
      </c>
      <c r="B120" s="2" t="s">
        <v>893</v>
      </c>
      <c r="C120" s="2" t="s">
        <v>923</v>
      </c>
      <c r="D120" s="2" t="s">
        <v>847</v>
      </c>
      <c r="E120" s="2" t="s">
        <v>896</v>
      </c>
      <c r="F120" s="175">
        <v>45618</v>
      </c>
      <c r="G120" s="182">
        <v>0.33333333333333298</v>
      </c>
      <c r="H120" s="175">
        <v>45618</v>
      </c>
      <c r="I120" s="182">
        <v>0.90763888888888899</v>
      </c>
      <c r="J120" s="2">
        <v>1</v>
      </c>
      <c r="K120" s="2">
        <v>14</v>
      </c>
      <c r="L120" s="2" t="s">
        <v>942</v>
      </c>
      <c r="M120" s="2" t="s">
        <v>870</v>
      </c>
      <c r="N120" s="2" t="s">
        <v>870</v>
      </c>
      <c r="O120" s="2" t="s">
        <v>942</v>
      </c>
      <c r="P120" s="2" t="s">
        <v>870</v>
      </c>
      <c r="Q120" s="2" t="s">
        <v>870</v>
      </c>
      <c r="R120" s="2" t="s">
        <v>870</v>
      </c>
      <c r="S120" s="2" t="s">
        <v>870</v>
      </c>
      <c r="T120" s="2" t="s">
        <v>870</v>
      </c>
      <c r="U120" s="2" t="s">
        <v>870</v>
      </c>
      <c r="V120" s="2" t="s">
        <v>870</v>
      </c>
      <c r="W120" s="2" t="s">
        <v>870</v>
      </c>
    </row>
    <row r="121" spans="1:23" x14ac:dyDescent="0.35">
      <c r="A121" s="2" t="s">
        <v>858</v>
      </c>
      <c r="B121" s="2" t="s">
        <v>893</v>
      </c>
      <c r="C121" s="2" t="s">
        <v>923</v>
      </c>
      <c r="D121" s="2" t="s">
        <v>847</v>
      </c>
      <c r="E121" s="2" t="s">
        <v>896</v>
      </c>
      <c r="F121" s="175">
        <v>45618</v>
      </c>
      <c r="G121" s="182">
        <v>0.33333333333333298</v>
      </c>
      <c r="H121" s="175">
        <v>45618</v>
      </c>
      <c r="I121" s="182">
        <v>0.90763888888888899</v>
      </c>
      <c r="J121" s="2">
        <v>1</v>
      </c>
      <c r="K121" s="2">
        <v>14</v>
      </c>
      <c r="L121" s="2" t="s">
        <v>942</v>
      </c>
      <c r="M121" s="2" t="s">
        <v>870</v>
      </c>
      <c r="N121" s="2" t="s">
        <v>870</v>
      </c>
      <c r="O121" s="2" t="s">
        <v>942</v>
      </c>
      <c r="P121" s="2" t="s">
        <v>870</v>
      </c>
      <c r="Q121" s="2" t="s">
        <v>870</v>
      </c>
      <c r="R121" s="2" t="s">
        <v>870</v>
      </c>
      <c r="S121" s="2" t="s">
        <v>870</v>
      </c>
      <c r="T121" s="2" t="s">
        <v>870</v>
      </c>
      <c r="U121" s="2" t="s">
        <v>870</v>
      </c>
      <c r="V121" s="2" t="s">
        <v>870</v>
      </c>
      <c r="W121" s="2" t="s">
        <v>870</v>
      </c>
    </row>
    <row r="122" spans="1:23" x14ac:dyDescent="0.35">
      <c r="A122" s="2" t="s">
        <v>858</v>
      </c>
      <c r="B122" s="2" t="s">
        <v>887</v>
      </c>
      <c r="C122" s="2" t="s">
        <v>921</v>
      </c>
      <c r="D122" s="2" t="s">
        <v>847</v>
      </c>
      <c r="E122" s="2" t="s">
        <v>896</v>
      </c>
      <c r="F122" s="175">
        <v>45618</v>
      </c>
      <c r="G122" s="182">
        <v>0.33333333333333298</v>
      </c>
      <c r="H122" s="175">
        <v>45618</v>
      </c>
      <c r="I122" s="182">
        <v>0.90763888888888899</v>
      </c>
      <c r="J122" s="2">
        <v>1</v>
      </c>
      <c r="K122" s="2">
        <v>14</v>
      </c>
      <c r="L122" s="2" t="s">
        <v>942</v>
      </c>
      <c r="M122" s="2" t="s">
        <v>870</v>
      </c>
      <c r="N122" s="2" t="s">
        <v>870</v>
      </c>
      <c r="O122" s="2" t="s">
        <v>942</v>
      </c>
      <c r="P122" s="2" t="s">
        <v>870</v>
      </c>
      <c r="Q122" s="2" t="s">
        <v>870</v>
      </c>
      <c r="R122" s="2" t="s">
        <v>870</v>
      </c>
      <c r="S122" s="2" t="s">
        <v>870</v>
      </c>
      <c r="T122" s="2" t="s">
        <v>870</v>
      </c>
      <c r="U122" s="2" t="s">
        <v>870</v>
      </c>
      <c r="V122" s="2" t="s">
        <v>870</v>
      </c>
      <c r="W122" s="2" t="s">
        <v>870</v>
      </c>
    </row>
    <row r="123" spans="1:23" x14ac:dyDescent="0.35">
      <c r="A123" s="2" t="s">
        <v>858</v>
      </c>
      <c r="B123" s="2" t="s">
        <v>893</v>
      </c>
      <c r="C123" s="2" t="s">
        <v>923</v>
      </c>
      <c r="D123" s="2" t="s">
        <v>847</v>
      </c>
      <c r="E123" s="2" t="s">
        <v>896</v>
      </c>
      <c r="F123" s="175">
        <v>45618</v>
      </c>
      <c r="G123" s="182">
        <v>0.33333333333333298</v>
      </c>
      <c r="H123" s="175">
        <v>45618</v>
      </c>
      <c r="I123" s="182">
        <v>0.90763888888888899</v>
      </c>
      <c r="J123" s="2">
        <v>1</v>
      </c>
      <c r="K123" s="2">
        <v>14</v>
      </c>
      <c r="L123" s="2" t="s">
        <v>942</v>
      </c>
      <c r="M123" s="2" t="s">
        <v>870</v>
      </c>
      <c r="N123" s="2" t="s">
        <v>870</v>
      </c>
      <c r="O123" s="2" t="s">
        <v>942</v>
      </c>
      <c r="P123" s="2" t="s">
        <v>870</v>
      </c>
      <c r="Q123" s="2" t="s">
        <v>870</v>
      </c>
      <c r="R123" s="2" t="s">
        <v>870</v>
      </c>
      <c r="S123" s="2" t="s">
        <v>870</v>
      </c>
      <c r="T123" s="2" t="s">
        <v>870</v>
      </c>
      <c r="U123" s="2" t="s">
        <v>870</v>
      </c>
      <c r="V123" s="2" t="s">
        <v>870</v>
      </c>
      <c r="W123" s="2" t="s">
        <v>870</v>
      </c>
    </row>
    <row r="124" spans="1:23" x14ac:dyDescent="0.35">
      <c r="A124" s="2" t="s">
        <v>858</v>
      </c>
      <c r="B124" s="2" t="s">
        <v>895</v>
      </c>
      <c r="C124" s="2" t="s">
        <v>924</v>
      </c>
      <c r="D124" s="2" t="s">
        <v>847</v>
      </c>
      <c r="E124" s="2" t="s">
        <v>896</v>
      </c>
      <c r="F124" s="175">
        <v>45618</v>
      </c>
      <c r="G124" s="182">
        <v>0.33333333333333298</v>
      </c>
      <c r="H124" s="175">
        <v>45618</v>
      </c>
      <c r="I124" s="182">
        <v>0.90763888888888899</v>
      </c>
      <c r="J124" s="2">
        <v>1</v>
      </c>
      <c r="K124" s="2">
        <v>14</v>
      </c>
      <c r="L124" s="2" t="s">
        <v>942</v>
      </c>
      <c r="M124" s="2" t="s">
        <v>870</v>
      </c>
      <c r="N124" s="2" t="s">
        <v>870</v>
      </c>
      <c r="O124" s="2" t="s">
        <v>942</v>
      </c>
      <c r="P124" s="2" t="s">
        <v>870</v>
      </c>
      <c r="Q124" s="2" t="s">
        <v>870</v>
      </c>
      <c r="R124" s="2" t="s">
        <v>870</v>
      </c>
      <c r="S124" s="2" t="s">
        <v>870</v>
      </c>
      <c r="T124" s="2" t="s">
        <v>870</v>
      </c>
      <c r="U124" s="2" t="s">
        <v>870</v>
      </c>
      <c r="V124" s="2" t="s">
        <v>870</v>
      </c>
      <c r="W124" s="2" t="s">
        <v>870</v>
      </c>
    </row>
    <row r="125" spans="1:23" x14ac:dyDescent="0.35">
      <c r="A125" s="2" t="s">
        <v>858</v>
      </c>
      <c r="B125" s="2" t="s">
        <v>891</v>
      </c>
      <c r="C125" s="2" t="s">
        <v>921</v>
      </c>
      <c r="D125" s="2" t="s">
        <v>847</v>
      </c>
      <c r="E125" s="2" t="s">
        <v>896</v>
      </c>
      <c r="F125" s="175">
        <v>45618</v>
      </c>
      <c r="G125" s="182">
        <v>0.33333333333333298</v>
      </c>
      <c r="H125" s="175">
        <v>45618</v>
      </c>
      <c r="I125" s="182">
        <v>0.90763888888888899</v>
      </c>
      <c r="J125" s="2">
        <v>1</v>
      </c>
      <c r="K125" s="2">
        <v>14</v>
      </c>
      <c r="L125" s="2" t="s">
        <v>942</v>
      </c>
      <c r="M125" s="2" t="s">
        <v>870</v>
      </c>
      <c r="N125" s="2" t="s">
        <v>870</v>
      </c>
      <c r="O125" s="2" t="s">
        <v>942</v>
      </c>
      <c r="P125" s="2" t="s">
        <v>870</v>
      </c>
      <c r="Q125" s="2" t="s">
        <v>870</v>
      </c>
      <c r="R125" s="2" t="s">
        <v>870</v>
      </c>
      <c r="S125" s="2" t="s">
        <v>870</v>
      </c>
      <c r="T125" s="2" t="s">
        <v>870</v>
      </c>
      <c r="U125" s="2" t="s">
        <v>870</v>
      </c>
      <c r="V125" s="2" t="s">
        <v>870</v>
      </c>
      <c r="W125" s="2" t="s">
        <v>870</v>
      </c>
    </row>
    <row r="126" spans="1:23" x14ac:dyDescent="0.35">
      <c r="A126" s="2" t="s">
        <v>858</v>
      </c>
      <c r="B126" s="2" t="s">
        <v>917</v>
      </c>
      <c r="C126" s="2" t="s">
        <v>920</v>
      </c>
      <c r="D126" s="2" t="s">
        <v>855</v>
      </c>
      <c r="E126" s="2" t="s">
        <v>916</v>
      </c>
      <c r="F126" s="175">
        <v>45618</v>
      </c>
      <c r="G126" s="182">
        <v>0.55972222222222223</v>
      </c>
      <c r="H126" s="175">
        <v>45618</v>
      </c>
      <c r="I126" s="182">
        <v>0.90763888888888899</v>
      </c>
      <c r="J126" s="2">
        <v>1</v>
      </c>
      <c r="K126" s="2">
        <v>8</v>
      </c>
      <c r="L126" s="2" t="s">
        <v>942</v>
      </c>
      <c r="M126" s="2" t="s">
        <v>870</v>
      </c>
      <c r="N126" s="2" t="s">
        <v>870</v>
      </c>
      <c r="O126" s="2" t="s">
        <v>942</v>
      </c>
      <c r="P126" s="2" t="s">
        <v>870</v>
      </c>
      <c r="Q126" s="2" t="s">
        <v>870</v>
      </c>
      <c r="R126" s="2" t="s">
        <v>870</v>
      </c>
      <c r="S126" s="2" t="s">
        <v>870</v>
      </c>
      <c r="T126" s="2" t="s">
        <v>870</v>
      </c>
      <c r="U126" s="2" t="s">
        <v>870</v>
      </c>
      <c r="V126" s="2" t="s">
        <v>870</v>
      </c>
      <c r="W126" s="2" t="s">
        <v>870</v>
      </c>
    </row>
    <row r="127" spans="1:23" x14ac:dyDescent="0.35">
      <c r="A127" s="2" t="s">
        <v>858</v>
      </c>
      <c r="B127" s="2" t="s">
        <v>900</v>
      </c>
      <c r="C127" s="2" t="s">
        <v>919</v>
      </c>
      <c r="D127" s="2" t="s">
        <v>855</v>
      </c>
      <c r="E127" s="2" t="s">
        <v>916</v>
      </c>
      <c r="F127" s="175">
        <v>45618</v>
      </c>
      <c r="G127" s="182">
        <v>0.55972222222222223</v>
      </c>
      <c r="H127" s="175">
        <v>45618</v>
      </c>
      <c r="I127" s="182">
        <v>0.90763888888888899</v>
      </c>
      <c r="J127" s="2">
        <v>1</v>
      </c>
      <c r="K127" s="2">
        <v>8</v>
      </c>
      <c r="L127" s="2" t="s">
        <v>942</v>
      </c>
      <c r="M127" s="2" t="s">
        <v>870</v>
      </c>
      <c r="N127" s="2" t="s">
        <v>870</v>
      </c>
      <c r="O127" s="2" t="s">
        <v>942</v>
      </c>
      <c r="P127" s="2" t="s">
        <v>870</v>
      </c>
      <c r="Q127" s="2" t="s">
        <v>870</v>
      </c>
      <c r="R127" s="2" t="s">
        <v>870</v>
      </c>
      <c r="S127" s="2" t="s">
        <v>870</v>
      </c>
      <c r="T127" s="2" t="s">
        <v>870</v>
      </c>
      <c r="U127" s="2" t="s">
        <v>870</v>
      </c>
      <c r="V127" s="2" t="s">
        <v>870</v>
      </c>
      <c r="W127" s="2" t="s">
        <v>870</v>
      </c>
    </row>
    <row r="128" spans="1:23" x14ac:dyDescent="0.35">
      <c r="A128" s="2" t="s">
        <v>858</v>
      </c>
      <c r="B128" s="2" t="s">
        <v>901</v>
      </c>
      <c r="C128" s="2" t="s">
        <v>918</v>
      </c>
      <c r="D128" s="2" t="s">
        <v>855</v>
      </c>
      <c r="E128" s="2" t="s">
        <v>916</v>
      </c>
      <c r="F128" s="175">
        <v>45618</v>
      </c>
      <c r="G128" s="182">
        <v>0.55972222222222201</v>
      </c>
      <c r="H128" s="175">
        <v>45618</v>
      </c>
      <c r="I128" s="182">
        <v>0.90763888888888899</v>
      </c>
      <c r="J128" s="2">
        <v>1</v>
      </c>
      <c r="K128" s="2">
        <v>8</v>
      </c>
      <c r="L128" s="2" t="s">
        <v>942</v>
      </c>
      <c r="M128" s="2" t="s">
        <v>870</v>
      </c>
      <c r="N128" s="2" t="s">
        <v>870</v>
      </c>
      <c r="O128" s="2" t="s">
        <v>942</v>
      </c>
      <c r="P128" s="2" t="s">
        <v>870</v>
      </c>
      <c r="Q128" s="2" t="s">
        <v>870</v>
      </c>
      <c r="R128" s="2" t="s">
        <v>870</v>
      </c>
      <c r="S128" s="2" t="s">
        <v>870</v>
      </c>
      <c r="T128" s="2" t="s">
        <v>870</v>
      </c>
      <c r="U128" s="2" t="s">
        <v>870</v>
      </c>
      <c r="V128" s="2" t="s">
        <v>870</v>
      </c>
      <c r="W128" s="2" t="s">
        <v>870</v>
      </c>
    </row>
    <row r="129" spans="1:23" x14ac:dyDescent="0.35">
      <c r="A129" s="2" t="s">
        <v>858</v>
      </c>
      <c r="B129" s="2" t="s">
        <v>902</v>
      </c>
      <c r="C129" s="2" t="s">
        <v>921</v>
      </c>
      <c r="D129" s="2" t="s">
        <v>855</v>
      </c>
      <c r="E129" s="2" t="s">
        <v>916</v>
      </c>
      <c r="F129" s="175">
        <v>45618</v>
      </c>
      <c r="G129" s="182">
        <v>0.55972222222222201</v>
      </c>
      <c r="H129" s="175">
        <v>45618</v>
      </c>
      <c r="I129" s="182">
        <v>0.90763888888888899</v>
      </c>
      <c r="J129" s="2">
        <v>1</v>
      </c>
      <c r="K129" s="2">
        <v>8</v>
      </c>
      <c r="L129" s="2" t="s">
        <v>942</v>
      </c>
      <c r="M129" s="2" t="s">
        <v>870</v>
      </c>
      <c r="N129" s="2" t="s">
        <v>870</v>
      </c>
      <c r="O129" s="2" t="s">
        <v>942</v>
      </c>
      <c r="P129" s="2" t="s">
        <v>870</v>
      </c>
      <c r="Q129" s="2" t="s">
        <v>870</v>
      </c>
      <c r="R129" s="2" t="s">
        <v>870</v>
      </c>
      <c r="S129" s="2" t="s">
        <v>870</v>
      </c>
      <c r="T129" s="2" t="s">
        <v>870</v>
      </c>
      <c r="U129" s="2" t="s">
        <v>870</v>
      </c>
      <c r="V129" s="2" t="s">
        <v>870</v>
      </c>
      <c r="W129" s="2" t="s">
        <v>870</v>
      </c>
    </row>
    <row r="130" spans="1:23" x14ac:dyDescent="0.35">
      <c r="A130" s="2" t="s">
        <v>858</v>
      </c>
      <c r="B130" s="2" t="s">
        <v>903</v>
      </c>
      <c r="C130" s="2" t="s">
        <v>929</v>
      </c>
      <c r="D130" s="2" t="s">
        <v>855</v>
      </c>
      <c r="E130" s="2" t="s">
        <v>916</v>
      </c>
      <c r="F130" s="175">
        <v>45618</v>
      </c>
      <c r="G130" s="182">
        <v>0.55972222222222201</v>
      </c>
      <c r="H130" s="175">
        <v>45618</v>
      </c>
      <c r="I130" s="182">
        <v>0.90763888888888899</v>
      </c>
      <c r="J130" s="2">
        <v>1</v>
      </c>
      <c r="K130" s="2">
        <v>8</v>
      </c>
      <c r="L130" s="2" t="s">
        <v>942</v>
      </c>
      <c r="M130" s="2" t="s">
        <v>870</v>
      </c>
      <c r="N130" s="2" t="s">
        <v>870</v>
      </c>
      <c r="O130" s="2" t="s">
        <v>942</v>
      </c>
      <c r="P130" s="2" t="s">
        <v>870</v>
      </c>
      <c r="Q130" s="2" t="s">
        <v>870</v>
      </c>
      <c r="R130" s="2" t="s">
        <v>870</v>
      </c>
      <c r="S130" s="2" t="s">
        <v>870</v>
      </c>
      <c r="T130" s="2" t="s">
        <v>870</v>
      </c>
      <c r="U130" s="2" t="s">
        <v>870</v>
      </c>
      <c r="V130" s="2" t="s">
        <v>870</v>
      </c>
      <c r="W130" s="2" t="s">
        <v>870</v>
      </c>
    </row>
    <row r="131" spans="1:23" x14ac:dyDescent="0.35">
      <c r="A131" s="2" t="s">
        <v>858</v>
      </c>
      <c r="B131" s="2" t="s">
        <v>904</v>
      </c>
      <c r="C131" s="2" t="s">
        <v>921</v>
      </c>
      <c r="D131" s="2" t="s">
        <v>855</v>
      </c>
      <c r="E131" s="2" t="s">
        <v>916</v>
      </c>
      <c r="F131" s="175">
        <v>45618</v>
      </c>
      <c r="G131" s="182">
        <v>0.55972222222222201</v>
      </c>
      <c r="H131" s="175">
        <v>45618</v>
      </c>
      <c r="I131" s="182">
        <v>0.90763888888888899</v>
      </c>
      <c r="J131" s="2">
        <v>1</v>
      </c>
      <c r="K131" s="2">
        <v>8</v>
      </c>
      <c r="L131" s="2" t="s">
        <v>942</v>
      </c>
      <c r="M131" s="2" t="s">
        <v>870</v>
      </c>
      <c r="N131" s="2" t="s">
        <v>870</v>
      </c>
      <c r="O131" s="2" t="s">
        <v>942</v>
      </c>
      <c r="P131" s="2" t="s">
        <v>870</v>
      </c>
      <c r="Q131" s="2" t="s">
        <v>870</v>
      </c>
      <c r="R131" s="2" t="s">
        <v>870</v>
      </c>
      <c r="S131" s="2" t="s">
        <v>870</v>
      </c>
      <c r="T131" s="2" t="s">
        <v>870</v>
      </c>
      <c r="U131" s="2" t="s">
        <v>870</v>
      </c>
      <c r="V131" s="2" t="s">
        <v>870</v>
      </c>
      <c r="W131" s="2" t="s">
        <v>870</v>
      </c>
    </row>
    <row r="132" spans="1:23" x14ac:dyDescent="0.35">
      <c r="A132" s="2" t="s">
        <v>858</v>
      </c>
      <c r="B132" s="2" t="s">
        <v>905</v>
      </c>
      <c r="C132" s="2" t="s">
        <v>921</v>
      </c>
      <c r="D132" s="2" t="s">
        <v>855</v>
      </c>
      <c r="E132" s="2" t="s">
        <v>916</v>
      </c>
      <c r="F132" s="175">
        <v>45618</v>
      </c>
      <c r="G132" s="182">
        <v>0.55972222222222201</v>
      </c>
      <c r="H132" s="175">
        <v>45618</v>
      </c>
      <c r="I132" s="182">
        <v>0.90763888888888899</v>
      </c>
      <c r="J132" s="2">
        <v>1</v>
      </c>
      <c r="K132" s="2">
        <v>8</v>
      </c>
      <c r="L132" s="2" t="s">
        <v>942</v>
      </c>
      <c r="M132" s="2" t="s">
        <v>870</v>
      </c>
      <c r="N132" s="2" t="s">
        <v>870</v>
      </c>
      <c r="O132" s="2" t="s">
        <v>942</v>
      </c>
      <c r="P132" s="2" t="s">
        <v>870</v>
      </c>
      <c r="Q132" s="2" t="s">
        <v>870</v>
      </c>
      <c r="R132" s="2" t="s">
        <v>870</v>
      </c>
      <c r="S132" s="2" t="s">
        <v>870</v>
      </c>
      <c r="T132" s="2" t="s">
        <v>870</v>
      </c>
      <c r="U132" s="2" t="s">
        <v>870</v>
      </c>
      <c r="V132" s="2" t="s">
        <v>870</v>
      </c>
      <c r="W132" s="2" t="s">
        <v>870</v>
      </c>
    </row>
    <row r="133" spans="1:23" x14ac:dyDescent="0.35">
      <c r="A133" s="2" t="s">
        <v>858</v>
      </c>
      <c r="B133" s="2" t="s">
        <v>908</v>
      </c>
      <c r="C133" s="2" t="s">
        <v>921</v>
      </c>
      <c r="D133" s="2" t="s">
        <v>855</v>
      </c>
      <c r="E133" s="2" t="s">
        <v>916</v>
      </c>
      <c r="F133" s="175">
        <v>45618</v>
      </c>
      <c r="G133" s="182">
        <v>0.55972222222222201</v>
      </c>
      <c r="H133" s="175">
        <v>45618</v>
      </c>
      <c r="I133" s="182">
        <v>0.90763888888888899</v>
      </c>
      <c r="J133" s="2">
        <v>1</v>
      </c>
      <c r="K133" s="2">
        <v>8</v>
      </c>
      <c r="L133" s="2" t="s">
        <v>942</v>
      </c>
      <c r="M133" s="2" t="s">
        <v>870</v>
      </c>
      <c r="N133" s="2" t="s">
        <v>870</v>
      </c>
      <c r="O133" s="2" t="s">
        <v>942</v>
      </c>
      <c r="P133" s="2" t="s">
        <v>870</v>
      </c>
      <c r="Q133" s="2" t="s">
        <v>870</v>
      </c>
      <c r="R133" s="2" t="s">
        <v>870</v>
      </c>
      <c r="S133" s="2" t="s">
        <v>870</v>
      </c>
      <c r="T133" s="2" t="s">
        <v>870</v>
      </c>
      <c r="U133" s="2" t="s">
        <v>870</v>
      </c>
      <c r="V133" s="2" t="s">
        <v>870</v>
      </c>
      <c r="W133" s="2" t="s">
        <v>870</v>
      </c>
    </row>
    <row r="134" spans="1:23" x14ac:dyDescent="0.35">
      <c r="A134" s="2" t="s">
        <v>858</v>
      </c>
      <c r="B134" s="2" t="s">
        <v>901</v>
      </c>
      <c r="C134" s="2" t="s">
        <v>918</v>
      </c>
      <c r="D134" s="2" t="s">
        <v>855</v>
      </c>
      <c r="E134" s="2" t="s">
        <v>916</v>
      </c>
      <c r="F134" s="175">
        <v>45618</v>
      </c>
      <c r="G134" s="182">
        <v>0.55972222222222201</v>
      </c>
      <c r="H134" s="175">
        <v>45618</v>
      </c>
      <c r="I134" s="182">
        <v>0.90763888888888899</v>
      </c>
      <c r="J134" s="2">
        <v>1</v>
      </c>
      <c r="K134" s="2">
        <v>8</v>
      </c>
      <c r="L134" s="2" t="s">
        <v>942</v>
      </c>
      <c r="M134" s="2" t="s">
        <v>870</v>
      </c>
      <c r="N134" s="2" t="s">
        <v>870</v>
      </c>
      <c r="O134" s="2" t="s">
        <v>942</v>
      </c>
      <c r="P134" s="2" t="s">
        <v>870</v>
      </c>
      <c r="Q134" s="2" t="s">
        <v>870</v>
      </c>
      <c r="R134" s="2" t="s">
        <v>870</v>
      </c>
      <c r="S134" s="2" t="s">
        <v>870</v>
      </c>
      <c r="T134" s="2" t="s">
        <v>870</v>
      </c>
      <c r="U134" s="2" t="s">
        <v>870</v>
      </c>
      <c r="V134" s="2" t="s">
        <v>870</v>
      </c>
      <c r="W134" s="2" t="s">
        <v>870</v>
      </c>
    </row>
    <row r="135" spans="1:23" x14ac:dyDescent="0.35">
      <c r="A135" s="2" t="s">
        <v>858</v>
      </c>
      <c r="B135" s="2" t="s">
        <v>901</v>
      </c>
      <c r="C135" s="2" t="s">
        <v>918</v>
      </c>
      <c r="D135" s="2" t="s">
        <v>855</v>
      </c>
      <c r="E135" s="2" t="s">
        <v>916</v>
      </c>
      <c r="F135" s="175">
        <v>45618</v>
      </c>
      <c r="G135" s="182">
        <v>0.55972222222222201</v>
      </c>
      <c r="H135" s="175">
        <v>45618</v>
      </c>
      <c r="I135" s="182">
        <v>0.90763888888888899</v>
      </c>
      <c r="J135" s="2">
        <v>1</v>
      </c>
      <c r="K135" s="2">
        <v>8</v>
      </c>
      <c r="L135" s="2" t="s">
        <v>942</v>
      </c>
      <c r="M135" s="2" t="s">
        <v>870</v>
      </c>
      <c r="N135" s="2" t="s">
        <v>870</v>
      </c>
      <c r="O135" s="2" t="s">
        <v>942</v>
      </c>
      <c r="P135" s="2" t="s">
        <v>870</v>
      </c>
      <c r="Q135" s="2" t="s">
        <v>870</v>
      </c>
      <c r="R135" s="2" t="s">
        <v>870</v>
      </c>
      <c r="S135" s="2" t="s">
        <v>870</v>
      </c>
      <c r="T135" s="2" t="s">
        <v>870</v>
      </c>
      <c r="U135" s="2" t="s">
        <v>870</v>
      </c>
      <c r="V135" s="2" t="s">
        <v>870</v>
      </c>
      <c r="W135" s="2" t="s">
        <v>870</v>
      </c>
    </row>
    <row r="136" spans="1:23" x14ac:dyDescent="0.35">
      <c r="A136" s="2" t="s">
        <v>858</v>
      </c>
      <c r="B136" s="2" t="s">
        <v>909</v>
      </c>
      <c r="C136" s="2" t="s">
        <v>921</v>
      </c>
      <c r="D136" s="2" t="s">
        <v>855</v>
      </c>
      <c r="E136" s="2" t="s">
        <v>916</v>
      </c>
      <c r="F136" s="175">
        <v>45618</v>
      </c>
      <c r="G136" s="182">
        <v>0.55972222222222201</v>
      </c>
      <c r="H136" s="175">
        <v>45618</v>
      </c>
      <c r="I136" s="182">
        <v>0.90763888888888899</v>
      </c>
      <c r="J136" s="2">
        <v>1</v>
      </c>
      <c r="K136" s="2">
        <v>8</v>
      </c>
      <c r="L136" s="2" t="s">
        <v>942</v>
      </c>
      <c r="M136" s="2" t="s">
        <v>870</v>
      </c>
      <c r="N136" s="2" t="s">
        <v>870</v>
      </c>
      <c r="O136" s="2" t="s">
        <v>942</v>
      </c>
      <c r="P136" s="2" t="s">
        <v>870</v>
      </c>
      <c r="Q136" s="2" t="s">
        <v>870</v>
      </c>
      <c r="R136" s="2" t="s">
        <v>870</v>
      </c>
      <c r="S136" s="2" t="s">
        <v>870</v>
      </c>
      <c r="T136" s="2" t="s">
        <v>870</v>
      </c>
      <c r="U136" s="2" t="s">
        <v>870</v>
      </c>
      <c r="V136" s="2" t="s">
        <v>870</v>
      </c>
      <c r="W136" s="2" t="s">
        <v>870</v>
      </c>
    </row>
    <row r="137" spans="1:23" x14ac:dyDescent="0.35">
      <c r="A137" s="2" t="s">
        <v>858</v>
      </c>
      <c r="B137" s="2" t="s">
        <v>910</v>
      </c>
      <c r="C137" s="2" t="s">
        <v>931</v>
      </c>
      <c r="D137" s="2" t="s">
        <v>855</v>
      </c>
      <c r="E137" s="2" t="s">
        <v>916</v>
      </c>
      <c r="F137" s="175">
        <v>45618</v>
      </c>
      <c r="G137" s="182">
        <v>0.55972222222222201</v>
      </c>
      <c r="H137" s="175">
        <v>45618</v>
      </c>
      <c r="I137" s="182">
        <v>0.90763888888888899</v>
      </c>
      <c r="J137" s="2">
        <v>1</v>
      </c>
      <c r="K137" s="2">
        <v>8</v>
      </c>
      <c r="L137" s="2" t="s">
        <v>942</v>
      </c>
      <c r="M137" s="2" t="s">
        <v>870</v>
      </c>
      <c r="N137" s="2" t="s">
        <v>870</v>
      </c>
      <c r="O137" s="2" t="s">
        <v>942</v>
      </c>
      <c r="P137" s="2" t="s">
        <v>870</v>
      </c>
      <c r="Q137" s="2" t="s">
        <v>870</v>
      </c>
      <c r="R137" s="2" t="s">
        <v>870</v>
      </c>
      <c r="S137" s="2" t="s">
        <v>870</v>
      </c>
      <c r="T137" s="2" t="s">
        <v>870</v>
      </c>
      <c r="U137" s="2" t="s">
        <v>870</v>
      </c>
      <c r="V137" s="2" t="s">
        <v>870</v>
      </c>
      <c r="W137" s="2" t="s">
        <v>870</v>
      </c>
    </row>
    <row r="138" spans="1:23" x14ac:dyDescent="0.35">
      <c r="A138" s="2" t="s">
        <v>858</v>
      </c>
      <c r="B138" s="2" t="s">
        <v>911</v>
      </c>
      <c r="C138" s="2" t="s">
        <v>921</v>
      </c>
      <c r="D138" s="2" t="s">
        <v>855</v>
      </c>
      <c r="E138" s="2" t="s">
        <v>916</v>
      </c>
      <c r="F138" s="175">
        <v>45618</v>
      </c>
      <c r="G138" s="182">
        <v>0.55972222222222201</v>
      </c>
      <c r="H138" s="175">
        <v>45618</v>
      </c>
      <c r="I138" s="182">
        <v>0.90763888888888899</v>
      </c>
      <c r="J138" s="2">
        <v>1</v>
      </c>
      <c r="K138" s="2">
        <v>8</v>
      </c>
      <c r="L138" s="2" t="s">
        <v>942</v>
      </c>
      <c r="M138" s="2" t="s">
        <v>870</v>
      </c>
      <c r="N138" s="2" t="s">
        <v>870</v>
      </c>
      <c r="O138" s="2" t="s">
        <v>942</v>
      </c>
      <c r="P138" s="2" t="s">
        <v>870</v>
      </c>
      <c r="Q138" s="2" t="s">
        <v>870</v>
      </c>
      <c r="R138" s="2" t="s">
        <v>870</v>
      </c>
      <c r="S138" s="2" t="s">
        <v>870</v>
      </c>
      <c r="T138" s="2" t="s">
        <v>870</v>
      </c>
      <c r="U138" s="2" t="s">
        <v>870</v>
      </c>
      <c r="V138" s="2" t="s">
        <v>870</v>
      </c>
      <c r="W138" s="2" t="s">
        <v>870</v>
      </c>
    </row>
    <row r="139" spans="1:23" x14ac:dyDescent="0.35">
      <c r="A139" s="2" t="s">
        <v>858</v>
      </c>
      <c r="B139" s="2" t="s">
        <v>914</v>
      </c>
      <c r="C139" s="2" t="s">
        <v>935</v>
      </c>
      <c r="D139" s="2" t="s">
        <v>855</v>
      </c>
      <c r="E139" s="2" t="s">
        <v>916</v>
      </c>
      <c r="F139" s="175">
        <v>45618</v>
      </c>
      <c r="G139" s="182">
        <v>0.55972222222222201</v>
      </c>
      <c r="H139" s="175">
        <v>45618</v>
      </c>
      <c r="I139" s="182">
        <v>0.90763888888888899</v>
      </c>
      <c r="J139" s="2">
        <v>1</v>
      </c>
      <c r="K139" s="2">
        <v>8</v>
      </c>
      <c r="L139" s="2" t="s">
        <v>942</v>
      </c>
      <c r="M139" s="2" t="s">
        <v>870</v>
      </c>
      <c r="N139" s="2" t="s">
        <v>870</v>
      </c>
      <c r="O139" s="2" t="s">
        <v>942</v>
      </c>
      <c r="P139" s="2" t="s">
        <v>870</v>
      </c>
      <c r="Q139" s="2" t="s">
        <v>870</v>
      </c>
      <c r="R139" s="2" t="s">
        <v>870</v>
      </c>
      <c r="S139" s="2" t="s">
        <v>870</v>
      </c>
      <c r="T139" s="2" t="s">
        <v>870</v>
      </c>
      <c r="U139" s="2" t="s">
        <v>870</v>
      </c>
      <c r="V139" s="2" t="s">
        <v>870</v>
      </c>
      <c r="W139" s="2" t="s">
        <v>870</v>
      </c>
    </row>
    <row r="140" spans="1:23" x14ac:dyDescent="0.35">
      <c r="A140" s="2" t="s">
        <v>858</v>
      </c>
      <c r="B140" s="2" t="s">
        <v>915</v>
      </c>
      <c r="C140" s="2" t="s">
        <v>920</v>
      </c>
      <c r="D140" s="2" t="s">
        <v>855</v>
      </c>
      <c r="E140" s="2" t="s">
        <v>916</v>
      </c>
      <c r="F140" s="175">
        <v>45618</v>
      </c>
      <c r="G140" s="182">
        <v>0.55972222222222201</v>
      </c>
      <c r="H140" s="175">
        <v>45618</v>
      </c>
      <c r="I140" s="182">
        <v>0.90763888888888899</v>
      </c>
      <c r="J140" s="2">
        <v>1</v>
      </c>
      <c r="K140" s="2">
        <v>8</v>
      </c>
      <c r="L140" s="2" t="s">
        <v>942</v>
      </c>
      <c r="M140" s="2" t="s">
        <v>870</v>
      </c>
      <c r="N140" s="2" t="s">
        <v>870</v>
      </c>
      <c r="O140" s="2" t="s">
        <v>942</v>
      </c>
      <c r="P140" s="2" t="s">
        <v>870</v>
      </c>
      <c r="Q140" s="2" t="s">
        <v>870</v>
      </c>
      <c r="R140" s="2" t="s">
        <v>870</v>
      </c>
      <c r="S140" s="2" t="s">
        <v>870</v>
      </c>
      <c r="T140" s="2" t="s">
        <v>870</v>
      </c>
      <c r="U140" s="2" t="s">
        <v>870</v>
      </c>
      <c r="V140" s="2" t="s">
        <v>870</v>
      </c>
      <c r="W140" s="2" t="s">
        <v>870</v>
      </c>
    </row>
    <row r="141" spans="1:23" x14ac:dyDescent="0.35">
      <c r="A141" s="2"/>
      <c r="B141" s="2"/>
      <c r="C141" s="2"/>
      <c r="D141" s="2"/>
      <c r="E141" s="2"/>
      <c r="F141" s="2"/>
      <c r="G141" s="2"/>
      <c r="H141" s="2"/>
      <c r="I141" s="2"/>
      <c r="J141" s="2"/>
      <c r="K141" s="2"/>
      <c r="L141" s="2"/>
      <c r="M141" s="2"/>
      <c r="N141" s="2"/>
      <c r="O141" s="2"/>
      <c r="P141" s="2"/>
      <c r="Q141" s="2"/>
      <c r="R141" s="2"/>
      <c r="S141" s="2"/>
      <c r="T141" s="2"/>
      <c r="U141" s="2"/>
      <c r="V141" s="2"/>
      <c r="W141" s="2"/>
    </row>
    <row r="142" spans="1:23" x14ac:dyDescent="0.35">
      <c r="A142" s="2"/>
      <c r="B142" s="2"/>
      <c r="C142" s="2"/>
      <c r="D142" s="2"/>
      <c r="E142" s="2"/>
      <c r="F142" s="2"/>
      <c r="G142" s="2"/>
      <c r="H142" s="2"/>
      <c r="I142" s="2"/>
      <c r="J142" s="2"/>
      <c r="K142" s="2"/>
      <c r="L142" s="2"/>
      <c r="M142" s="2"/>
      <c r="N142" s="2"/>
      <c r="O142" s="2"/>
      <c r="P142" s="2"/>
      <c r="Q142" s="2"/>
      <c r="R142" s="2"/>
      <c r="S142" s="2"/>
      <c r="T142" s="2"/>
      <c r="U142" s="2"/>
      <c r="V142" s="2"/>
      <c r="W142" s="2"/>
    </row>
    <row r="143" spans="1:23" x14ac:dyDescent="0.35">
      <c r="A143" s="2"/>
      <c r="B143" s="2"/>
      <c r="C143" s="2"/>
      <c r="D143" s="2"/>
      <c r="E143" s="2"/>
      <c r="F143" s="2"/>
      <c r="G143" s="2"/>
      <c r="H143" s="2"/>
      <c r="I143" s="2"/>
      <c r="J143" s="2"/>
      <c r="K143" s="2"/>
      <c r="L143" s="2"/>
      <c r="M143" s="2"/>
      <c r="N143" s="2"/>
      <c r="O143" s="2"/>
      <c r="P143" s="2"/>
      <c r="Q143" s="2"/>
      <c r="R143" s="2"/>
      <c r="S143" s="2"/>
      <c r="T143" s="2"/>
      <c r="U143" s="2"/>
      <c r="V143" s="2"/>
      <c r="W143" s="2"/>
    </row>
    <row r="144" spans="1:23" x14ac:dyDescent="0.35">
      <c r="A144" s="2"/>
      <c r="B144" s="2"/>
      <c r="C144" s="2"/>
      <c r="D144" s="2"/>
      <c r="E144" s="2"/>
      <c r="F144" s="2"/>
      <c r="G144" s="2"/>
      <c r="H144" s="2"/>
      <c r="I144" s="2"/>
      <c r="J144" s="2"/>
      <c r="K144" s="2"/>
      <c r="L144" s="2"/>
      <c r="M144" s="2"/>
      <c r="N144" s="2"/>
      <c r="O144" s="2"/>
      <c r="P144" s="2"/>
      <c r="Q144" s="2"/>
      <c r="R144" s="2"/>
      <c r="S144" s="2"/>
      <c r="T144" s="2"/>
      <c r="U144" s="2"/>
      <c r="V144" s="2"/>
      <c r="W144" s="2"/>
    </row>
    <row r="145" spans="1:23" x14ac:dyDescent="0.35">
      <c r="A145" s="2"/>
      <c r="B145" s="2"/>
      <c r="C145" s="2"/>
      <c r="D145" s="2"/>
      <c r="E145" s="2"/>
      <c r="F145" s="2"/>
      <c r="G145" s="2"/>
      <c r="H145" s="2"/>
      <c r="I145" s="2"/>
      <c r="J145" s="2"/>
      <c r="K145" s="2"/>
      <c r="L145" s="2"/>
      <c r="M145" s="2"/>
      <c r="N145" s="2"/>
      <c r="O145" s="2"/>
      <c r="P145" s="2"/>
      <c r="Q145" s="2"/>
      <c r="R145" s="2"/>
      <c r="S145" s="2"/>
      <c r="T145" s="2"/>
      <c r="U145" s="2"/>
      <c r="V145" s="2"/>
      <c r="W145" s="2"/>
    </row>
    <row r="146" spans="1:23" x14ac:dyDescent="0.35">
      <c r="A146" s="2"/>
      <c r="B146" s="2"/>
      <c r="C146" s="2"/>
      <c r="D146" s="2"/>
      <c r="E146" s="2"/>
      <c r="F146" s="2"/>
      <c r="G146" s="2"/>
      <c r="H146" s="2"/>
      <c r="I146" s="2"/>
      <c r="J146" s="2"/>
      <c r="K146" s="2"/>
      <c r="L146" s="2"/>
      <c r="M146" s="2"/>
      <c r="N146" s="2"/>
      <c r="O146" s="2"/>
      <c r="P146" s="2"/>
      <c r="Q146" s="2"/>
      <c r="R146" s="2"/>
      <c r="S146" s="2"/>
      <c r="T146" s="2"/>
      <c r="U146" s="2"/>
      <c r="V146" s="2"/>
      <c r="W146" s="2"/>
    </row>
    <row r="147" spans="1:23" x14ac:dyDescent="0.35">
      <c r="A147" s="2"/>
      <c r="B147" s="2"/>
      <c r="C147" s="2"/>
      <c r="D147" s="2"/>
      <c r="E147" s="2"/>
      <c r="F147" s="2"/>
      <c r="G147" s="2"/>
      <c r="H147" s="2"/>
      <c r="I147" s="2"/>
      <c r="J147" s="2"/>
      <c r="K147" s="2"/>
      <c r="L147" s="2"/>
      <c r="M147" s="2"/>
      <c r="N147" s="2"/>
      <c r="O147" s="2"/>
      <c r="P147" s="2"/>
      <c r="Q147" s="2"/>
      <c r="R147" s="2"/>
      <c r="S147" s="2"/>
      <c r="T147" s="2"/>
      <c r="U147" s="2"/>
      <c r="V147" s="2"/>
      <c r="W147"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Z40"/>
  <sheetViews>
    <sheetView zoomScaleNormal="100" workbookViewId="0"/>
  </sheetViews>
  <sheetFormatPr defaultRowHeight="14.5" x14ac:dyDescent="0.35"/>
  <cols>
    <col min="1" max="1" width="80.08984375" bestFit="1" customWidth="1"/>
    <col min="2" max="2" width="62.81640625" customWidth="1"/>
    <col min="3" max="3" width="36.36328125" customWidth="1"/>
    <col min="4" max="7" width="10.453125" customWidth="1"/>
    <col min="8" max="8" width="10.453125" style="20" customWidth="1"/>
    <col min="9" max="14" width="10.453125" customWidth="1"/>
  </cols>
  <sheetData>
    <row r="1" spans="1:26" x14ac:dyDescent="0.35">
      <c r="A1" s="18" t="s">
        <v>630</v>
      </c>
      <c r="B1" s="19"/>
      <c r="C1" s="19"/>
      <c r="D1" s="19"/>
      <c r="E1" s="19"/>
      <c r="F1" s="19"/>
      <c r="G1" s="19"/>
      <c r="H1" s="19"/>
    </row>
    <row r="2" spans="1:26" x14ac:dyDescent="0.35">
      <c r="H2" s="120"/>
    </row>
    <row r="3" spans="1:26" s="4" customFormat="1" ht="58" x14ac:dyDescent="0.35">
      <c r="A3" s="36" t="s">
        <v>115</v>
      </c>
      <c r="B3" s="36" t="s">
        <v>15</v>
      </c>
      <c r="C3" s="36" t="s">
        <v>156</v>
      </c>
      <c r="D3" s="36" t="s">
        <v>45</v>
      </c>
      <c r="E3" s="36" t="s">
        <v>114</v>
      </c>
      <c r="F3" s="36" t="s">
        <v>17</v>
      </c>
      <c r="G3" s="121" t="s">
        <v>597</v>
      </c>
      <c r="H3" s="121" t="s">
        <v>326</v>
      </c>
      <c r="I3" s="121" t="s">
        <v>598</v>
      </c>
      <c r="J3" s="36" t="s">
        <v>116</v>
      </c>
      <c r="K3" s="36" t="s">
        <v>117</v>
      </c>
      <c r="L3" s="36" t="s">
        <v>157</v>
      </c>
      <c r="M3" s="36" t="s">
        <v>118</v>
      </c>
      <c r="N3" s="36" t="s">
        <v>19</v>
      </c>
      <c r="O3"/>
      <c r="P3"/>
      <c r="Q3"/>
      <c r="R3"/>
      <c r="S3"/>
      <c r="T3"/>
      <c r="U3"/>
      <c r="V3"/>
      <c r="W3"/>
      <c r="X3"/>
      <c r="Y3"/>
      <c r="Z3"/>
    </row>
    <row r="4" spans="1:26" x14ac:dyDescent="0.35">
      <c r="A4" s="175" t="s">
        <v>948</v>
      </c>
      <c r="B4" s="2" t="s">
        <v>951</v>
      </c>
      <c r="C4" s="2" t="s">
        <v>870</v>
      </c>
      <c r="D4" s="2" t="s">
        <v>870</v>
      </c>
      <c r="E4" s="2" t="s">
        <v>870</v>
      </c>
      <c r="F4" s="2" t="s">
        <v>870</v>
      </c>
      <c r="G4" s="2" t="s">
        <v>870</v>
      </c>
      <c r="H4" s="2" t="s">
        <v>870</v>
      </c>
      <c r="I4" s="2" t="s">
        <v>870</v>
      </c>
      <c r="J4" s="2" t="s">
        <v>870</v>
      </c>
      <c r="K4" s="2" t="s">
        <v>870</v>
      </c>
      <c r="L4" s="2" t="s">
        <v>870</v>
      </c>
      <c r="M4" s="2" t="s">
        <v>870</v>
      </c>
      <c r="N4" s="2" t="s">
        <v>870</v>
      </c>
    </row>
    <row r="5" spans="1:26" x14ac:dyDescent="0.35">
      <c r="A5" s="175" t="s">
        <v>947</v>
      </c>
      <c r="B5" s="2" t="s">
        <v>951</v>
      </c>
      <c r="C5" s="2" t="s">
        <v>870</v>
      </c>
      <c r="D5" s="2" t="s">
        <v>870</v>
      </c>
      <c r="E5" s="2" t="s">
        <v>870</v>
      </c>
      <c r="F5" s="2" t="s">
        <v>870</v>
      </c>
      <c r="G5" s="2" t="s">
        <v>870</v>
      </c>
      <c r="H5" s="2" t="s">
        <v>870</v>
      </c>
      <c r="I5" s="2" t="s">
        <v>870</v>
      </c>
      <c r="J5" s="2" t="s">
        <v>870</v>
      </c>
      <c r="K5" s="2" t="s">
        <v>870</v>
      </c>
      <c r="L5" s="2" t="s">
        <v>870</v>
      </c>
      <c r="M5" s="2" t="s">
        <v>870</v>
      </c>
      <c r="N5" s="2" t="s">
        <v>870</v>
      </c>
    </row>
    <row r="6" spans="1:26" x14ac:dyDescent="0.35">
      <c r="A6" s="2" t="s">
        <v>946</v>
      </c>
      <c r="B6" s="2" t="s">
        <v>951</v>
      </c>
      <c r="C6" s="2" t="s">
        <v>870</v>
      </c>
      <c r="D6" s="2" t="s">
        <v>870</v>
      </c>
      <c r="E6" s="2" t="s">
        <v>870</v>
      </c>
      <c r="F6" s="2" t="s">
        <v>870</v>
      </c>
      <c r="G6" s="2" t="s">
        <v>870</v>
      </c>
      <c r="H6" s="2" t="s">
        <v>870</v>
      </c>
      <c r="I6" s="2" t="s">
        <v>870</v>
      </c>
      <c r="J6" s="2" t="s">
        <v>870</v>
      </c>
      <c r="K6" s="2" t="s">
        <v>870</v>
      </c>
      <c r="L6" s="2" t="s">
        <v>870</v>
      </c>
      <c r="M6" s="2" t="s">
        <v>870</v>
      </c>
      <c r="N6" s="2" t="s">
        <v>870</v>
      </c>
    </row>
    <row r="7" spans="1:26" x14ac:dyDescent="0.35">
      <c r="A7" s="2"/>
      <c r="B7" s="2"/>
      <c r="C7" s="2"/>
      <c r="D7" s="2"/>
      <c r="E7" s="2"/>
      <c r="F7" s="2"/>
      <c r="G7" s="2"/>
      <c r="H7" s="11"/>
      <c r="I7" s="2"/>
      <c r="J7" s="2"/>
      <c r="K7" s="2"/>
      <c r="L7" s="2"/>
      <c r="M7" s="2"/>
      <c r="N7" s="2"/>
    </row>
    <row r="8" spans="1:26" x14ac:dyDescent="0.35">
      <c r="A8" s="2"/>
      <c r="B8" s="2"/>
      <c r="C8" s="2"/>
      <c r="D8" s="2"/>
      <c r="E8" s="2"/>
      <c r="F8" s="2"/>
      <c r="G8" s="2"/>
      <c r="H8" s="11"/>
      <c r="I8" s="2"/>
      <c r="J8" s="2"/>
      <c r="K8" s="2"/>
      <c r="L8" s="2"/>
      <c r="M8" s="2"/>
      <c r="N8" s="2"/>
    </row>
    <row r="9" spans="1:26" x14ac:dyDescent="0.35">
      <c r="A9" s="2"/>
      <c r="B9" s="2"/>
      <c r="C9" s="2"/>
      <c r="D9" s="2"/>
      <c r="E9" s="2"/>
      <c r="F9" s="2"/>
      <c r="G9" s="2"/>
      <c r="H9" s="11"/>
      <c r="I9" s="2"/>
      <c r="J9" s="2"/>
      <c r="K9" s="2"/>
      <c r="L9" s="2"/>
      <c r="M9" s="2"/>
      <c r="N9" s="2"/>
    </row>
    <row r="10" spans="1:26" x14ac:dyDescent="0.35">
      <c r="A10" s="2"/>
      <c r="B10" s="2"/>
      <c r="C10" s="2"/>
      <c r="D10" s="2"/>
      <c r="E10" s="2"/>
      <c r="F10" s="2"/>
      <c r="G10" s="2"/>
      <c r="H10" s="11"/>
      <c r="I10" s="2"/>
      <c r="J10" s="2"/>
      <c r="K10" s="2"/>
      <c r="L10" s="2"/>
      <c r="M10" s="2"/>
      <c r="N10" s="2"/>
    </row>
    <row r="11" spans="1:26" x14ac:dyDescent="0.35">
      <c r="A11" s="2"/>
      <c r="B11" s="2"/>
      <c r="C11" s="2"/>
      <c r="D11" s="2"/>
      <c r="E11" s="2"/>
      <c r="F11" s="2"/>
      <c r="G11" s="2"/>
      <c r="H11" s="11"/>
      <c r="I11" s="2"/>
      <c r="J11" s="2"/>
      <c r="K11" s="2"/>
      <c r="L11" s="2"/>
      <c r="M11" s="2"/>
      <c r="N11" s="2"/>
    </row>
    <row r="12" spans="1:26" x14ac:dyDescent="0.35">
      <c r="A12" s="2"/>
      <c r="B12" s="2"/>
      <c r="C12" s="2"/>
      <c r="D12" s="2"/>
      <c r="E12" s="2"/>
      <c r="F12" s="2"/>
      <c r="G12" s="2"/>
      <c r="H12" s="11"/>
      <c r="I12" s="2"/>
      <c r="J12" s="2"/>
      <c r="K12" s="2"/>
      <c r="L12" s="2"/>
      <c r="M12" s="2"/>
      <c r="N12" s="2"/>
    </row>
    <row r="13" spans="1:26" x14ac:dyDescent="0.35">
      <c r="A13" s="2"/>
      <c r="B13" s="2"/>
      <c r="C13" s="2"/>
      <c r="D13" s="2"/>
      <c r="E13" s="2"/>
      <c r="F13" s="2"/>
      <c r="G13" s="2"/>
      <c r="H13" s="11"/>
      <c r="I13" s="2"/>
      <c r="J13" s="2"/>
      <c r="K13" s="2"/>
      <c r="L13" s="2"/>
      <c r="M13" s="2"/>
      <c r="N13" s="2"/>
    </row>
    <row r="14" spans="1:26" x14ac:dyDescent="0.35">
      <c r="A14" s="2"/>
      <c r="B14" s="2"/>
      <c r="C14" s="2"/>
      <c r="D14" s="2"/>
      <c r="E14" s="2"/>
      <c r="F14" s="2"/>
      <c r="G14" s="2"/>
      <c r="H14" s="11"/>
      <c r="I14" s="2"/>
      <c r="J14" s="2"/>
      <c r="K14" s="2"/>
      <c r="L14" s="2"/>
      <c r="M14" s="2"/>
      <c r="N14" s="2"/>
    </row>
    <row r="15" spans="1:26" x14ac:dyDescent="0.35">
      <c r="A15" s="2"/>
      <c r="B15" s="2"/>
      <c r="C15" s="2"/>
      <c r="D15" s="2"/>
      <c r="E15" s="2"/>
      <c r="F15" s="2"/>
      <c r="G15" s="1"/>
      <c r="H15" s="8"/>
      <c r="I15" s="2"/>
      <c r="J15" s="2"/>
      <c r="K15" s="1"/>
      <c r="L15" s="1"/>
      <c r="M15" s="1"/>
      <c r="N15" s="2"/>
    </row>
    <row r="16" spans="1:26" x14ac:dyDescent="0.35">
      <c r="A16" s="2"/>
      <c r="B16" s="2"/>
      <c r="C16" s="2"/>
      <c r="D16" s="2"/>
      <c r="E16" s="2"/>
      <c r="F16" s="2"/>
      <c r="G16" s="2"/>
      <c r="H16" s="11"/>
      <c r="I16" s="2"/>
      <c r="J16" s="2"/>
      <c r="K16" s="2"/>
      <c r="L16" s="2"/>
      <c r="M16" s="2"/>
      <c r="N16" s="2"/>
    </row>
    <row r="17" spans="1:17" x14ac:dyDescent="0.35">
      <c r="A17" s="2"/>
      <c r="B17" s="2"/>
      <c r="C17" s="2"/>
      <c r="D17" s="2"/>
      <c r="E17" s="2"/>
      <c r="F17" s="2"/>
      <c r="G17" s="2"/>
      <c r="H17" s="11"/>
      <c r="I17" s="2"/>
      <c r="J17" s="2"/>
      <c r="K17" s="2"/>
      <c r="L17" s="2"/>
      <c r="M17" s="2"/>
      <c r="N17" s="2"/>
    </row>
    <row r="18" spans="1:17" x14ac:dyDescent="0.35">
      <c r="A18" s="2"/>
      <c r="B18" s="2"/>
      <c r="C18" s="2"/>
      <c r="D18" s="2"/>
      <c r="E18" s="2"/>
      <c r="F18" s="2"/>
      <c r="G18" s="2"/>
      <c r="H18" s="11"/>
      <c r="I18" s="2"/>
      <c r="J18" s="2"/>
      <c r="K18" s="2"/>
      <c r="L18" s="2"/>
      <c r="M18" s="2"/>
      <c r="N18" s="2"/>
    </row>
    <row r="19" spans="1:17" x14ac:dyDescent="0.35">
      <c r="A19" s="2"/>
      <c r="B19" s="2"/>
      <c r="C19" s="2"/>
      <c r="D19" s="2"/>
      <c r="E19" s="2"/>
      <c r="F19" s="2"/>
      <c r="G19" s="2"/>
      <c r="H19" s="11"/>
      <c r="I19" s="2"/>
      <c r="J19" s="2"/>
      <c r="K19" s="2"/>
      <c r="L19" s="2"/>
      <c r="M19" s="2"/>
      <c r="N19" s="2"/>
    </row>
    <row r="20" spans="1:17" x14ac:dyDescent="0.35">
      <c r="A20" s="2"/>
      <c r="B20" s="2"/>
      <c r="C20" s="2"/>
      <c r="D20" s="2"/>
      <c r="E20" s="2"/>
      <c r="F20" s="2"/>
      <c r="G20" s="2"/>
      <c r="H20" s="11"/>
      <c r="I20" s="2"/>
      <c r="J20" s="2"/>
      <c r="K20" s="2"/>
      <c r="L20" s="2"/>
      <c r="M20" s="2"/>
      <c r="N20" s="2"/>
    </row>
    <row r="21" spans="1:17" x14ac:dyDescent="0.35">
      <c r="A21" s="2"/>
      <c r="B21" s="2"/>
      <c r="C21" s="2"/>
      <c r="D21" s="2"/>
      <c r="E21" s="2"/>
      <c r="F21" s="2"/>
      <c r="G21" s="2"/>
      <c r="H21" s="11"/>
      <c r="I21" s="2"/>
      <c r="J21" s="2"/>
      <c r="K21" s="2"/>
      <c r="L21" s="2"/>
      <c r="M21" s="2"/>
      <c r="N21" s="2"/>
      <c r="Q21" s="31"/>
    </row>
    <row r="22" spans="1:17" x14ac:dyDescent="0.35">
      <c r="A22" s="2"/>
      <c r="B22" s="2"/>
      <c r="C22" s="2"/>
      <c r="D22" s="2"/>
      <c r="E22" s="2"/>
      <c r="F22" s="2"/>
      <c r="G22" s="2"/>
      <c r="H22" s="11"/>
      <c r="I22" s="2"/>
      <c r="J22" s="2"/>
      <c r="K22" s="2"/>
      <c r="L22" s="2"/>
      <c r="M22" s="2"/>
      <c r="N22" s="2"/>
    </row>
    <row r="23" spans="1:17" x14ac:dyDescent="0.35">
      <c r="A23" s="2"/>
      <c r="B23" s="2"/>
      <c r="C23" s="2"/>
      <c r="D23" s="2"/>
      <c r="E23" s="2"/>
      <c r="F23" s="2"/>
      <c r="G23" s="2"/>
      <c r="H23" s="11"/>
      <c r="I23" s="2"/>
      <c r="J23" s="2"/>
      <c r="K23" s="2"/>
      <c r="L23" s="2"/>
      <c r="M23" s="2"/>
      <c r="N23" s="2"/>
    </row>
    <row r="24" spans="1:17" x14ac:dyDescent="0.35">
      <c r="A24" s="2"/>
      <c r="B24" s="2"/>
      <c r="C24" s="2"/>
      <c r="D24" s="2"/>
      <c r="E24" s="2"/>
      <c r="F24" s="2"/>
      <c r="G24" s="2"/>
      <c r="H24" s="11"/>
      <c r="I24" s="2"/>
      <c r="J24" s="2"/>
      <c r="K24" s="2"/>
      <c r="L24" s="2"/>
      <c r="M24" s="2"/>
      <c r="N24" s="2"/>
    </row>
    <row r="25" spans="1:17" x14ac:dyDescent="0.35">
      <c r="A25" s="2"/>
      <c r="B25" s="2"/>
      <c r="C25" s="2"/>
      <c r="D25" s="2"/>
      <c r="E25" s="2"/>
      <c r="F25" s="2"/>
      <c r="G25" s="2"/>
      <c r="H25" s="11"/>
      <c r="I25" s="2"/>
      <c r="J25" s="2"/>
      <c r="K25" s="2"/>
      <c r="L25" s="2"/>
      <c r="M25" s="2"/>
      <c r="N25" s="2"/>
    </row>
    <row r="26" spans="1:17" x14ac:dyDescent="0.35">
      <c r="A26" s="2"/>
      <c r="B26" s="2"/>
      <c r="C26" s="2"/>
      <c r="D26" s="2"/>
      <c r="E26" s="2"/>
      <c r="F26" s="2"/>
      <c r="G26" s="2"/>
      <c r="H26" s="11"/>
      <c r="I26" s="2"/>
      <c r="J26" s="2"/>
      <c r="K26" s="2"/>
      <c r="L26" s="2"/>
      <c r="M26" s="2"/>
      <c r="N26" s="2"/>
    </row>
    <row r="27" spans="1:17" x14ac:dyDescent="0.35">
      <c r="A27" s="2"/>
      <c r="B27" s="2"/>
      <c r="C27" s="2"/>
      <c r="D27" s="2"/>
      <c r="E27" s="2"/>
      <c r="F27" s="2"/>
      <c r="G27" s="2"/>
      <c r="H27" s="11"/>
      <c r="I27" s="2"/>
      <c r="J27" s="2"/>
      <c r="K27" s="2"/>
      <c r="L27" s="2"/>
      <c r="M27" s="2"/>
      <c r="N27" s="2"/>
    </row>
    <row r="28" spans="1:17" x14ac:dyDescent="0.35">
      <c r="A28" s="2"/>
      <c r="B28" s="2"/>
      <c r="C28" s="2"/>
      <c r="D28" s="2"/>
      <c r="E28" s="2"/>
      <c r="F28" s="2"/>
      <c r="G28" s="2"/>
      <c r="H28" s="11"/>
      <c r="I28" s="2"/>
      <c r="J28" s="2"/>
      <c r="K28" s="2"/>
      <c r="L28" s="2"/>
      <c r="M28" s="2"/>
      <c r="N28" s="2"/>
    </row>
    <row r="29" spans="1:17" x14ac:dyDescent="0.35">
      <c r="A29" s="2"/>
      <c r="B29" s="2"/>
      <c r="C29" s="2"/>
      <c r="D29" s="2"/>
      <c r="E29" s="2"/>
      <c r="F29" s="2"/>
      <c r="G29" s="2"/>
      <c r="H29" s="11"/>
      <c r="I29" s="2"/>
      <c r="J29" s="2"/>
      <c r="K29" s="2"/>
      <c r="L29" s="2"/>
      <c r="M29" s="2"/>
      <c r="N29" s="2"/>
    </row>
    <row r="30" spans="1:17" x14ac:dyDescent="0.35">
      <c r="A30" s="2"/>
      <c r="B30" s="2"/>
      <c r="C30" s="2"/>
      <c r="D30" s="2"/>
      <c r="E30" s="2"/>
      <c r="F30" s="2"/>
      <c r="G30" s="2"/>
      <c r="H30" s="11"/>
      <c r="I30" s="2"/>
      <c r="J30" s="2"/>
      <c r="K30" s="2"/>
      <c r="L30" s="2"/>
      <c r="M30" s="2"/>
      <c r="N30" s="2"/>
    </row>
    <row r="31" spans="1:17" x14ac:dyDescent="0.35">
      <c r="A31" s="2"/>
      <c r="B31" s="2"/>
      <c r="C31" s="2"/>
      <c r="D31" s="2"/>
      <c r="E31" s="2"/>
      <c r="F31" s="2"/>
      <c r="G31" s="2"/>
      <c r="H31" s="11"/>
      <c r="I31" s="2"/>
      <c r="J31" s="2"/>
      <c r="K31" s="2"/>
      <c r="L31" s="2"/>
      <c r="M31" s="2"/>
      <c r="N31" s="2"/>
    </row>
    <row r="32" spans="1:17" x14ac:dyDescent="0.35">
      <c r="A32" s="2"/>
      <c r="B32" s="2"/>
      <c r="C32" s="2"/>
      <c r="D32" s="2"/>
      <c r="E32" s="2"/>
      <c r="F32" s="2"/>
      <c r="G32" s="2"/>
      <c r="H32" s="11"/>
      <c r="I32" s="2"/>
      <c r="J32" s="2"/>
      <c r="K32" s="2"/>
      <c r="L32" s="2"/>
      <c r="M32" s="2"/>
      <c r="N32" s="2"/>
    </row>
    <row r="33" spans="1:14" x14ac:dyDescent="0.35">
      <c r="A33" s="2"/>
      <c r="B33" s="2"/>
      <c r="C33" s="2"/>
      <c r="D33" s="2"/>
      <c r="E33" s="2"/>
      <c r="F33" s="2"/>
      <c r="G33" s="2"/>
      <c r="H33" s="11"/>
      <c r="I33" s="2"/>
      <c r="J33" s="2"/>
      <c r="K33" s="2"/>
      <c r="L33" s="2"/>
      <c r="M33" s="2"/>
      <c r="N33" s="2"/>
    </row>
    <row r="34" spans="1:14" x14ac:dyDescent="0.35">
      <c r="A34" s="2"/>
      <c r="B34" s="2"/>
      <c r="C34" s="2"/>
      <c r="D34" s="2"/>
      <c r="E34" s="2"/>
      <c r="F34" s="2"/>
      <c r="G34" s="2"/>
      <c r="H34" s="11"/>
      <c r="I34" s="2"/>
      <c r="J34" s="2"/>
      <c r="K34" s="2"/>
      <c r="L34" s="2"/>
      <c r="M34" s="2"/>
      <c r="N34" s="2"/>
    </row>
    <row r="35" spans="1:14" x14ac:dyDescent="0.35">
      <c r="A35" s="2"/>
      <c r="B35" s="2"/>
      <c r="C35" s="2"/>
      <c r="D35" s="2"/>
      <c r="E35" s="2"/>
      <c r="F35" s="2"/>
      <c r="G35" s="2"/>
      <c r="H35" s="11"/>
      <c r="I35" s="2"/>
      <c r="J35" s="2"/>
      <c r="K35" s="2"/>
      <c r="L35" s="2"/>
      <c r="M35" s="2"/>
      <c r="N35" s="2"/>
    </row>
    <row r="36" spans="1:14" x14ac:dyDescent="0.35">
      <c r="A36" s="2"/>
      <c r="B36" s="2"/>
      <c r="C36" s="2"/>
      <c r="D36" s="2"/>
      <c r="E36" s="2"/>
      <c r="F36" s="2"/>
      <c r="G36" s="2"/>
      <c r="H36" s="11"/>
      <c r="I36" s="2"/>
      <c r="J36" s="2"/>
      <c r="K36" s="2"/>
      <c r="L36" s="2"/>
      <c r="M36" s="2"/>
      <c r="N36" s="2"/>
    </row>
    <row r="37" spans="1:14" x14ac:dyDescent="0.35">
      <c r="A37" s="2"/>
      <c r="B37" s="2"/>
      <c r="C37" s="2"/>
      <c r="D37" s="2"/>
      <c r="E37" s="2"/>
      <c r="F37" s="2"/>
      <c r="G37" s="2"/>
      <c r="H37" s="11"/>
      <c r="I37" s="2"/>
      <c r="J37" s="2"/>
      <c r="K37" s="2"/>
      <c r="L37" s="2"/>
      <c r="M37" s="2"/>
      <c r="N37" s="2"/>
    </row>
    <row r="38" spans="1:14" x14ac:dyDescent="0.35">
      <c r="A38" s="2"/>
      <c r="B38" s="2"/>
      <c r="C38" s="2"/>
      <c r="D38" s="2"/>
      <c r="E38" s="2"/>
      <c r="F38" s="2"/>
      <c r="G38" s="2"/>
      <c r="H38" s="11"/>
      <c r="I38" s="2"/>
      <c r="J38" s="2"/>
      <c r="K38" s="2"/>
      <c r="L38" s="2"/>
      <c r="M38" s="2"/>
      <c r="N38" s="2"/>
    </row>
    <row r="39" spans="1:14" x14ac:dyDescent="0.35">
      <c r="A39" s="2"/>
      <c r="B39" s="2"/>
      <c r="C39" s="2"/>
      <c r="D39" s="2"/>
      <c r="E39" s="2"/>
      <c r="F39" s="2"/>
      <c r="G39" s="2"/>
      <c r="H39" s="11"/>
      <c r="I39" s="2"/>
      <c r="J39" s="2"/>
      <c r="K39" s="2"/>
      <c r="L39" s="2"/>
      <c r="M39" s="2"/>
      <c r="N39" s="2"/>
    </row>
    <row r="40" spans="1:14" x14ac:dyDescent="0.35">
      <c r="A40" s="2"/>
      <c r="B40" s="2"/>
      <c r="C40" s="2"/>
      <c r="D40" s="2"/>
      <c r="E40" s="2"/>
      <c r="F40" s="2"/>
      <c r="G40" s="2"/>
      <c r="H40" s="11"/>
      <c r="I40" s="2"/>
      <c r="J40" s="2"/>
      <c r="K40" s="2"/>
      <c r="L40" s="2"/>
      <c r="M40" s="2"/>
      <c r="N40"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S45"/>
  <sheetViews>
    <sheetView workbookViewId="0"/>
  </sheetViews>
  <sheetFormatPr defaultRowHeight="14.5" x14ac:dyDescent="0.35"/>
  <cols>
    <col min="1" max="1" width="16.453125" customWidth="1"/>
    <col min="2" max="2" width="14.6328125" customWidth="1"/>
    <col min="3" max="18" width="14.453125" customWidth="1"/>
    <col min="19" max="19" width="16.08984375" bestFit="1" customWidth="1"/>
  </cols>
  <sheetData>
    <row r="1" spans="1:19" ht="15.75" customHeight="1" x14ac:dyDescent="0.35">
      <c r="A1" s="37" t="s">
        <v>225</v>
      </c>
      <c r="B1" s="36"/>
      <c r="C1" s="36"/>
      <c r="D1" s="36"/>
      <c r="E1" s="36"/>
      <c r="F1" s="36"/>
      <c r="G1" s="36"/>
    </row>
    <row r="2" spans="1:19" x14ac:dyDescent="0.35">
      <c r="A2" t="s">
        <v>631</v>
      </c>
    </row>
    <row r="4" spans="1:19" s="4" customFormat="1" ht="58" x14ac:dyDescent="0.35">
      <c r="A4" s="36" t="s">
        <v>2</v>
      </c>
      <c r="B4" s="36" t="s">
        <v>760</v>
      </c>
      <c r="C4" s="36" t="s">
        <v>154</v>
      </c>
      <c r="D4" s="36" t="s">
        <v>87</v>
      </c>
      <c r="E4" s="36" t="s">
        <v>86</v>
      </c>
      <c r="F4" s="36" t="s">
        <v>160</v>
      </c>
      <c r="G4" s="36" t="s">
        <v>162</v>
      </c>
      <c r="H4" s="36" t="s">
        <v>161</v>
      </c>
      <c r="I4" s="121" t="s">
        <v>599</v>
      </c>
      <c r="J4" s="36" t="s">
        <v>163</v>
      </c>
      <c r="K4" s="36" t="s">
        <v>164</v>
      </c>
      <c r="L4" s="36" t="s">
        <v>165</v>
      </c>
      <c r="M4" s="36" t="s">
        <v>159</v>
      </c>
      <c r="N4" s="36" t="s">
        <v>166</v>
      </c>
      <c r="O4" s="36" t="s">
        <v>167</v>
      </c>
      <c r="P4" s="36" t="s">
        <v>168</v>
      </c>
      <c r="Q4" s="36" t="s">
        <v>169</v>
      </c>
      <c r="R4" s="36" t="s">
        <v>170</v>
      </c>
      <c r="S4" s="36" t="s">
        <v>171</v>
      </c>
    </row>
    <row r="5" spans="1:19" ht="43.5" x14ac:dyDescent="0.35">
      <c r="A5" s="2" t="s">
        <v>849</v>
      </c>
      <c r="B5" s="2" t="s">
        <v>856</v>
      </c>
      <c r="C5" s="2" t="s">
        <v>855</v>
      </c>
      <c r="D5" s="186">
        <v>58.9</v>
      </c>
      <c r="E5" s="186">
        <v>58.9</v>
      </c>
      <c r="F5" s="6" t="s">
        <v>869</v>
      </c>
      <c r="G5" s="175">
        <v>45607</v>
      </c>
      <c r="H5" s="2" t="s">
        <v>870</v>
      </c>
      <c r="I5" s="2" t="s">
        <v>870</v>
      </c>
      <c r="J5" s="2" t="s">
        <v>870</v>
      </c>
      <c r="K5" s="2">
        <v>1</v>
      </c>
      <c r="L5" s="2" t="s">
        <v>870</v>
      </c>
      <c r="M5" s="2">
        <v>782</v>
      </c>
      <c r="N5" s="186">
        <v>634</v>
      </c>
      <c r="O5" s="186">
        <v>148</v>
      </c>
      <c r="P5" s="2" t="s">
        <v>870</v>
      </c>
      <c r="Q5" s="2" t="s">
        <v>870</v>
      </c>
      <c r="R5" s="2" t="s">
        <v>870</v>
      </c>
      <c r="S5" s="2" t="s">
        <v>870</v>
      </c>
    </row>
    <row r="6" spans="1:19" ht="58" x14ac:dyDescent="0.35">
      <c r="A6" s="2" t="s">
        <v>849</v>
      </c>
      <c r="B6" s="2" t="s">
        <v>848</v>
      </c>
      <c r="C6" s="2" t="s">
        <v>847</v>
      </c>
      <c r="D6" s="186">
        <v>58.3</v>
      </c>
      <c r="E6" s="186">
        <v>57.6</v>
      </c>
      <c r="F6" s="183" t="s">
        <v>871</v>
      </c>
      <c r="G6" s="175">
        <v>45616</v>
      </c>
      <c r="H6" s="2" t="s">
        <v>870</v>
      </c>
      <c r="I6" s="2" t="s">
        <v>870</v>
      </c>
      <c r="J6" s="2" t="s">
        <v>870</v>
      </c>
      <c r="K6" s="2">
        <v>1</v>
      </c>
      <c r="L6" s="2" t="s">
        <v>870</v>
      </c>
      <c r="M6" s="2" t="s">
        <v>870</v>
      </c>
      <c r="N6" s="2" t="s">
        <v>870</v>
      </c>
      <c r="O6" s="2" t="s">
        <v>870</v>
      </c>
      <c r="P6" s="2" t="s">
        <v>870</v>
      </c>
      <c r="Q6" s="2" t="s">
        <v>870</v>
      </c>
      <c r="R6" s="2" t="s">
        <v>870</v>
      </c>
      <c r="S6" s="175" t="s">
        <v>872</v>
      </c>
    </row>
    <row r="7" spans="1:19" ht="58" x14ac:dyDescent="0.35">
      <c r="A7" s="175" t="s">
        <v>866</v>
      </c>
      <c r="B7" s="2" t="s">
        <v>848</v>
      </c>
      <c r="C7" s="2" t="s">
        <v>847</v>
      </c>
      <c r="D7" s="186">
        <v>58.3</v>
      </c>
      <c r="E7" s="186">
        <v>57.6</v>
      </c>
      <c r="F7" s="183" t="s">
        <v>871</v>
      </c>
      <c r="G7" s="175">
        <v>45616</v>
      </c>
      <c r="H7" s="2" t="s">
        <v>870</v>
      </c>
      <c r="I7" s="2" t="s">
        <v>870</v>
      </c>
      <c r="J7" s="2" t="s">
        <v>870</v>
      </c>
      <c r="K7" s="2">
        <v>1</v>
      </c>
      <c r="L7" s="2" t="s">
        <v>870</v>
      </c>
      <c r="M7" s="2" t="s">
        <v>870</v>
      </c>
      <c r="N7" s="2" t="s">
        <v>870</v>
      </c>
      <c r="O7" s="2" t="s">
        <v>870</v>
      </c>
      <c r="P7" s="2" t="s">
        <v>870</v>
      </c>
      <c r="Q7" s="2" t="s">
        <v>870</v>
      </c>
      <c r="R7" s="2" t="s">
        <v>870</v>
      </c>
      <c r="S7" s="2" t="s">
        <v>873</v>
      </c>
    </row>
    <row r="8" spans="1:19" ht="72.5" x14ac:dyDescent="0.35">
      <c r="A8" s="2" t="s">
        <v>936</v>
      </c>
      <c r="B8" s="2" t="s">
        <v>856</v>
      </c>
      <c r="C8" s="2" t="s">
        <v>855</v>
      </c>
      <c r="D8" s="186">
        <v>58.9</v>
      </c>
      <c r="E8" s="186">
        <v>58.9</v>
      </c>
      <c r="F8" s="6" t="s">
        <v>874</v>
      </c>
      <c r="G8" s="175">
        <v>45618</v>
      </c>
      <c r="H8" s="2" t="s">
        <v>870</v>
      </c>
      <c r="I8" s="2" t="s">
        <v>870</v>
      </c>
      <c r="J8" s="2" t="s">
        <v>870</v>
      </c>
      <c r="K8" s="2">
        <v>1</v>
      </c>
      <c r="L8" s="2" t="s">
        <v>870</v>
      </c>
      <c r="M8" s="2">
        <v>355</v>
      </c>
      <c r="N8" s="2" t="s">
        <v>870</v>
      </c>
      <c r="O8" s="2" t="s">
        <v>870</v>
      </c>
      <c r="P8" s="2" t="s">
        <v>870</v>
      </c>
      <c r="Q8" s="2" t="s">
        <v>870</v>
      </c>
      <c r="R8" s="2" t="s">
        <v>870</v>
      </c>
      <c r="S8" s="2" t="s">
        <v>870</v>
      </c>
    </row>
    <row r="9" spans="1:19" ht="58" x14ac:dyDescent="0.35">
      <c r="A9" s="175" t="s">
        <v>858</v>
      </c>
      <c r="B9" s="2" t="s">
        <v>848</v>
      </c>
      <c r="C9" s="2" t="s">
        <v>847</v>
      </c>
      <c r="D9" s="186">
        <v>58.3</v>
      </c>
      <c r="E9" s="186">
        <v>57.6</v>
      </c>
      <c r="F9" s="183" t="s">
        <v>871</v>
      </c>
      <c r="G9" s="175">
        <v>45618</v>
      </c>
      <c r="H9" s="2" t="s">
        <v>870</v>
      </c>
      <c r="I9" s="2" t="s">
        <v>870</v>
      </c>
      <c r="J9" s="2" t="s">
        <v>870</v>
      </c>
      <c r="K9" s="2">
        <v>1</v>
      </c>
      <c r="L9" s="2" t="s">
        <v>870</v>
      </c>
      <c r="M9" s="2" t="s">
        <v>870</v>
      </c>
      <c r="N9" s="2" t="s">
        <v>870</v>
      </c>
      <c r="O9" s="2" t="s">
        <v>870</v>
      </c>
      <c r="P9" s="2" t="s">
        <v>870</v>
      </c>
      <c r="Q9" s="2" t="s">
        <v>870</v>
      </c>
      <c r="R9" s="2" t="s">
        <v>870</v>
      </c>
      <c r="S9" s="2" t="s">
        <v>875</v>
      </c>
    </row>
    <row r="10" spans="1:19" x14ac:dyDescent="0.35">
      <c r="A10" s="2"/>
      <c r="B10" s="2"/>
      <c r="C10" s="2"/>
      <c r="D10" s="2"/>
      <c r="E10" s="2"/>
      <c r="F10" s="2"/>
      <c r="G10" s="2"/>
      <c r="H10" s="2"/>
      <c r="I10" s="2"/>
      <c r="J10" s="2"/>
      <c r="K10" s="2"/>
      <c r="L10" s="2"/>
      <c r="M10" s="2"/>
      <c r="N10" s="2"/>
      <c r="O10" s="2"/>
      <c r="P10" s="2"/>
      <c r="Q10" s="2"/>
      <c r="R10" s="2"/>
      <c r="S10" s="2"/>
    </row>
    <row r="11" spans="1:19" x14ac:dyDescent="0.35">
      <c r="A11" s="2"/>
      <c r="B11" s="2"/>
      <c r="C11" s="2"/>
      <c r="D11" s="2"/>
      <c r="E11" s="2"/>
      <c r="F11" s="2"/>
      <c r="G11" s="2"/>
      <c r="H11" s="2"/>
      <c r="I11" s="2"/>
      <c r="J11" s="2"/>
      <c r="K11" s="2"/>
      <c r="L11" s="2"/>
      <c r="M11" s="2"/>
      <c r="N11" s="2"/>
      <c r="O11" s="2"/>
      <c r="P11" s="2"/>
      <c r="Q11" s="2"/>
      <c r="R11" s="2"/>
      <c r="S11" s="2"/>
    </row>
    <row r="12" spans="1:19" x14ac:dyDescent="0.35">
      <c r="A12" s="2"/>
      <c r="B12" s="2"/>
      <c r="C12" s="2"/>
      <c r="D12" s="2"/>
      <c r="E12" s="2"/>
      <c r="F12" s="2"/>
      <c r="G12" s="2"/>
      <c r="H12" s="2"/>
      <c r="I12" s="2"/>
      <c r="J12" s="2"/>
      <c r="K12" s="2"/>
      <c r="L12" s="2"/>
      <c r="M12" s="2"/>
      <c r="N12" s="2"/>
      <c r="O12" s="2"/>
      <c r="P12" s="2"/>
      <c r="Q12" s="2"/>
      <c r="R12" s="2"/>
      <c r="S12" s="2"/>
    </row>
    <row r="13" spans="1:19" ht="37.25" customHeight="1" x14ac:dyDescent="0.35">
      <c r="A13" s="220" t="s">
        <v>937</v>
      </c>
      <c r="B13" s="221"/>
      <c r="C13" s="221"/>
      <c r="D13" s="221"/>
      <c r="E13" s="221"/>
      <c r="F13" s="221"/>
      <c r="G13" s="221"/>
      <c r="H13" s="221"/>
      <c r="I13" s="222"/>
      <c r="J13" s="2"/>
      <c r="K13" s="2"/>
      <c r="L13" s="2"/>
      <c r="M13" s="2"/>
      <c r="N13" s="2"/>
      <c r="O13" s="2"/>
      <c r="P13" s="2"/>
      <c r="Q13" s="2"/>
      <c r="R13" s="2"/>
      <c r="S13" s="2"/>
    </row>
    <row r="14" spans="1:19" x14ac:dyDescent="0.35">
      <c r="A14" s="2"/>
      <c r="B14" s="2"/>
      <c r="C14" s="2"/>
      <c r="D14" s="2"/>
      <c r="E14" s="2"/>
      <c r="F14" s="2"/>
      <c r="G14" s="2"/>
      <c r="H14" s="2"/>
      <c r="I14" s="2"/>
      <c r="J14" s="2"/>
      <c r="K14" s="2"/>
      <c r="L14" s="2"/>
      <c r="M14" s="2"/>
      <c r="N14" s="2"/>
      <c r="O14" s="2"/>
      <c r="P14" s="2"/>
      <c r="Q14" s="2"/>
      <c r="R14" s="2"/>
      <c r="S14" s="2"/>
    </row>
    <row r="15" spans="1:19" x14ac:dyDescent="0.35">
      <c r="A15" s="2"/>
      <c r="B15" s="2"/>
      <c r="C15" s="2"/>
      <c r="D15" s="2"/>
      <c r="E15" s="2"/>
      <c r="F15" s="2"/>
      <c r="G15" s="2"/>
      <c r="H15" s="2"/>
      <c r="I15" s="2"/>
      <c r="J15" s="2"/>
      <c r="K15" s="2"/>
      <c r="L15" s="2"/>
      <c r="M15" s="2"/>
      <c r="N15" s="2"/>
      <c r="O15" s="2"/>
      <c r="P15" s="2"/>
      <c r="Q15" s="2"/>
      <c r="R15" s="2"/>
      <c r="S15" s="2"/>
    </row>
    <row r="16" spans="1:19" x14ac:dyDescent="0.35">
      <c r="A16" s="2"/>
      <c r="B16" s="2"/>
      <c r="C16" s="2"/>
      <c r="D16" s="2"/>
      <c r="E16" s="2"/>
      <c r="F16" s="2"/>
      <c r="G16" s="2"/>
      <c r="H16" s="2"/>
      <c r="I16" s="2"/>
      <c r="J16" s="2"/>
      <c r="K16" s="2"/>
      <c r="L16" s="2"/>
      <c r="M16" s="2"/>
      <c r="N16" s="2"/>
      <c r="O16" s="2"/>
      <c r="P16" s="2"/>
      <c r="Q16" s="2"/>
      <c r="R16" s="2"/>
      <c r="S16" s="2"/>
    </row>
    <row r="17" spans="1:19" x14ac:dyDescent="0.35">
      <c r="A17" s="2"/>
      <c r="B17" s="2"/>
      <c r="C17" s="2"/>
      <c r="D17" s="2"/>
      <c r="E17" s="2"/>
      <c r="F17" s="2"/>
      <c r="G17" s="2"/>
      <c r="H17" s="2"/>
      <c r="I17" s="2"/>
      <c r="J17" s="2"/>
      <c r="K17" s="2"/>
      <c r="L17" s="2"/>
      <c r="M17" s="2"/>
      <c r="N17" s="2"/>
      <c r="O17" s="2"/>
      <c r="P17" s="2"/>
      <c r="Q17" s="2"/>
      <c r="R17" s="2"/>
      <c r="S17" s="2"/>
    </row>
    <row r="18" spans="1:19" x14ac:dyDescent="0.35">
      <c r="A18" s="2"/>
      <c r="B18" s="2"/>
      <c r="C18" s="2"/>
      <c r="D18" s="2"/>
      <c r="E18" s="2"/>
      <c r="F18" s="2"/>
      <c r="G18" s="2"/>
      <c r="H18" s="2"/>
      <c r="I18" s="2"/>
      <c r="J18" s="2"/>
      <c r="K18" s="2"/>
      <c r="L18" s="2"/>
      <c r="M18" s="2"/>
      <c r="N18" s="2"/>
      <c r="O18" s="2"/>
      <c r="P18" s="2"/>
      <c r="Q18" s="2"/>
      <c r="R18" s="2"/>
      <c r="S18" s="2"/>
    </row>
    <row r="19" spans="1:19" x14ac:dyDescent="0.35">
      <c r="A19" s="2"/>
      <c r="B19" s="2"/>
      <c r="C19" s="2"/>
      <c r="D19" s="2"/>
      <c r="E19" s="2"/>
      <c r="F19" s="2"/>
      <c r="G19" s="2"/>
      <c r="H19" s="2"/>
      <c r="I19" s="2"/>
      <c r="J19" s="2"/>
      <c r="K19" s="2"/>
      <c r="L19" s="2"/>
      <c r="M19" s="2"/>
      <c r="N19" s="2"/>
      <c r="O19" s="2"/>
      <c r="P19" s="2"/>
      <c r="Q19" s="2"/>
      <c r="R19" s="2"/>
      <c r="S19" s="2"/>
    </row>
    <row r="20" spans="1:19" x14ac:dyDescent="0.35">
      <c r="A20" s="2"/>
      <c r="B20" s="2"/>
      <c r="C20" s="2"/>
      <c r="D20" s="2"/>
      <c r="E20" s="2"/>
      <c r="F20" s="2"/>
      <c r="G20" s="2"/>
      <c r="H20" s="2"/>
      <c r="I20" s="2"/>
      <c r="J20" s="2"/>
      <c r="K20" s="2"/>
      <c r="L20" s="2"/>
      <c r="M20" s="2"/>
      <c r="N20" s="2"/>
      <c r="O20" s="2"/>
      <c r="P20" s="2"/>
      <c r="Q20" s="2"/>
      <c r="R20" s="2"/>
      <c r="S20" s="2"/>
    </row>
    <row r="21" spans="1:19" x14ac:dyDescent="0.35">
      <c r="A21" s="2"/>
      <c r="B21" s="2"/>
      <c r="C21" s="2"/>
      <c r="D21" s="2"/>
      <c r="E21" s="2"/>
      <c r="F21" s="2"/>
      <c r="G21" s="2"/>
      <c r="H21" s="2"/>
      <c r="I21" s="2"/>
      <c r="J21" s="2"/>
      <c r="K21" s="2"/>
      <c r="L21" s="2"/>
      <c r="M21" s="2"/>
      <c r="N21" s="2"/>
      <c r="O21" s="2"/>
      <c r="P21" s="2"/>
      <c r="Q21" s="2"/>
      <c r="R21" s="2"/>
      <c r="S21" s="2"/>
    </row>
    <row r="22" spans="1:19" x14ac:dyDescent="0.35">
      <c r="A22" s="2"/>
      <c r="B22" s="2"/>
      <c r="C22" s="2"/>
      <c r="D22" s="2"/>
      <c r="E22" s="2"/>
      <c r="F22" s="2"/>
      <c r="G22" s="2"/>
      <c r="H22" s="2"/>
      <c r="I22" s="2"/>
      <c r="J22" s="2"/>
      <c r="K22" s="2"/>
      <c r="L22" s="2"/>
      <c r="M22" s="2"/>
      <c r="N22" s="2"/>
      <c r="O22" s="2"/>
      <c r="P22" s="2"/>
      <c r="Q22" s="2"/>
      <c r="R22" s="2"/>
      <c r="S22" s="2"/>
    </row>
    <row r="23" spans="1:19" x14ac:dyDescent="0.35">
      <c r="A23" s="2"/>
      <c r="B23" s="2"/>
      <c r="C23" s="2"/>
      <c r="D23" s="2"/>
      <c r="E23" s="2"/>
      <c r="F23" s="2"/>
      <c r="G23" s="2"/>
      <c r="H23" s="2"/>
      <c r="I23" s="2"/>
      <c r="J23" s="2"/>
      <c r="K23" s="2"/>
      <c r="L23" s="2"/>
      <c r="M23" s="2"/>
      <c r="N23" s="2"/>
      <c r="O23" s="2"/>
      <c r="P23" s="2"/>
      <c r="Q23" s="2"/>
      <c r="R23" s="2"/>
      <c r="S23" s="2"/>
    </row>
    <row r="24" spans="1:19" x14ac:dyDescent="0.35">
      <c r="A24" s="2"/>
      <c r="B24" s="2"/>
      <c r="C24" s="2"/>
      <c r="D24" s="2"/>
      <c r="E24" s="2"/>
      <c r="F24" s="2"/>
      <c r="G24" s="2"/>
      <c r="H24" s="2"/>
      <c r="I24" s="2"/>
      <c r="J24" s="2"/>
      <c r="K24" s="2"/>
      <c r="L24" s="2"/>
      <c r="M24" s="2"/>
      <c r="N24" s="2"/>
      <c r="O24" s="2"/>
      <c r="P24" s="2"/>
      <c r="Q24" s="2"/>
      <c r="R24" s="2"/>
      <c r="S24" s="2"/>
    </row>
    <row r="25" spans="1:19" x14ac:dyDescent="0.35">
      <c r="A25" s="2"/>
      <c r="B25" s="2"/>
      <c r="C25" s="2"/>
      <c r="D25" s="2"/>
      <c r="E25" s="2"/>
      <c r="F25" s="2"/>
      <c r="G25" s="2"/>
      <c r="H25" s="2"/>
      <c r="I25" s="2"/>
      <c r="J25" s="2"/>
      <c r="K25" s="2"/>
      <c r="L25" s="2"/>
      <c r="M25" s="2"/>
      <c r="N25" s="2"/>
      <c r="O25" s="2"/>
      <c r="P25" s="2"/>
      <c r="Q25" s="2"/>
      <c r="R25" s="2"/>
      <c r="S25" s="2"/>
    </row>
    <row r="26" spans="1:19" x14ac:dyDescent="0.35">
      <c r="A26" s="2"/>
      <c r="B26" s="2"/>
      <c r="C26" s="2"/>
      <c r="D26" s="2"/>
      <c r="E26" s="2"/>
      <c r="F26" s="2"/>
      <c r="G26" s="2"/>
      <c r="H26" s="2"/>
      <c r="I26" s="2"/>
      <c r="J26" s="2"/>
      <c r="K26" s="2"/>
      <c r="L26" s="2"/>
      <c r="M26" s="2"/>
      <c r="N26" s="2"/>
      <c r="O26" s="2"/>
      <c r="P26" s="2"/>
      <c r="Q26" s="2"/>
      <c r="R26" s="2"/>
      <c r="S26" s="2"/>
    </row>
    <row r="27" spans="1:19" x14ac:dyDescent="0.35">
      <c r="A27" s="2"/>
      <c r="B27" s="2"/>
      <c r="C27" s="2"/>
      <c r="D27" s="2"/>
      <c r="E27" s="2"/>
      <c r="F27" s="2"/>
      <c r="G27" s="2"/>
      <c r="H27" s="2"/>
      <c r="I27" s="2"/>
      <c r="J27" s="2"/>
      <c r="K27" s="2"/>
      <c r="L27" s="2"/>
      <c r="M27" s="2"/>
      <c r="N27" s="2"/>
      <c r="O27" s="2"/>
      <c r="P27" s="2"/>
      <c r="Q27" s="2"/>
      <c r="R27" s="2"/>
      <c r="S27" s="2"/>
    </row>
    <row r="28" spans="1:19" x14ac:dyDescent="0.35">
      <c r="A28" s="2"/>
      <c r="B28" s="2"/>
      <c r="C28" s="2"/>
      <c r="D28" s="2"/>
      <c r="E28" s="2"/>
      <c r="F28" s="2"/>
      <c r="G28" s="2"/>
      <c r="H28" s="2"/>
      <c r="I28" s="2"/>
      <c r="J28" s="2"/>
      <c r="K28" s="2"/>
      <c r="L28" s="2"/>
      <c r="M28" s="2"/>
      <c r="N28" s="2"/>
      <c r="O28" s="2"/>
      <c r="P28" s="2"/>
      <c r="Q28" s="2"/>
      <c r="R28" s="2"/>
      <c r="S28" s="2"/>
    </row>
    <row r="29" spans="1:19" x14ac:dyDescent="0.35">
      <c r="A29" s="2"/>
      <c r="B29" s="2"/>
      <c r="C29" s="2"/>
      <c r="D29" s="2"/>
      <c r="E29" s="2"/>
      <c r="F29" s="2"/>
      <c r="G29" s="2"/>
      <c r="H29" s="2"/>
      <c r="I29" s="2"/>
      <c r="J29" s="2"/>
      <c r="K29" s="2"/>
      <c r="L29" s="2"/>
      <c r="M29" s="2"/>
      <c r="N29" s="2"/>
      <c r="O29" s="2"/>
      <c r="P29" s="2"/>
      <c r="Q29" s="2"/>
      <c r="R29" s="2"/>
      <c r="S29" s="2"/>
    </row>
    <row r="30" spans="1:19" x14ac:dyDescent="0.35">
      <c r="A30" s="2"/>
      <c r="B30" s="2"/>
      <c r="C30" s="2"/>
      <c r="D30" s="2"/>
      <c r="E30" s="2"/>
      <c r="F30" s="2"/>
      <c r="G30" s="2"/>
      <c r="H30" s="2"/>
      <c r="I30" s="2"/>
      <c r="J30" s="2"/>
      <c r="K30" s="2"/>
      <c r="L30" s="2"/>
      <c r="M30" s="2"/>
      <c r="N30" s="2"/>
      <c r="O30" s="2"/>
      <c r="P30" s="2"/>
      <c r="Q30" s="2"/>
      <c r="R30" s="2"/>
      <c r="S30" s="2"/>
    </row>
    <row r="31" spans="1:19" x14ac:dyDescent="0.35">
      <c r="A31" s="2"/>
      <c r="B31" s="2"/>
      <c r="C31" s="2"/>
      <c r="D31" s="2"/>
      <c r="E31" s="2"/>
      <c r="F31" s="2"/>
      <c r="G31" s="2"/>
      <c r="H31" s="2"/>
      <c r="I31" s="2"/>
      <c r="J31" s="2"/>
      <c r="K31" s="2"/>
      <c r="L31" s="2"/>
      <c r="M31" s="2"/>
      <c r="N31" s="2"/>
      <c r="O31" s="2"/>
      <c r="P31" s="2"/>
      <c r="Q31" s="2"/>
      <c r="R31" s="2"/>
      <c r="S31" s="2"/>
    </row>
    <row r="32" spans="1:19" x14ac:dyDescent="0.35">
      <c r="A32" s="2"/>
      <c r="B32" s="2"/>
      <c r="C32" s="2"/>
      <c r="D32" s="2"/>
      <c r="E32" s="2"/>
      <c r="F32" s="2"/>
      <c r="G32" s="2"/>
      <c r="H32" s="2"/>
      <c r="I32" s="2"/>
      <c r="J32" s="2"/>
      <c r="K32" s="2"/>
      <c r="L32" s="2"/>
      <c r="M32" s="2"/>
      <c r="N32" s="2"/>
      <c r="O32" s="2"/>
      <c r="P32" s="2"/>
      <c r="Q32" s="2"/>
      <c r="R32" s="2"/>
      <c r="S32" s="2"/>
    </row>
    <row r="33" spans="1:19" x14ac:dyDescent="0.35">
      <c r="A33" s="2"/>
      <c r="B33" s="2"/>
      <c r="C33" s="2"/>
      <c r="D33" s="2"/>
      <c r="E33" s="2"/>
      <c r="F33" s="2"/>
      <c r="G33" s="2"/>
      <c r="H33" s="2"/>
      <c r="I33" s="2"/>
      <c r="J33" s="2"/>
      <c r="K33" s="2"/>
      <c r="L33" s="2"/>
      <c r="M33" s="2"/>
      <c r="N33" s="2"/>
      <c r="O33" s="2"/>
      <c r="P33" s="2"/>
      <c r="Q33" s="2"/>
      <c r="R33" s="2"/>
      <c r="S33" s="2"/>
    </row>
    <row r="34" spans="1:19" x14ac:dyDescent="0.35">
      <c r="A34" s="2"/>
      <c r="B34" s="2"/>
      <c r="C34" s="2"/>
      <c r="D34" s="2"/>
      <c r="E34" s="2"/>
      <c r="F34" s="2"/>
      <c r="G34" s="2"/>
      <c r="H34" s="2"/>
      <c r="I34" s="2"/>
      <c r="J34" s="2"/>
      <c r="K34" s="2"/>
      <c r="L34" s="2"/>
      <c r="M34" s="2"/>
      <c r="N34" s="2"/>
      <c r="O34" s="2"/>
      <c r="P34" s="2"/>
      <c r="Q34" s="2"/>
      <c r="R34" s="2"/>
      <c r="S34" s="2"/>
    </row>
    <row r="35" spans="1:19" x14ac:dyDescent="0.35">
      <c r="A35" s="2"/>
      <c r="B35" s="2"/>
      <c r="C35" s="2"/>
      <c r="D35" s="2"/>
      <c r="E35" s="2"/>
      <c r="F35" s="2"/>
      <c r="G35" s="2"/>
      <c r="H35" s="2"/>
      <c r="I35" s="2"/>
      <c r="J35" s="2"/>
      <c r="K35" s="2"/>
      <c r="L35" s="2"/>
      <c r="M35" s="2"/>
      <c r="N35" s="2"/>
      <c r="O35" s="2"/>
      <c r="P35" s="2"/>
      <c r="Q35" s="2"/>
      <c r="R35" s="2"/>
      <c r="S35" s="2"/>
    </row>
    <row r="36" spans="1:19" x14ac:dyDescent="0.35">
      <c r="A36" s="2"/>
      <c r="B36" s="2"/>
      <c r="C36" s="2"/>
      <c r="D36" s="2"/>
      <c r="E36" s="2"/>
      <c r="F36" s="2"/>
      <c r="G36" s="2"/>
      <c r="H36" s="2"/>
      <c r="I36" s="2"/>
      <c r="J36" s="2"/>
      <c r="K36" s="2"/>
      <c r="L36" s="2"/>
      <c r="M36" s="2"/>
      <c r="N36" s="2"/>
      <c r="O36" s="2"/>
      <c r="P36" s="2"/>
      <c r="Q36" s="2"/>
      <c r="R36" s="2"/>
      <c r="S36" s="2"/>
    </row>
    <row r="37" spans="1:19" x14ac:dyDescent="0.35">
      <c r="A37" s="2"/>
      <c r="B37" s="2"/>
      <c r="C37" s="2"/>
      <c r="D37" s="2"/>
      <c r="E37" s="2"/>
      <c r="F37" s="2"/>
      <c r="G37" s="2"/>
      <c r="H37" s="2"/>
      <c r="I37" s="2"/>
      <c r="J37" s="2"/>
      <c r="K37" s="2"/>
      <c r="L37" s="2"/>
      <c r="M37" s="2"/>
      <c r="N37" s="2"/>
      <c r="O37" s="2"/>
      <c r="P37" s="2"/>
      <c r="Q37" s="2"/>
      <c r="R37" s="2"/>
      <c r="S37" s="2"/>
    </row>
    <row r="38" spans="1:19" x14ac:dyDescent="0.35">
      <c r="A38" s="2"/>
      <c r="B38" s="2"/>
      <c r="C38" s="2"/>
      <c r="D38" s="2"/>
      <c r="E38" s="2"/>
      <c r="F38" s="2"/>
      <c r="G38" s="2"/>
      <c r="H38" s="2"/>
      <c r="I38" s="2"/>
      <c r="J38" s="2"/>
      <c r="K38" s="2"/>
      <c r="L38" s="2"/>
      <c r="M38" s="2"/>
      <c r="N38" s="2"/>
      <c r="O38" s="2"/>
      <c r="P38" s="2"/>
      <c r="Q38" s="2"/>
      <c r="R38" s="2"/>
      <c r="S38" s="2"/>
    </row>
    <row r="39" spans="1:19" x14ac:dyDescent="0.35">
      <c r="A39" s="2"/>
      <c r="B39" s="2"/>
      <c r="C39" s="2"/>
      <c r="D39" s="2"/>
      <c r="E39" s="2"/>
      <c r="F39" s="2"/>
      <c r="G39" s="2"/>
      <c r="H39" s="2"/>
      <c r="I39" s="2"/>
      <c r="J39" s="2"/>
      <c r="K39" s="2"/>
      <c r="L39" s="2"/>
      <c r="M39" s="2"/>
      <c r="N39" s="2"/>
      <c r="O39" s="2"/>
      <c r="P39" s="2"/>
      <c r="Q39" s="2"/>
      <c r="R39" s="2"/>
      <c r="S39" s="2"/>
    </row>
    <row r="40" spans="1:19" x14ac:dyDescent="0.35">
      <c r="A40" s="2"/>
      <c r="B40" s="2"/>
      <c r="C40" s="2"/>
      <c r="D40" s="2"/>
      <c r="E40" s="2"/>
      <c r="F40" s="2"/>
      <c r="G40" s="2"/>
      <c r="H40" s="2"/>
      <c r="I40" s="2"/>
      <c r="J40" s="2"/>
      <c r="K40" s="2"/>
      <c r="L40" s="2"/>
      <c r="M40" s="2"/>
      <c r="N40" s="2"/>
      <c r="O40" s="2"/>
      <c r="P40" s="2"/>
      <c r="Q40" s="2"/>
      <c r="R40" s="2"/>
      <c r="S40" s="2"/>
    </row>
    <row r="41" spans="1:19" x14ac:dyDescent="0.35">
      <c r="A41" s="2"/>
      <c r="B41" s="2"/>
      <c r="C41" s="2"/>
      <c r="D41" s="2"/>
      <c r="E41" s="2"/>
      <c r="F41" s="2"/>
      <c r="G41" s="2"/>
      <c r="H41" s="2"/>
      <c r="I41" s="2"/>
      <c r="J41" s="2"/>
      <c r="K41" s="2"/>
      <c r="L41" s="2"/>
      <c r="M41" s="2"/>
      <c r="N41" s="2"/>
      <c r="O41" s="2"/>
      <c r="P41" s="2"/>
      <c r="Q41" s="2"/>
      <c r="R41" s="2"/>
      <c r="S41" s="2"/>
    </row>
    <row r="42" spans="1:19" x14ac:dyDescent="0.35">
      <c r="A42" s="2"/>
      <c r="B42" s="2"/>
      <c r="C42" s="2"/>
      <c r="D42" s="2"/>
      <c r="E42" s="2"/>
      <c r="F42" s="2"/>
      <c r="G42" s="2"/>
      <c r="H42" s="2"/>
      <c r="I42" s="2"/>
      <c r="J42" s="2"/>
      <c r="K42" s="2"/>
      <c r="L42" s="2"/>
      <c r="M42" s="2"/>
      <c r="N42" s="2"/>
      <c r="O42" s="2"/>
      <c r="P42" s="2"/>
      <c r="Q42" s="2"/>
      <c r="R42" s="2"/>
      <c r="S42" s="2"/>
    </row>
    <row r="43" spans="1:19" x14ac:dyDescent="0.35">
      <c r="A43" s="2"/>
      <c r="B43" s="2"/>
      <c r="C43" s="2"/>
      <c r="D43" s="2"/>
      <c r="E43" s="2"/>
      <c r="F43" s="2"/>
      <c r="G43" s="2"/>
      <c r="H43" s="2"/>
      <c r="I43" s="2"/>
      <c r="J43" s="2"/>
      <c r="K43" s="2"/>
      <c r="L43" s="2"/>
      <c r="M43" s="2"/>
      <c r="N43" s="2"/>
      <c r="O43" s="2"/>
      <c r="P43" s="2"/>
      <c r="Q43" s="2"/>
      <c r="R43" s="2"/>
      <c r="S43" s="2"/>
    </row>
    <row r="44" spans="1:19" x14ac:dyDescent="0.35">
      <c r="A44" s="2"/>
      <c r="B44" s="2"/>
      <c r="C44" s="2"/>
      <c r="D44" s="2"/>
      <c r="E44" s="2"/>
      <c r="F44" s="2"/>
      <c r="G44" s="2"/>
      <c r="H44" s="2"/>
      <c r="I44" s="2"/>
      <c r="J44" s="2"/>
      <c r="K44" s="2"/>
      <c r="L44" s="2"/>
      <c r="M44" s="2"/>
      <c r="N44" s="2"/>
      <c r="O44" s="2"/>
      <c r="P44" s="2"/>
      <c r="Q44" s="2"/>
      <c r="R44" s="2"/>
      <c r="S44" s="2"/>
    </row>
    <row r="45" spans="1:19" x14ac:dyDescent="0.35">
      <c r="A45" s="2"/>
      <c r="B45" s="2"/>
      <c r="C45" s="2"/>
      <c r="D45" s="2"/>
      <c r="E45" s="2"/>
      <c r="F45" s="2"/>
      <c r="G45" s="2"/>
      <c r="H45" s="2"/>
      <c r="I45" s="2"/>
      <c r="J45" s="2"/>
      <c r="K45" s="2"/>
      <c r="L45" s="2"/>
      <c r="M45" s="2"/>
      <c r="N45" s="2"/>
      <c r="O45" s="2"/>
      <c r="P45" s="2"/>
      <c r="Q45" s="2"/>
      <c r="R45" s="2"/>
      <c r="S45" s="2"/>
    </row>
  </sheetData>
  <mergeCells count="1">
    <mergeCell ref="A13:I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S31"/>
  <sheetViews>
    <sheetView workbookViewId="0"/>
  </sheetViews>
  <sheetFormatPr defaultRowHeight="14.5" x14ac:dyDescent="0.35"/>
  <cols>
    <col min="1" max="1" width="19.54296875" customWidth="1"/>
    <col min="2" max="2" width="21.36328125" customWidth="1"/>
    <col min="3" max="4" width="12.453125" customWidth="1"/>
    <col min="5" max="5" width="12.453125" style="20" customWidth="1"/>
    <col min="6" max="16" width="12.453125" customWidth="1"/>
    <col min="17" max="17" width="21.54296875" customWidth="1"/>
    <col min="18" max="18" width="14" customWidth="1"/>
    <col min="19" max="19" width="12" style="20" customWidth="1"/>
  </cols>
  <sheetData>
    <row r="1" spans="1:19" x14ac:dyDescent="0.35">
      <c r="A1" s="37" t="s">
        <v>68</v>
      </c>
      <c r="B1" s="37"/>
      <c r="C1" s="37"/>
      <c r="D1" s="37"/>
      <c r="E1" s="101"/>
      <c r="F1" s="37"/>
    </row>
    <row r="3" spans="1:19" s="123" customFormat="1" ht="72.5" x14ac:dyDescent="0.35">
      <c r="A3" s="122" t="s">
        <v>2</v>
      </c>
      <c r="B3" s="101" t="s">
        <v>69</v>
      </c>
      <c r="C3" s="101" t="s">
        <v>772</v>
      </c>
      <c r="D3" s="101" t="s">
        <v>154</v>
      </c>
      <c r="E3" s="101" t="s">
        <v>321</v>
      </c>
      <c r="F3" s="101" t="s">
        <v>600</v>
      </c>
      <c r="G3" s="101" t="s">
        <v>601</v>
      </c>
      <c r="H3" s="101" t="s">
        <v>70</v>
      </c>
      <c r="I3" s="101" t="s">
        <v>71</v>
      </c>
      <c r="J3" s="101" t="s">
        <v>602</v>
      </c>
      <c r="K3" s="101" t="s">
        <v>603</v>
      </c>
      <c r="L3" s="101" t="s">
        <v>72</v>
      </c>
      <c r="M3" s="101" t="s">
        <v>73</v>
      </c>
      <c r="N3" s="101" t="s">
        <v>74</v>
      </c>
      <c r="O3" s="101" t="s">
        <v>75</v>
      </c>
      <c r="P3" s="101" t="s">
        <v>76</v>
      </c>
      <c r="Q3" s="101" t="s">
        <v>604</v>
      </c>
      <c r="R3" s="101" t="s">
        <v>862</v>
      </c>
      <c r="S3" s="101" t="s">
        <v>949</v>
      </c>
    </row>
    <row r="4" spans="1:19" ht="130.5" x14ac:dyDescent="0.35">
      <c r="A4" s="2" t="s">
        <v>849</v>
      </c>
      <c r="B4" s="6" t="s">
        <v>860</v>
      </c>
      <c r="C4" s="2" t="s">
        <v>861</v>
      </c>
      <c r="D4" s="2" t="s">
        <v>847</v>
      </c>
      <c r="E4" s="11">
        <v>30</v>
      </c>
      <c r="F4" s="175">
        <v>45607</v>
      </c>
      <c r="G4" s="182">
        <v>0.34375</v>
      </c>
      <c r="H4" s="175">
        <v>45607</v>
      </c>
      <c r="I4" s="182">
        <v>0.33333333333333331</v>
      </c>
      <c r="J4" s="175">
        <v>45607</v>
      </c>
      <c r="K4" s="182">
        <v>0.98263888888888884</v>
      </c>
      <c r="L4" s="175">
        <v>45607</v>
      </c>
      <c r="M4" s="182">
        <v>0.91666666666666663</v>
      </c>
      <c r="N4" s="2">
        <v>1</v>
      </c>
      <c r="O4" s="2">
        <v>14</v>
      </c>
      <c r="P4" s="2" t="s">
        <v>864</v>
      </c>
      <c r="Q4" s="6" t="s">
        <v>865</v>
      </c>
      <c r="R4" s="2">
        <v>35</v>
      </c>
      <c r="S4" s="11" t="s">
        <v>942</v>
      </c>
    </row>
    <row r="5" spans="1:19" ht="130.5" x14ac:dyDescent="0.35">
      <c r="A5" s="2" t="s">
        <v>866</v>
      </c>
      <c r="B5" s="6" t="s">
        <v>867</v>
      </c>
      <c r="C5" s="2" t="s">
        <v>861</v>
      </c>
      <c r="D5" s="2" t="s">
        <v>847</v>
      </c>
      <c r="E5" s="11">
        <v>30</v>
      </c>
      <c r="F5" s="175">
        <v>45616</v>
      </c>
      <c r="G5" s="182">
        <v>0.1875</v>
      </c>
      <c r="H5" s="175">
        <v>45616</v>
      </c>
      <c r="I5" s="182">
        <v>0.33333333333333331</v>
      </c>
      <c r="J5" s="175">
        <v>45616</v>
      </c>
      <c r="K5" s="182">
        <v>0.91319444444444453</v>
      </c>
      <c r="L5" s="175">
        <v>45616</v>
      </c>
      <c r="M5" s="182">
        <v>0.91666666666666663</v>
      </c>
      <c r="N5" s="2">
        <v>1</v>
      </c>
      <c r="O5" s="2">
        <v>14</v>
      </c>
      <c r="P5" s="2" t="s">
        <v>864</v>
      </c>
      <c r="Q5" s="6" t="s">
        <v>865</v>
      </c>
      <c r="R5" s="2">
        <v>14</v>
      </c>
      <c r="S5" s="11" t="s">
        <v>942</v>
      </c>
    </row>
    <row r="6" spans="1:19" ht="130.5" x14ac:dyDescent="0.35">
      <c r="A6" s="2" t="s">
        <v>866</v>
      </c>
      <c r="B6" s="6" t="s">
        <v>868</v>
      </c>
      <c r="C6" s="2" t="s">
        <v>861</v>
      </c>
      <c r="D6" s="2" t="s">
        <v>855</v>
      </c>
      <c r="E6" s="11">
        <v>30</v>
      </c>
      <c r="F6" s="175">
        <v>45616</v>
      </c>
      <c r="G6" s="182">
        <v>0.28402777777777777</v>
      </c>
      <c r="H6" s="175">
        <v>45616</v>
      </c>
      <c r="I6" s="182">
        <v>0.33333333333333331</v>
      </c>
      <c r="J6" s="175">
        <v>45616</v>
      </c>
      <c r="K6" s="182">
        <v>0.91319444444444453</v>
      </c>
      <c r="L6" s="175">
        <v>45616</v>
      </c>
      <c r="M6" s="182">
        <v>0.91666666666666663</v>
      </c>
      <c r="N6" s="2">
        <v>1</v>
      </c>
      <c r="O6" s="2">
        <v>14</v>
      </c>
      <c r="P6" s="2" t="s">
        <v>864</v>
      </c>
      <c r="Q6" s="6" t="s">
        <v>865</v>
      </c>
      <c r="R6" s="2">
        <v>14</v>
      </c>
      <c r="S6" s="11" t="s">
        <v>942</v>
      </c>
    </row>
    <row r="7" spans="1:19" ht="130.5" x14ac:dyDescent="0.35">
      <c r="A7" s="2" t="s">
        <v>858</v>
      </c>
      <c r="B7" s="6" t="s">
        <v>867</v>
      </c>
      <c r="C7" s="2" t="s">
        <v>861</v>
      </c>
      <c r="D7" s="2" t="s">
        <v>847</v>
      </c>
      <c r="E7" s="11">
        <v>30</v>
      </c>
      <c r="F7" s="175">
        <v>45618</v>
      </c>
      <c r="G7" s="182">
        <v>0.33333333333333331</v>
      </c>
      <c r="H7" s="175">
        <v>45618</v>
      </c>
      <c r="I7" s="182">
        <v>0.33333333333333331</v>
      </c>
      <c r="J7" s="175">
        <v>45618</v>
      </c>
      <c r="K7" s="182">
        <v>0.90763888888888899</v>
      </c>
      <c r="L7" s="175">
        <v>45618</v>
      </c>
      <c r="M7" s="182">
        <v>0.91666666666666663</v>
      </c>
      <c r="N7" s="2">
        <v>1</v>
      </c>
      <c r="O7" s="2">
        <v>14</v>
      </c>
      <c r="P7" s="2" t="s">
        <v>864</v>
      </c>
      <c r="Q7" s="6" t="s">
        <v>865</v>
      </c>
      <c r="R7" s="2">
        <v>16</v>
      </c>
      <c r="S7" s="11" t="s">
        <v>942</v>
      </c>
    </row>
    <row r="8" spans="1:19" ht="130.5" x14ac:dyDescent="0.35">
      <c r="A8" s="2" t="s">
        <v>858</v>
      </c>
      <c r="B8" s="6" t="s">
        <v>868</v>
      </c>
      <c r="C8" s="2" t="s">
        <v>861</v>
      </c>
      <c r="D8" s="2" t="s">
        <v>855</v>
      </c>
      <c r="E8" s="11">
        <v>30</v>
      </c>
      <c r="F8" s="175">
        <v>45618</v>
      </c>
      <c r="G8" s="182">
        <v>0.55972222222222223</v>
      </c>
      <c r="H8" s="175">
        <v>45618</v>
      </c>
      <c r="I8" s="182">
        <v>0.33333333333333331</v>
      </c>
      <c r="J8" s="175">
        <v>45618</v>
      </c>
      <c r="K8" s="182">
        <v>0.90763888888888899</v>
      </c>
      <c r="L8" s="175">
        <v>45618</v>
      </c>
      <c r="M8" s="182">
        <v>0.91666666666666663</v>
      </c>
      <c r="N8" s="2">
        <v>1</v>
      </c>
      <c r="O8" s="2">
        <v>14</v>
      </c>
      <c r="P8" s="2" t="s">
        <v>864</v>
      </c>
      <c r="Q8" s="6" t="s">
        <v>865</v>
      </c>
      <c r="R8" s="2">
        <v>16</v>
      </c>
      <c r="S8" s="11" t="s">
        <v>942</v>
      </c>
    </row>
    <row r="9" spans="1:19" x14ac:dyDescent="0.35">
      <c r="A9" s="2"/>
      <c r="B9" s="2"/>
      <c r="C9" s="2"/>
      <c r="D9" s="2"/>
      <c r="E9" s="11"/>
      <c r="F9" s="2"/>
      <c r="G9" s="2"/>
      <c r="H9" s="2"/>
      <c r="I9" s="2"/>
      <c r="J9" s="2"/>
      <c r="K9" s="2"/>
      <c r="L9" s="2"/>
      <c r="M9" s="2"/>
      <c r="N9" s="2"/>
      <c r="O9" s="2"/>
      <c r="P9" s="2"/>
      <c r="Q9" s="2"/>
      <c r="R9" s="2"/>
      <c r="S9" s="11"/>
    </row>
    <row r="10" spans="1:19" x14ac:dyDescent="0.35">
      <c r="A10" s="2"/>
      <c r="B10" s="2"/>
      <c r="C10" s="2"/>
      <c r="D10" s="2"/>
      <c r="E10" s="11"/>
      <c r="F10" s="2"/>
      <c r="G10" s="2"/>
      <c r="H10" s="2"/>
      <c r="I10" s="2"/>
      <c r="J10" s="2"/>
      <c r="K10" s="2"/>
      <c r="L10" s="2"/>
      <c r="M10" s="2"/>
      <c r="N10" s="2"/>
      <c r="O10" s="2"/>
      <c r="P10" s="2"/>
      <c r="Q10" s="2"/>
      <c r="R10" s="2"/>
      <c r="S10" s="11"/>
    </row>
    <row r="11" spans="1:19" x14ac:dyDescent="0.35">
      <c r="A11" s="2"/>
      <c r="B11" s="2"/>
      <c r="C11" s="2"/>
      <c r="D11" s="2"/>
      <c r="E11" s="11"/>
      <c r="F11" s="2"/>
      <c r="G11" s="2"/>
      <c r="H11" s="2"/>
      <c r="I11" s="2"/>
      <c r="J11" s="2"/>
      <c r="K11" s="2"/>
      <c r="L11" s="2"/>
      <c r="M11" s="2"/>
      <c r="N11" s="2"/>
      <c r="O11" s="2"/>
      <c r="P11" s="2"/>
      <c r="Q11" s="2"/>
      <c r="R11" s="2"/>
      <c r="S11" s="11"/>
    </row>
    <row r="12" spans="1:19" x14ac:dyDescent="0.35">
      <c r="A12" s="2"/>
      <c r="B12" s="2"/>
      <c r="C12" s="2"/>
      <c r="D12" s="2"/>
      <c r="E12" s="11"/>
      <c r="F12" s="2"/>
      <c r="G12" s="2"/>
      <c r="H12" s="2"/>
      <c r="I12" s="2"/>
      <c r="J12" s="2"/>
      <c r="K12" s="2"/>
      <c r="L12" s="2"/>
      <c r="M12" s="2"/>
      <c r="N12" s="2"/>
      <c r="O12" s="2"/>
      <c r="P12" s="2"/>
      <c r="Q12" s="2"/>
      <c r="R12" s="2"/>
      <c r="S12" s="11"/>
    </row>
    <row r="13" spans="1:19" x14ac:dyDescent="0.35">
      <c r="A13" s="2"/>
      <c r="B13" s="2"/>
      <c r="C13" s="2"/>
      <c r="D13" s="2"/>
      <c r="E13" s="11"/>
      <c r="F13" s="2"/>
      <c r="G13" s="2"/>
      <c r="H13" s="2"/>
      <c r="I13" s="2"/>
      <c r="J13" s="2"/>
      <c r="K13" s="2"/>
      <c r="L13" s="2"/>
      <c r="M13" s="2"/>
      <c r="N13" s="2"/>
      <c r="O13" s="2"/>
      <c r="P13" s="2"/>
      <c r="Q13" s="2"/>
      <c r="R13" s="2"/>
      <c r="S13" s="11"/>
    </row>
    <row r="14" spans="1:19" x14ac:dyDescent="0.35">
      <c r="A14" s="2"/>
      <c r="B14" s="2"/>
      <c r="C14" s="2"/>
      <c r="D14" s="2"/>
      <c r="E14" s="11"/>
      <c r="F14" s="2"/>
      <c r="G14" s="2"/>
      <c r="H14" s="2"/>
      <c r="I14" s="2"/>
      <c r="J14" s="2"/>
      <c r="K14" s="2"/>
      <c r="L14" s="2"/>
      <c r="M14" s="2"/>
      <c r="N14" s="2"/>
      <c r="O14" s="2"/>
      <c r="P14" s="2"/>
      <c r="Q14" s="2"/>
      <c r="R14" s="2"/>
      <c r="S14" s="11"/>
    </row>
    <row r="15" spans="1:19" x14ac:dyDescent="0.35">
      <c r="A15" s="2"/>
      <c r="B15" s="2"/>
      <c r="C15" s="2"/>
      <c r="D15" s="2"/>
      <c r="E15" s="11"/>
      <c r="F15" s="2"/>
      <c r="G15" s="2"/>
      <c r="H15" s="2"/>
      <c r="I15" s="2"/>
      <c r="J15" s="2"/>
      <c r="K15" s="2"/>
      <c r="L15" s="2"/>
      <c r="M15" s="2"/>
      <c r="N15" s="2"/>
      <c r="O15" s="2"/>
      <c r="P15" s="2"/>
      <c r="Q15" s="2"/>
      <c r="R15" s="2"/>
      <c r="S15" s="11"/>
    </row>
    <row r="16" spans="1:19" x14ac:dyDescent="0.35">
      <c r="A16" s="2"/>
      <c r="B16" s="2"/>
      <c r="C16" s="2"/>
      <c r="D16" s="2"/>
      <c r="E16" s="11"/>
      <c r="F16" s="2"/>
      <c r="G16" s="2"/>
      <c r="H16" s="2"/>
      <c r="I16" s="2"/>
      <c r="J16" s="2"/>
      <c r="K16" s="2"/>
      <c r="L16" s="2"/>
      <c r="M16" s="2"/>
      <c r="N16" s="2"/>
      <c r="O16" s="2"/>
      <c r="P16" s="2"/>
      <c r="Q16" s="2"/>
      <c r="R16" s="2"/>
      <c r="S16" s="11"/>
    </row>
    <row r="17" spans="1:19" x14ac:dyDescent="0.35">
      <c r="A17" s="2"/>
      <c r="B17" s="2"/>
      <c r="C17" s="2"/>
      <c r="D17" s="2"/>
      <c r="E17" s="11"/>
      <c r="F17" s="2"/>
      <c r="G17" s="2"/>
      <c r="H17" s="2"/>
      <c r="I17" s="2"/>
      <c r="J17" s="2"/>
      <c r="K17" s="2"/>
      <c r="L17" s="2"/>
      <c r="M17" s="2"/>
      <c r="N17" s="2"/>
      <c r="O17" s="2"/>
      <c r="P17" s="2"/>
      <c r="Q17" s="2"/>
      <c r="R17" s="2"/>
      <c r="S17" s="11"/>
    </row>
    <row r="18" spans="1:19" x14ac:dyDescent="0.35">
      <c r="A18" s="2"/>
      <c r="B18" s="2"/>
      <c r="C18" s="2"/>
      <c r="D18" s="2"/>
      <c r="E18" s="11"/>
      <c r="F18" s="2"/>
      <c r="G18" s="2"/>
      <c r="H18" s="2"/>
      <c r="I18" s="2"/>
      <c r="J18" s="2"/>
      <c r="K18" s="2"/>
      <c r="L18" s="2"/>
      <c r="M18" s="2"/>
      <c r="N18" s="2"/>
      <c r="O18" s="2"/>
      <c r="P18" s="2"/>
      <c r="Q18" s="2"/>
      <c r="R18" s="2"/>
      <c r="S18" s="11"/>
    </row>
    <row r="19" spans="1:19" x14ac:dyDescent="0.35">
      <c r="A19" s="2"/>
      <c r="B19" s="2"/>
      <c r="C19" s="2"/>
      <c r="D19" s="2"/>
      <c r="E19" s="11"/>
      <c r="F19" s="2"/>
      <c r="G19" s="2"/>
      <c r="H19" s="2"/>
      <c r="I19" s="2"/>
      <c r="J19" s="2"/>
      <c r="K19" s="2"/>
      <c r="L19" s="2"/>
      <c r="M19" s="2"/>
      <c r="N19" s="2"/>
      <c r="O19" s="2"/>
      <c r="P19" s="2"/>
      <c r="Q19" s="2"/>
      <c r="R19" s="2"/>
      <c r="S19" s="11"/>
    </row>
    <row r="20" spans="1:19" x14ac:dyDescent="0.35">
      <c r="A20" s="2" t="s">
        <v>863</v>
      </c>
      <c r="B20" s="2"/>
      <c r="C20" s="2"/>
      <c r="D20" s="2"/>
      <c r="E20" s="11"/>
      <c r="F20" s="2"/>
      <c r="G20" s="2"/>
      <c r="H20" s="2"/>
      <c r="I20" s="2"/>
      <c r="J20" s="2"/>
      <c r="K20" s="2"/>
      <c r="L20" s="2"/>
      <c r="M20" s="2"/>
      <c r="N20" s="2"/>
      <c r="O20" s="2"/>
      <c r="P20" s="2"/>
      <c r="Q20" s="2"/>
      <c r="R20" s="2"/>
      <c r="S20" s="11"/>
    </row>
    <row r="21" spans="1:19" x14ac:dyDescent="0.35">
      <c r="A21" s="2" t="s">
        <v>950</v>
      </c>
      <c r="B21" s="2"/>
      <c r="C21" s="2"/>
      <c r="D21" s="2"/>
      <c r="E21" s="11"/>
      <c r="F21" s="2"/>
      <c r="G21" s="2"/>
      <c r="H21" s="2"/>
      <c r="I21" s="2"/>
      <c r="J21" s="2"/>
      <c r="K21" s="2"/>
      <c r="L21" s="2"/>
      <c r="M21" s="2"/>
      <c r="N21" s="2"/>
      <c r="O21" s="2"/>
      <c r="P21" s="2"/>
      <c r="Q21" s="2"/>
      <c r="R21" s="2"/>
      <c r="S21" s="11"/>
    </row>
    <row r="22" spans="1:19" x14ac:dyDescent="0.35">
      <c r="A22" s="2"/>
      <c r="B22" s="2"/>
      <c r="C22" s="2"/>
      <c r="D22" s="2"/>
      <c r="E22" s="11"/>
      <c r="F22" s="2"/>
      <c r="G22" s="2"/>
      <c r="H22" s="2"/>
      <c r="I22" s="2"/>
      <c r="J22" s="2"/>
      <c r="K22" s="2"/>
      <c r="L22" s="2"/>
      <c r="M22" s="2"/>
      <c r="N22" s="2"/>
      <c r="O22" s="2"/>
      <c r="P22" s="2"/>
      <c r="Q22" s="2"/>
      <c r="R22" s="2"/>
      <c r="S22" s="11"/>
    </row>
    <row r="23" spans="1:19" x14ac:dyDescent="0.35">
      <c r="A23" s="2"/>
      <c r="B23" s="2"/>
      <c r="C23" s="2"/>
      <c r="D23" s="2"/>
      <c r="E23" s="11"/>
      <c r="F23" s="2"/>
      <c r="G23" s="2"/>
      <c r="H23" s="2"/>
      <c r="I23" s="2"/>
      <c r="J23" s="2"/>
      <c r="K23" s="2"/>
      <c r="L23" s="2"/>
      <c r="M23" s="2"/>
      <c r="N23" s="2"/>
      <c r="O23" s="2"/>
      <c r="P23" s="2"/>
      <c r="Q23" s="2"/>
      <c r="R23" s="2"/>
      <c r="S23" s="11"/>
    </row>
    <row r="24" spans="1:19" x14ac:dyDescent="0.35">
      <c r="A24" s="2"/>
      <c r="B24" s="2"/>
      <c r="C24" s="2"/>
      <c r="D24" s="2"/>
      <c r="E24" s="11"/>
      <c r="F24" s="2"/>
      <c r="G24" s="2"/>
      <c r="H24" s="2"/>
      <c r="I24" s="2"/>
      <c r="J24" s="2"/>
      <c r="K24" s="2"/>
      <c r="L24" s="2"/>
      <c r="M24" s="2"/>
      <c r="N24" s="2"/>
      <c r="O24" s="2"/>
      <c r="P24" s="2"/>
      <c r="Q24" s="2"/>
      <c r="R24" s="2"/>
      <c r="S24" s="11"/>
    </row>
    <row r="25" spans="1:19" x14ac:dyDescent="0.35">
      <c r="A25" s="2"/>
      <c r="B25" s="2"/>
      <c r="C25" s="2"/>
      <c r="D25" s="2"/>
      <c r="E25" s="11"/>
      <c r="F25" s="2"/>
      <c r="G25" s="2"/>
      <c r="H25" s="2"/>
      <c r="I25" s="2"/>
      <c r="J25" s="2"/>
      <c r="K25" s="2"/>
      <c r="L25" s="2"/>
      <c r="M25" s="2"/>
      <c r="N25" s="2"/>
      <c r="O25" s="2"/>
      <c r="P25" s="2"/>
      <c r="Q25" s="2"/>
      <c r="R25" s="2"/>
      <c r="S25" s="11"/>
    </row>
    <row r="26" spans="1:19" x14ac:dyDescent="0.35">
      <c r="A26" s="2"/>
      <c r="B26" s="2"/>
      <c r="C26" s="2"/>
      <c r="D26" s="2"/>
      <c r="E26" s="11"/>
      <c r="F26" s="2"/>
      <c r="G26" s="2"/>
      <c r="H26" s="2"/>
      <c r="I26" s="2"/>
      <c r="J26" s="2"/>
      <c r="K26" s="2"/>
      <c r="L26" s="2"/>
      <c r="M26" s="2"/>
      <c r="N26" s="2"/>
      <c r="O26" s="2"/>
      <c r="P26" s="2"/>
      <c r="Q26" s="2"/>
      <c r="R26" s="2"/>
      <c r="S26" s="11"/>
    </row>
    <row r="27" spans="1:19" x14ac:dyDescent="0.35">
      <c r="A27" s="2"/>
      <c r="B27" s="2"/>
      <c r="C27" s="2"/>
      <c r="D27" s="2"/>
      <c r="E27" s="11"/>
      <c r="F27" s="2"/>
      <c r="G27" s="2"/>
      <c r="H27" s="2"/>
      <c r="I27" s="2"/>
      <c r="J27" s="2"/>
      <c r="K27" s="2"/>
      <c r="L27" s="2"/>
      <c r="M27" s="2"/>
      <c r="N27" s="2"/>
      <c r="O27" s="2"/>
      <c r="P27" s="2"/>
      <c r="Q27" s="2"/>
      <c r="R27" s="2"/>
      <c r="S27" s="11"/>
    </row>
    <row r="28" spans="1:19" x14ac:dyDescent="0.35">
      <c r="A28" s="2"/>
      <c r="B28" s="2"/>
      <c r="C28" s="2"/>
      <c r="D28" s="2"/>
      <c r="E28" s="11"/>
      <c r="F28" s="2"/>
      <c r="G28" s="2"/>
      <c r="H28" s="2"/>
      <c r="I28" s="2"/>
      <c r="J28" s="2"/>
      <c r="K28" s="2"/>
      <c r="L28" s="2"/>
      <c r="M28" s="2"/>
      <c r="N28" s="2"/>
      <c r="O28" s="2"/>
      <c r="P28" s="2"/>
      <c r="Q28" s="2"/>
      <c r="R28" s="2"/>
      <c r="S28" s="11"/>
    </row>
    <row r="29" spans="1:19" x14ac:dyDescent="0.35">
      <c r="A29" s="2"/>
      <c r="B29" s="2"/>
      <c r="C29" s="2"/>
      <c r="D29" s="2"/>
      <c r="E29" s="11"/>
      <c r="F29" s="2"/>
      <c r="G29" s="2"/>
      <c r="H29" s="2"/>
      <c r="I29" s="2"/>
      <c r="J29" s="2"/>
      <c r="K29" s="2"/>
      <c r="L29" s="2"/>
      <c r="M29" s="2"/>
      <c r="N29" s="2"/>
      <c r="O29" s="2"/>
      <c r="P29" s="2"/>
      <c r="Q29" s="2"/>
      <c r="R29" s="2"/>
      <c r="S29" s="11"/>
    </row>
    <row r="30" spans="1:19" x14ac:dyDescent="0.35">
      <c r="A30" s="2"/>
      <c r="B30" s="2"/>
      <c r="C30" s="2"/>
      <c r="D30" s="2"/>
      <c r="E30" s="11"/>
      <c r="F30" s="2"/>
      <c r="G30" s="2"/>
      <c r="H30" s="2"/>
      <c r="I30" s="2"/>
      <c r="J30" s="2"/>
      <c r="K30" s="2"/>
      <c r="L30" s="2"/>
      <c r="M30" s="2"/>
      <c r="N30" s="2"/>
      <c r="O30" s="2"/>
      <c r="P30" s="2"/>
      <c r="Q30" s="2"/>
      <c r="R30" s="2"/>
      <c r="S30" s="11"/>
    </row>
    <row r="31" spans="1:19" x14ac:dyDescent="0.35">
      <c r="A31" s="2"/>
      <c r="B31" s="2"/>
      <c r="C31" s="2"/>
      <c r="D31" s="2"/>
      <c r="E31" s="11"/>
      <c r="F31" s="2"/>
      <c r="G31" s="2"/>
      <c r="H31" s="2"/>
      <c r="I31" s="2"/>
      <c r="J31" s="2"/>
      <c r="K31" s="2"/>
      <c r="L31" s="2"/>
      <c r="M31" s="2"/>
      <c r="N31" s="2"/>
      <c r="O31" s="2"/>
      <c r="P31" s="2"/>
      <c r="Q31" s="2"/>
      <c r="R31" s="2"/>
      <c r="S31" s="11"/>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G28"/>
  <sheetViews>
    <sheetView workbookViewId="0"/>
  </sheetViews>
  <sheetFormatPr defaultRowHeight="14.5" x14ac:dyDescent="0.35"/>
  <cols>
    <col min="1" max="1" width="19" style="20" customWidth="1"/>
    <col min="2" max="5" width="14.90625" customWidth="1"/>
    <col min="6" max="7" width="29.453125" bestFit="1" customWidth="1"/>
  </cols>
  <sheetData>
    <row r="1" spans="1:7" x14ac:dyDescent="0.35">
      <c r="A1" s="124" t="s">
        <v>207</v>
      </c>
      <c r="B1" s="19"/>
      <c r="C1" s="36"/>
      <c r="D1" s="36"/>
      <c r="E1" s="36"/>
    </row>
    <row r="3" spans="1:7" s="4" customFormat="1" ht="72.5" x14ac:dyDescent="0.35">
      <c r="A3" s="36" t="s">
        <v>2</v>
      </c>
      <c r="B3" s="36" t="s">
        <v>760</v>
      </c>
      <c r="C3" s="121" t="s">
        <v>154</v>
      </c>
      <c r="D3" s="121" t="s">
        <v>11</v>
      </c>
      <c r="E3" s="121" t="s">
        <v>632</v>
      </c>
      <c r="F3" s="36" t="s">
        <v>12</v>
      </c>
      <c r="G3" s="36" t="s">
        <v>13</v>
      </c>
    </row>
    <row r="4" spans="1:7" x14ac:dyDescent="0.35">
      <c r="A4" s="11" t="s">
        <v>849</v>
      </c>
      <c r="B4" s="2" t="s">
        <v>847</v>
      </c>
      <c r="C4" s="2" t="s">
        <v>848</v>
      </c>
      <c r="D4" s="2">
        <v>39287</v>
      </c>
      <c r="E4" s="2" t="s">
        <v>850</v>
      </c>
      <c r="F4" s="2" t="s">
        <v>851</v>
      </c>
      <c r="G4" s="2" t="s">
        <v>852</v>
      </c>
    </row>
    <row r="5" spans="1:7" x14ac:dyDescent="0.35">
      <c r="A5" s="11"/>
      <c r="B5" s="2" t="s">
        <v>847</v>
      </c>
      <c r="C5" s="2" t="s">
        <v>848</v>
      </c>
      <c r="D5" s="2">
        <v>39286</v>
      </c>
      <c r="E5" s="2" t="s">
        <v>850</v>
      </c>
      <c r="F5" s="2" t="s">
        <v>851</v>
      </c>
      <c r="G5" s="2" t="s">
        <v>852</v>
      </c>
    </row>
    <row r="6" spans="1:7" x14ac:dyDescent="0.35">
      <c r="A6" s="11" t="s">
        <v>853</v>
      </c>
      <c r="B6" s="2" t="s">
        <v>847</v>
      </c>
      <c r="C6" s="2" t="s">
        <v>848</v>
      </c>
      <c r="D6" s="2">
        <v>214628</v>
      </c>
      <c r="E6" s="2" t="s">
        <v>850</v>
      </c>
      <c r="F6" s="2" t="s">
        <v>854</v>
      </c>
      <c r="G6" s="2" t="s">
        <v>854</v>
      </c>
    </row>
    <row r="7" spans="1:7" x14ac:dyDescent="0.35">
      <c r="A7" s="11"/>
      <c r="B7" s="2" t="s">
        <v>855</v>
      </c>
      <c r="C7" s="2" t="s">
        <v>856</v>
      </c>
      <c r="D7" s="2">
        <v>265641</v>
      </c>
      <c r="E7" s="2" t="s">
        <v>850</v>
      </c>
      <c r="F7" s="2" t="s">
        <v>857</v>
      </c>
      <c r="G7" s="2" t="s">
        <v>857</v>
      </c>
    </row>
    <row r="8" spans="1:7" x14ac:dyDescent="0.35">
      <c r="A8" s="11" t="s">
        <v>858</v>
      </c>
      <c r="B8" s="2" t="s">
        <v>847</v>
      </c>
      <c r="C8" s="2" t="s">
        <v>848</v>
      </c>
      <c r="D8" s="2">
        <v>214524</v>
      </c>
      <c r="E8" s="2" t="s">
        <v>850</v>
      </c>
      <c r="F8" s="2" t="s">
        <v>859</v>
      </c>
      <c r="G8" s="2" t="s">
        <v>859</v>
      </c>
    </row>
    <row r="9" spans="1:7" x14ac:dyDescent="0.35">
      <c r="A9" s="11"/>
      <c r="B9" s="2"/>
      <c r="C9" s="2"/>
      <c r="D9" s="2"/>
      <c r="E9" s="2"/>
      <c r="F9" s="2"/>
      <c r="G9" s="2"/>
    </row>
    <row r="10" spans="1:7" x14ac:dyDescent="0.35">
      <c r="A10" s="11"/>
      <c r="B10" s="2"/>
      <c r="C10" s="2"/>
      <c r="D10" s="2"/>
      <c r="E10" s="2"/>
      <c r="F10" s="2"/>
      <c r="G10" s="2"/>
    </row>
    <row r="11" spans="1:7" x14ac:dyDescent="0.35">
      <c r="A11" s="11"/>
      <c r="B11" s="2"/>
      <c r="C11" s="2"/>
      <c r="D11" s="2"/>
      <c r="E11" s="2"/>
      <c r="F11" s="2"/>
      <c r="G11" s="2"/>
    </row>
    <row r="12" spans="1:7" x14ac:dyDescent="0.35">
      <c r="A12" s="11"/>
      <c r="B12" s="2"/>
      <c r="C12" s="2"/>
      <c r="D12" s="2"/>
      <c r="E12" s="2"/>
      <c r="F12" s="2"/>
      <c r="G12" s="2"/>
    </row>
    <row r="13" spans="1:7" x14ac:dyDescent="0.35">
      <c r="A13" s="11"/>
      <c r="B13" s="2"/>
      <c r="C13" s="2"/>
      <c r="D13" s="2"/>
      <c r="E13" s="2"/>
      <c r="F13" s="2"/>
      <c r="G13" s="2"/>
    </row>
    <row r="14" spans="1:7" x14ac:dyDescent="0.35">
      <c r="A14" s="11"/>
      <c r="B14" s="2"/>
      <c r="C14" s="2"/>
      <c r="D14" s="2"/>
      <c r="E14" s="2"/>
      <c r="F14" s="2"/>
      <c r="G14" s="2"/>
    </row>
    <row r="15" spans="1:7" x14ac:dyDescent="0.35">
      <c r="A15" s="11"/>
      <c r="B15" s="2"/>
      <c r="C15" s="2"/>
      <c r="D15" s="2"/>
      <c r="E15" s="2"/>
      <c r="F15" s="2"/>
      <c r="G15" s="2"/>
    </row>
    <row r="16" spans="1:7" x14ac:dyDescent="0.35">
      <c r="A16" s="11"/>
      <c r="B16" s="2"/>
      <c r="C16" s="2"/>
      <c r="D16" s="2"/>
      <c r="E16" s="2"/>
      <c r="F16" s="2"/>
      <c r="G16" s="2"/>
    </row>
    <row r="17" spans="1:7" x14ac:dyDescent="0.35">
      <c r="A17" s="11"/>
      <c r="B17" s="2"/>
      <c r="C17" s="2"/>
      <c r="D17" s="2"/>
      <c r="E17" s="2"/>
      <c r="F17" s="2"/>
      <c r="G17" s="2"/>
    </row>
    <row r="18" spans="1:7" x14ac:dyDescent="0.35">
      <c r="A18" s="11"/>
      <c r="B18" s="2"/>
      <c r="C18" s="2"/>
      <c r="D18" s="2"/>
      <c r="E18" s="2"/>
      <c r="F18" s="2"/>
      <c r="G18" s="2"/>
    </row>
    <row r="19" spans="1:7" x14ac:dyDescent="0.35">
      <c r="A19" s="11"/>
      <c r="B19" s="2"/>
      <c r="C19" s="2"/>
      <c r="D19" s="2"/>
      <c r="E19" s="2"/>
      <c r="F19" s="2"/>
      <c r="G19" s="2"/>
    </row>
    <row r="20" spans="1:7" x14ac:dyDescent="0.35">
      <c r="A20" s="11"/>
      <c r="B20" s="2"/>
      <c r="C20" s="2"/>
      <c r="D20" s="2"/>
      <c r="E20" s="2"/>
      <c r="F20" s="2"/>
      <c r="G20" s="2"/>
    </row>
    <row r="21" spans="1:7" x14ac:dyDescent="0.35">
      <c r="A21" s="11"/>
      <c r="B21" s="2"/>
      <c r="C21" s="2"/>
      <c r="D21" s="2"/>
      <c r="E21" s="2"/>
      <c r="F21" s="2"/>
      <c r="G21" s="2"/>
    </row>
    <row r="22" spans="1:7" x14ac:dyDescent="0.35">
      <c r="A22" s="11"/>
      <c r="B22" s="2"/>
      <c r="C22" s="2"/>
      <c r="D22" s="2"/>
      <c r="E22" s="2"/>
      <c r="F22" s="2"/>
      <c r="G22" s="2"/>
    </row>
    <row r="23" spans="1:7" x14ac:dyDescent="0.35">
      <c r="A23" s="11"/>
      <c r="B23" s="2"/>
      <c r="C23" s="2"/>
      <c r="D23" s="2"/>
      <c r="E23" s="2"/>
      <c r="F23" s="2"/>
      <c r="G23" s="2"/>
    </row>
    <row r="24" spans="1:7" x14ac:dyDescent="0.35">
      <c r="A24" s="11"/>
      <c r="B24" s="2"/>
      <c r="C24" s="2"/>
      <c r="D24" s="2"/>
      <c r="E24" s="2"/>
      <c r="F24" s="2"/>
      <c r="G24" s="2"/>
    </row>
    <row r="25" spans="1:7" x14ac:dyDescent="0.35">
      <c r="A25" s="11"/>
      <c r="B25" s="2"/>
      <c r="C25" s="2"/>
      <c r="D25" s="2"/>
      <c r="E25" s="2"/>
      <c r="F25" s="2"/>
      <c r="G25" s="2"/>
    </row>
    <row r="26" spans="1:7" x14ac:dyDescent="0.35">
      <c r="A26" s="11"/>
      <c r="B26" s="2"/>
      <c r="C26" s="2"/>
      <c r="D26" s="2"/>
      <c r="E26" s="2"/>
      <c r="F26" s="2"/>
      <c r="G26" s="2"/>
    </row>
    <row r="27" spans="1:7" x14ac:dyDescent="0.35">
      <c r="A27" s="11"/>
      <c r="B27" s="2"/>
      <c r="C27" s="2"/>
      <c r="D27" s="2"/>
      <c r="E27" s="2"/>
      <c r="F27" s="2"/>
      <c r="G27" s="2"/>
    </row>
    <row r="28" spans="1:7" x14ac:dyDescent="0.35">
      <c r="A28" s="11"/>
      <c r="B28" s="2"/>
      <c r="C28" s="2"/>
      <c r="D28" s="2"/>
      <c r="E28" s="2"/>
      <c r="F28" s="2"/>
      <c r="G2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H47"/>
  <sheetViews>
    <sheetView tabSelected="1" topLeftCell="A17" workbookViewId="0">
      <selection activeCell="B20" sqref="B20"/>
    </sheetView>
  </sheetViews>
  <sheetFormatPr defaultRowHeight="14.5" x14ac:dyDescent="0.35"/>
  <cols>
    <col min="2" max="2" width="14.90625" customWidth="1"/>
    <col min="3" max="3" width="14" customWidth="1"/>
    <col min="4" max="4" width="13.453125" customWidth="1"/>
    <col min="5" max="5" width="11.08984375" customWidth="1"/>
    <col min="8" max="8" width="14.90625" customWidth="1"/>
    <col min="9" max="9" width="15.08984375" customWidth="1"/>
    <col min="10" max="10" width="17.54296875" customWidth="1"/>
    <col min="11" max="11" width="16.54296875" customWidth="1"/>
  </cols>
  <sheetData>
    <row r="1" spans="2:5" x14ac:dyDescent="0.35">
      <c r="B1" s="130" t="s">
        <v>634</v>
      </c>
      <c r="C1" s="21"/>
      <c r="D1" s="21"/>
      <c r="E1" s="21"/>
    </row>
    <row r="2" spans="2:5" ht="15" thickBot="1" x14ac:dyDescent="0.4"/>
    <row r="3" spans="2:5" ht="29.5" thickBot="1" x14ac:dyDescent="0.4">
      <c r="B3" s="136" t="s">
        <v>200</v>
      </c>
      <c r="C3" s="140" t="s">
        <v>201</v>
      </c>
      <c r="D3" s="140" t="s">
        <v>202</v>
      </c>
      <c r="E3" s="140" t="s">
        <v>203</v>
      </c>
    </row>
    <row r="4" spans="2:5" x14ac:dyDescent="0.35">
      <c r="B4" s="137" t="s">
        <v>205</v>
      </c>
      <c r="C4" s="141" t="s">
        <v>206</v>
      </c>
      <c r="D4" s="142">
        <v>44729</v>
      </c>
      <c r="E4" s="149"/>
    </row>
    <row r="5" spans="2:5" x14ac:dyDescent="0.35">
      <c r="B5" s="138" t="s">
        <v>205</v>
      </c>
      <c r="C5" s="143">
        <v>44764</v>
      </c>
      <c r="D5" s="143">
        <v>44764</v>
      </c>
      <c r="E5" s="146">
        <v>44765</v>
      </c>
    </row>
    <row r="6" spans="2:5" x14ac:dyDescent="0.35">
      <c r="B6" s="137" t="s">
        <v>205</v>
      </c>
      <c r="C6" s="141" t="s">
        <v>206</v>
      </c>
      <c r="D6" s="142">
        <v>44813</v>
      </c>
      <c r="E6" s="141"/>
    </row>
    <row r="7" spans="2:5" x14ac:dyDescent="0.35">
      <c r="B7" s="137" t="s">
        <v>204</v>
      </c>
      <c r="C7" s="141" t="s">
        <v>206</v>
      </c>
      <c r="D7" s="142">
        <v>44855</v>
      </c>
      <c r="E7" s="141" t="s">
        <v>637</v>
      </c>
    </row>
    <row r="8" spans="2:5" x14ac:dyDescent="0.35">
      <c r="B8" s="137" t="s">
        <v>638</v>
      </c>
      <c r="C8" s="141" t="s">
        <v>639</v>
      </c>
      <c r="D8" s="142" t="s">
        <v>641</v>
      </c>
      <c r="E8" s="141" t="s">
        <v>637</v>
      </c>
    </row>
    <row r="9" spans="2:5" x14ac:dyDescent="0.35">
      <c r="B9" s="137" t="s">
        <v>640</v>
      </c>
      <c r="C9" s="144" t="s">
        <v>639</v>
      </c>
      <c r="D9" s="142" t="s">
        <v>641</v>
      </c>
      <c r="E9" s="145" t="s">
        <v>637</v>
      </c>
    </row>
    <row r="10" spans="2:5" x14ac:dyDescent="0.35">
      <c r="B10" s="137" t="s">
        <v>638</v>
      </c>
      <c r="C10" s="141" t="s">
        <v>639</v>
      </c>
      <c r="D10" s="142" t="s">
        <v>642</v>
      </c>
      <c r="E10" s="141" t="s">
        <v>637</v>
      </c>
    </row>
    <row r="11" spans="2:5" x14ac:dyDescent="0.35">
      <c r="B11" s="129" t="s">
        <v>205</v>
      </c>
      <c r="C11" s="146">
        <v>44883</v>
      </c>
      <c r="D11" s="146">
        <v>44884</v>
      </c>
      <c r="E11" s="146">
        <v>44885</v>
      </c>
    </row>
    <row r="12" spans="2:5" ht="15" thickBot="1" x14ac:dyDescent="0.4">
      <c r="B12" s="139" t="s">
        <v>205</v>
      </c>
      <c r="C12" s="147">
        <v>44889</v>
      </c>
      <c r="D12" s="148">
        <v>44889</v>
      </c>
      <c r="E12" s="147">
        <v>44890</v>
      </c>
    </row>
    <row r="13" spans="2:5" x14ac:dyDescent="0.35">
      <c r="B13" s="28"/>
      <c r="C13" s="29"/>
      <c r="D13" s="30"/>
      <c r="E13" s="29"/>
    </row>
    <row r="14" spans="2:5" x14ac:dyDescent="0.35">
      <c r="B14" s="28"/>
      <c r="C14" s="29"/>
      <c r="D14" s="30"/>
      <c r="E14" s="29"/>
    </row>
    <row r="16" spans="2:5" x14ac:dyDescent="0.35">
      <c r="B16" s="26" t="s">
        <v>209</v>
      </c>
      <c r="C16" s="132"/>
      <c r="D16" s="132"/>
      <c r="E16" s="132"/>
    </row>
    <row r="17" spans="2:8" x14ac:dyDescent="0.35">
      <c r="B17" s="25" t="s">
        <v>520</v>
      </c>
      <c r="C17" s="25"/>
      <c r="D17" s="25"/>
      <c r="E17" s="25"/>
    </row>
    <row r="18" spans="2:8" x14ac:dyDescent="0.35">
      <c r="B18" s="131"/>
      <c r="C18" s="131"/>
      <c r="D18" s="131"/>
      <c r="E18" s="131"/>
    </row>
    <row r="19" spans="2:8" x14ac:dyDescent="0.35">
      <c r="B19" s="131"/>
      <c r="C19" s="131"/>
      <c r="D19" s="131"/>
      <c r="E19" s="131"/>
    </row>
    <row r="20" spans="2:8" x14ac:dyDescent="0.35">
      <c r="B20" s="51" t="s">
        <v>210</v>
      </c>
      <c r="C20" s="131"/>
      <c r="D20" s="131"/>
      <c r="E20" s="131"/>
    </row>
    <row r="21" spans="2:8" x14ac:dyDescent="0.35">
      <c r="B21" s="25" t="s">
        <v>620</v>
      </c>
      <c r="C21" s="25"/>
      <c r="D21" s="25"/>
      <c r="E21" s="25"/>
    </row>
    <row r="23" spans="2:8" x14ac:dyDescent="0.35">
      <c r="B23" s="18" t="s">
        <v>676</v>
      </c>
      <c r="C23" s="19"/>
      <c r="D23" s="19"/>
      <c r="E23" s="19"/>
      <c r="F23" s="19"/>
      <c r="G23" s="19"/>
      <c r="H23" s="19"/>
    </row>
    <row r="24" spans="2:8" x14ac:dyDescent="0.35">
      <c r="B24" s="19" t="s">
        <v>211</v>
      </c>
      <c r="C24" s="19"/>
      <c r="D24" s="19"/>
      <c r="E24" s="19"/>
      <c r="F24" s="19"/>
      <c r="G24" s="19"/>
      <c r="H24" s="19"/>
    </row>
    <row r="25" spans="2:8" x14ac:dyDescent="0.35">
      <c r="B25" s="19" t="s">
        <v>672</v>
      </c>
      <c r="C25" s="19"/>
      <c r="D25" s="19"/>
      <c r="E25" s="19"/>
      <c r="F25" s="19"/>
      <c r="G25" s="19"/>
      <c r="H25" s="19"/>
    </row>
    <row r="26" spans="2:8" x14ac:dyDescent="0.35">
      <c r="B26" s="157" t="s">
        <v>673</v>
      </c>
      <c r="C26" s="19"/>
      <c r="D26" s="19"/>
      <c r="E26" s="19"/>
      <c r="F26" s="19"/>
      <c r="G26" s="19"/>
      <c r="H26" s="19"/>
    </row>
    <row r="27" spans="2:8" x14ac:dyDescent="0.35">
      <c r="B27" s="157" t="s">
        <v>674</v>
      </c>
      <c r="C27" s="19"/>
      <c r="D27" s="19"/>
      <c r="E27" s="19"/>
      <c r="F27" s="19"/>
      <c r="G27" s="19"/>
      <c r="H27" s="19"/>
    </row>
    <row r="28" spans="2:8" x14ac:dyDescent="0.35">
      <c r="B28" s="157" t="s">
        <v>716</v>
      </c>
      <c r="C28" s="19"/>
      <c r="D28" s="19"/>
      <c r="E28" s="19"/>
      <c r="F28" s="19"/>
      <c r="G28" s="19"/>
      <c r="H28" s="19"/>
    </row>
    <row r="29" spans="2:8" x14ac:dyDescent="0.35">
      <c r="B29" s="27" t="s">
        <v>675</v>
      </c>
      <c r="C29" s="27"/>
      <c r="D29" s="27"/>
      <c r="E29" s="27"/>
      <c r="F29" s="27"/>
      <c r="G29" s="20"/>
      <c r="H29" s="20"/>
    </row>
    <row r="30" spans="2:8" x14ac:dyDescent="0.35">
      <c r="B30" s="159" t="s">
        <v>212</v>
      </c>
      <c r="C30" s="160" t="s">
        <v>621</v>
      </c>
      <c r="D30" s="161"/>
      <c r="E30" s="27"/>
      <c r="F30" s="27"/>
      <c r="G30" s="20"/>
      <c r="H30" s="20"/>
    </row>
    <row r="31" spans="2:8" s="20" customFormat="1" x14ac:dyDescent="0.35">
      <c r="B31" s="159" t="s">
        <v>213</v>
      </c>
      <c r="C31" s="27"/>
      <c r="D31" s="161"/>
      <c r="E31" s="27"/>
      <c r="F31" s="27"/>
    </row>
    <row r="32" spans="2:8" x14ac:dyDescent="0.35">
      <c r="B32" s="27"/>
      <c r="C32" s="161" t="s">
        <v>635</v>
      </c>
      <c r="D32" s="24"/>
      <c r="E32" s="27"/>
      <c r="F32" s="27"/>
      <c r="G32" s="20"/>
      <c r="H32" s="20"/>
    </row>
    <row r="33" spans="2:8" s="20" customFormat="1" x14ac:dyDescent="0.35">
      <c r="B33" s="27"/>
      <c r="C33" s="161" t="s">
        <v>636</v>
      </c>
      <c r="D33" s="24"/>
      <c r="E33" s="27"/>
      <c r="F33" s="27"/>
      <c r="H33" s="48"/>
    </row>
    <row r="34" spans="2:8" s="20" customFormat="1" x14ac:dyDescent="0.35">
      <c r="C34" s="158"/>
      <c r="D34" s="48"/>
      <c r="H34" s="48"/>
    </row>
    <row r="35" spans="2:8" s="20" customFormat="1" x14ac:dyDescent="0.35">
      <c r="B35" s="18" t="s">
        <v>215</v>
      </c>
      <c r="C35" s="19"/>
      <c r="D35" s="19"/>
      <c r="E35" s="19"/>
      <c r="F35" s="19"/>
      <c r="G35" s="19"/>
      <c r="H35" s="18"/>
    </row>
    <row r="36" spans="2:8" x14ac:dyDescent="0.35">
      <c r="B36" s="19" t="s">
        <v>717</v>
      </c>
      <c r="C36" s="19"/>
      <c r="D36" s="19"/>
      <c r="E36" s="19"/>
      <c r="F36" s="19"/>
      <c r="G36" s="19"/>
      <c r="H36" s="19"/>
    </row>
    <row r="37" spans="2:8" x14ac:dyDescent="0.35">
      <c r="B37" s="20"/>
      <c r="C37" s="20"/>
      <c r="D37" s="20"/>
      <c r="E37" s="20"/>
      <c r="F37" s="20"/>
      <c r="G37" s="20"/>
      <c r="H37" s="20"/>
    </row>
    <row r="38" spans="2:8" x14ac:dyDescent="0.35">
      <c r="B38" s="18" t="s">
        <v>216</v>
      </c>
      <c r="C38" s="19"/>
      <c r="D38" s="19"/>
      <c r="E38" s="19"/>
      <c r="F38" s="19"/>
      <c r="G38" s="19"/>
      <c r="H38" s="19"/>
    </row>
    <row r="39" spans="2:8" x14ac:dyDescent="0.35">
      <c r="B39" s="19" t="s">
        <v>677</v>
      </c>
      <c r="C39" s="19"/>
      <c r="D39" s="19"/>
      <c r="E39" s="19"/>
      <c r="F39" s="19"/>
      <c r="G39" s="19"/>
      <c r="H39" s="19"/>
    </row>
    <row r="40" spans="2:8" x14ac:dyDescent="0.35">
      <c r="B40" s="19" t="s">
        <v>718</v>
      </c>
      <c r="C40" s="19"/>
      <c r="D40" s="19"/>
      <c r="E40" s="19"/>
      <c r="F40" s="19"/>
      <c r="G40" s="19"/>
      <c r="H40" s="19"/>
    </row>
    <row r="41" spans="2:8" x14ac:dyDescent="0.35">
      <c r="B41" s="19" t="s">
        <v>836</v>
      </c>
      <c r="C41" s="19"/>
      <c r="D41" s="19"/>
      <c r="E41" s="19"/>
      <c r="F41" s="19"/>
      <c r="G41" s="19"/>
      <c r="H41" s="19"/>
    </row>
    <row r="42" spans="2:8" x14ac:dyDescent="0.35">
      <c r="B42" s="19" t="s">
        <v>719</v>
      </c>
      <c r="C42" s="19"/>
      <c r="D42" s="19"/>
      <c r="E42" s="19"/>
      <c r="F42" s="19"/>
      <c r="G42" s="19"/>
      <c r="H42" s="19"/>
    </row>
    <row r="43" spans="2:8" x14ac:dyDescent="0.35">
      <c r="B43" s="19" t="s">
        <v>720</v>
      </c>
      <c r="C43" s="19"/>
      <c r="D43" s="19"/>
      <c r="E43" s="19"/>
      <c r="F43" s="19"/>
      <c r="G43" s="19"/>
      <c r="H43" s="19"/>
    </row>
    <row r="44" spans="2:8" s="20" customFormat="1" x14ac:dyDescent="0.35"/>
    <row r="45" spans="2:8" x14ac:dyDescent="0.35">
      <c r="B45" s="20"/>
      <c r="C45" s="20"/>
      <c r="D45" s="20"/>
      <c r="E45" s="20"/>
      <c r="F45" s="20"/>
      <c r="G45" s="20"/>
      <c r="H45" s="20"/>
    </row>
    <row r="47" spans="2:8" s="20" customFormat="1" x14ac:dyDescent="0.35">
      <c r="B47"/>
      <c r="C47"/>
      <c r="D47"/>
      <c r="E47"/>
      <c r="F47"/>
      <c r="G47"/>
      <c r="H47"/>
    </row>
  </sheetData>
  <sortState xmlns:xlrd2="http://schemas.microsoft.com/office/spreadsheetml/2017/richdata2" ref="B4:E9">
    <sortCondition ref="D4:D9"/>
    <sortCondition ref="B4:B9"/>
  </sortState>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8"/>
  <sheetViews>
    <sheetView workbookViewId="0"/>
  </sheetViews>
  <sheetFormatPr defaultRowHeight="14.5" x14ac:dyDescent="0.35"/>
  <cols>
    <col min="1" max="1" width="54.90625" style="20" bestFit="1" customWidth="1"/>
    <col min="2" max="2" width="14.6328125" customWidth="1"/>
    <col min="3" max="3" width="14.90625" customWidth="1"/>
    <col min="4" max="5" width="14.6328125" customWidth="1"/>
    <col min="6" max="6" width="28.36328125" bestFit="1" customWidth="1"/>
    <col min="7" max="7" width="29.453125" bestFit="1" customWidth="1"/>
  </cols>
  <sheetData>
    <row r="1" spans="1:7" x14ac:dyDescent="0.35">
      <c r="A1" s="124" t="s">
        <v>207</v>
      </c>
      <c r="B1" s="36"/>
      <c r="C1" s="19"/>
      <c r="D1" s="36"/>
      <c r="E1" s="36"/>
    </row>
    <row r="2" spans="1:7" s="20" customFormat="1" x14ac:dyDescent="0.35">
      <c r="B2" s="23"/>
      <c r="C2"/>
      <c r="D2" s="23"/>
      <c r="E2" s="23"/>
    </row>
    <row r="3" spans="1:7" ht="72.5" x14ac:dyDescent="0.35">
      <c r="A3" s="36" t="s">
        <v>2</v>
      </c>
      <c r="B3" s="121" t="s">
        <v>154</v>
      </c>
      <c r="C3" s="36" t="s">
        <v>760</v>
      </c>
      <c r="D3" s="121" t="s">
        <v>11</v>
      </c>
      <c r="E3" s="121" t="s">
        <v>632</v>
      </c>
      <c r="F3" s="36" t="s">
        <v>14</v>
      </c>
      <c r="G3" s="36" t="s">
        <v>77</v>
      </c>
    </row>
    <row r="4" spans="1:7" x14ac:dyDescent="0.35">
      <c r="A4" s="11" t="s">
        <v>849</v>
      </c>
      <c r="B4" s="2" t="s">
        <v>847</v>
      </c>
      <c r="C4" s="2" t="s">
        <v>848</v>
      </c>
      <c r="D4" s="2">
        <v>39287</v>
      </c>
      <c r="E4" s="2" t="s">
        <v>850</v>
      </c>
      <c r="F4" s="2" t="s">
        <v>851</v>
      </c>
      <c r="G4" s="2" t="s">
        <v>852</v>
      </c>
    </row>
    <row r="5" spans="1:7" x14ac:dyDescent="0.35">
      <c r="A5" s="11"/>
      <c r="B5" s="2" t="s">
        <v>847</v>
      </c>
      <c r="C5" s="2" t="s">
        <v>848</v>
      </c>
      <c r="D5" s="2">
        <v>39286</v>
      </c>
      <c r="E5" s="2" t="s">
        <v>850</v>
      </c>
      <c r="F5" s="2" t="s">
        <v>851</v>
      </c>
      <c r="G5" s="2" t="s">
        <v>852</v>
      </c>
    </row>
    <row r="6" spans="1:7" x14ac:dyDescent="0.35">
      <c r="A6" s="11" t="s">
        <v>853</v>
      </c>
      <c r="B6" s="2" t="s">
        <v>847</v>
      </c>
      <c r="C6" s="2" t="s">
        <v>848</v>
      </c>
      <c r="D6" s="2">
        <v>214628</v>
      </c>
      <c r="E6" s="2" t="s">
        <v>850</v>
      </c>
      <c r="F6" s="2" t="s">
        <v>854</v>
      </c>
      <c r="G6" s="2" t="s">
        <v>854</v>
      </c>
    </row>
    <row r="7" spans="1:7" x14ac:dyDescent="0.35">
      <c r="A7" s="11"/>
      <c r="B7" s="2" t="s">
        <v>855</v>
      </c>
      <c r="C7" s="2" t="s">
        <v>856</v>
      </c>
      <c r="D7" s="2">
        <v>265641</v>
      </c>
      <c r="E7" s="2" t="s">
        <v>850</v>
      </c>
      <c r="F7" s="2" t="s">
        <v>857</v>
      </c>
      <c r="G7" s="2" t="s">
        <v>857</v>
      </c>
    </row>
    <row r="8" spans="1:7" x14ac:dyDescent="0.35">
      <c r="A8" s="11" t="s">
        <v>858</v>
      </c>
      <c r="B8" s="2" t="s">
        <v>847</v>
      </c>
      <c r="C8" s="2" t="s">
        <v>848</v>
      </c>
      <c r="D8" s="2">
        <v>214524</v>
      </c>
      <c r="E8" s="2" t="s">
        <v>850</v>
      </c>
      <c r="F8" s="2" t="s">
        <v>859</v>
      </c>
      <c r="G8" s="2" t="s">
        <v>859</v>
      </c>
    </row>
    <row r="9" spans="1:7" x14ac:dyDescent="0.35">
      <c r="A9" s="11"/>
      <c r="B9" s="2"/>
      <c r="C9" s="2"/>
      <c r="D9" s="2"/>
      <c r="E9" s="2"/>
      <c r="F9" s="2"/>
      <c r="G9" s="2"/>
    </row>
    <row r="10" spans="1:7" x14ac:dyDescent="0.35">
      <c r="A10" s="11"/>
      <c r="B10" s="2"/>
      <c r="C10" s="2"/>
      <c r="D10" s="2"/>
      <c r="E10" s="2"/>
      <c r="F10" s="2"/>
      <c r="G10" s="2"/>
    </row>
    <row r="11" spans="1:7" x14ac:dyDescent="0.35">
      <c r="A11" s="11"/>
      <c r="B11" s="2"/>
      <c r="C11" s="2"/>
      <c r="D11" s="2"/>
      <c r="E11" s="2"/>
      <c r="F11" s="2"/>
      <c r="G11" s="2"/>
    </row>
    <row r="12" spans="1:7" x14ac:dyDescent="0.35">
      <c r="A12" s="11"/>
      <c r="B12" s="2"/>
      <c r="C12" s="2"/>
      <c r="D12" s="2"/>
      <c r="E12" s="2"/>
      <c r="F12" s="2"/>
      <c r="G12" s="2"/>
    </row>
    <row r="13" spans="1:7" x14ac:dyDescent="0.35">
      <c r="A13" s="11"/>
      <c r="B13" s="2"/>
      <c r="C13" s="2"/>
      <c r="D13" s="2"/>
      <c r="E13" s="2"/>
      <c r="F13" s="2"/>
      <c r="G13" s="2"/>
    </row>
    <row r="14" spans="1:7" x14ac:dyDescent="0.35">
      <c r="A14" s="11"/>
      <c r="B14" s="2"/>
      <c r="C14" s="2"/>
      <c r="D14" s="2"/>
      <c r="E14" s="2"/>
      <c r="F14" s="2"/>
      <c r="G14" s="2"/>
    </row>
    <row r="15" spans="1:7" x14ac:dyDescent="0.35">
      <c r="A15" s="11"/>
      <c r="B15" s="2"/>
      <c r="C15" s="2"/>
      <c r="D15" s="2"/>
      <c r="E15" s="2"/>
      <c r="F15" s="2"/>
      <c r="G15" s="2"/>
    </row>
    <row r="16" spans="1:7" x14ac:dyDescent="0.35">
      <c r="A16" s="11"/>
      <c r="B16" s="2"/>
      <c r="C16" s="2"/>
      <c r="D16" s="2"/>
      <c r="E16" s="2"/>
      <c r="F16" s="2"/>
      <c r="G16" s="2"/>
    </row>
    <row r="17" spans="1:7" x14ac:dyDescent="0.35">
      <c r="A17" s="11"/>
      <c r="B17" s="2"/>
      <c r="C17" s="2"/>
      <c r="D17" s="2"/>
      <c r="E17" s="2"/>
      <c r="F17" s="2"/>
      <c r="G17" s="2"/>
    </row>
    <row r="18" spans="1:7" x14ac:dyDescent="0.35">
      <c r="A18" s="11"/>
      <c r="B18" s="2"/>
      <c r="C18" s="2"/>
      <c r="D18" s="2"/>
      <c r="E18" s="2"/>
      <c r="F18" s="2"/>
      <c r="G18" s="2"/>
    </row>
    <row r="19" spans="1:7" x14ac:dyDescent="0.35">
      <c r="A19" s="11"/>
      <c r="B19" s="2"/>
      <c r="C19" s="2"/>
      <c r="D19" s="2"/>
      <c r="E19" s="2"/>
      <c r="F19" s="2"/>
      <c r="G19" s="2"/>
    </row>
    <row r="20" spans="1:7" x14ac:dyDescent="0.35">
      <c r="A20" s="11"/>
      <c r="B20" s="2"/>
      <c r="C20" s="2"/>
      <c r="D20" s="2"/>
      <c r="E20" s="2"/>
      <c r="F20" s="2"/>
      <c r="G20" s="2"/>
    </row>
    <row r="21" spans="1:7" x14ac:dyDescent="0.35">
      <c r="A21" s="11"/>
      <c r="B21" s="2"/>
      <c r="C21" s="2"/>
      <c r="D21" s="2"/>
      <c r="E21" s="2"/>
      <c r="F21" s="2"/>
      <c r="G21" s="2"/>
    </row>
    <row r="22" spans="1:7" x14ac:dyDescent="0.35">
      <c r="A22" s="11"/>
      <c r="B22" s="2"/>
      <c r="C22" s="2"/>
      <c r="D22" s="2"/>
      <c r="E22" s="2"/>
      <c r="F22" s="2"/>
      <c r="G22" s="2"/>
    </row>
    <row r="23" spans="1:7" x14ac:dyDescent="0.35">
      <c r="A23" s="11"/>
      <c r="B23" s="2"/>
      <c r="C23" s="2"/>
      <c r="D23" s="2"/>
      <c r="E23" s="2"/>
      <c r="F23" s="2"/>
      <c r="G23" s="2"/>
    </row>
    <row r="24" spans="1:7" x14ac:dyDescent="0.35">
      <c r="A24" s="11"/>
      <c r="B24" s="2"/>
      <c r="C24" s="2"/>
      <c r="D24" s="2"/>
      <c r="E24" s="2"/>
      <c r="F24" s="2"/>
      <c r="G24" s="2"/>
    </row>
    <row r="25" spans="1:7" x14ac:dyDescent="0.35">
      <c r="A25" s="11"/>
      <c r="B25" s="2"/>
      <c r="C25" s="2"/>
      <c r="D25" s="2"/>
      <c r="E25" s="2"/>
      <c r="F25" s="2"/>
      <c r="G25" s="2"/>
    </row>
    <row r="26" spans="1:7" x14ac:dyDescent="0.35">
      <c r="A26" s="11"/>
      <c r="B26" s="2"/>
      <c r="C26" s="2"/>
      <c r="D26" s="2"/>
      <c r="E26" s="2"/>
      <c r="F26" s="2"/>
      <c r="G26" s="2"/>
    </row>
    <row r="27" spans="1:7" x14ac:dyDescent="0.35">
      <c r="A27" s="11"/>
      <c r="B27" s="2"/>
      <c r="C27" s="2"/>
      <c r="D27" s="2"/>
      <c r="E27" s="2"/>
      <c r="F27" s="2"/>
      <c r="G27" s="2"/>
    </row>
    <row r="28" spans="1:7" x14ac:dyDescent="0.35">
      <c r="A28" s="11"/>
      <c r="B28" s="2"/>
      <c r="C28" s="2"/>
      <c r="D28" s="2"/>
      <c r="E28" s="2"/>
      <c r="F28" s="2"/>
      <c r="G28" s="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H19"/>
  <sheetViews>
    <sheetView workbookViewId="0"/>
  </sheetViews>
  <sheetFormatPr defaultRowHeight="14.5" x14ac:dyDescent="0.35"/>
  <cols>
    <col min="1" max="1" width="13.36328125" customWidth="1"/>
    <col min="2" max="2" width="11.54296875" customWidth="1"/>
    <col min="4" max="4" width="39" bestFit="1" customWidth="1"/>
    <col min="5" max="5" width="38.90625" bestFit="1" customWidth="1"/>
    <col min="7" max="7" width="14.453125" customWidth="1"/>
    <col min="8" max="8" width="28.54296875" customWidth="1"/>
  </cols>
  <sheetData>
    <row r="1" spans="1:8" x14ac:dyDescent="0.35">
      <c r="A1" s="37" t="s">
        <v>228</v>
      </c>
      <c r="B1" s="36"/>
      <c r="C1" s="36"/>
      <c r="D1" s="36"/>
      <c r="E1" s="36"/>
      <c r="F1" s="19"/>
      <c r="G1" s="19"/>
      <c r="H1" s="19"/>
    </row>
    <row r="2" spans="1:8" s="20" customFormat="1" x14ac:dyDescent="0.35">
      <c r="A2" s="22"/>
      <c r="B2" s="23"/>
      <c r="C2" s="23"/>
      <c r="D2" s="23"/>
      <c r="E2" s="23"/>
    </row>
    <row r="3" spans="1:8" ht="72.5" x14ac:dyDescent="0.35">
      <c r="A3" s="121" t="s">
        <v>2</v>
      </c>
      <c r="B3" s="121" t="s">
        <v>783</v>
      </c>
      <c r="C3" s="121" t="s">
        <v>505</v>
      </c>
      <c r="D3" s="121" t="s">
        <v>232</v>
      </c>
      <c r="E3" s="121" t="s">
        <v>229</v>
      </c>
      <c r="F3" s="121" t="s">
        <v>230</v>
      </c>
      <c r="G3" s="121" t="s">
        <v>231</v>
      </c>
      <c r="H3" s="121" t="s">
        <v>233</v>
      </c>
    </row>
    <row r="4" spans="1:8" ht="29" x14ac:dyDescent="0.35">
      <c r="A4" s="177">
        <v>45607</v>
      </c>
      <c r="B4" s="179" t="s">
        <v>848</v>
      </c>
      <c r="C4" s="180" t="s">
        <v>847</v>
      </c>
      <c r="D4" s="180" t="s">
        <v>846</v>
      </c>
      <c r="E4" s="180" t="s">
        <v>846</v>
      </c>
      <c r="F4" s="181">
        <v>675</v>
      </c>
      <c r="G4" s="178" t="s">
        <v>876</v>
      </c>
      <c r="H4" s="184" t="s">
        <v>877</v>
      </c>
    </row>
    <row r="5" spans="1:8" x14ac:dyDescent="0.35">
      <c r="A5" s="177">
        <v>45616</v>
      </c>
      <c r="B5" s="215" t="s">
        <v>845</v>
      </c>
      <c r="C5" s="223"/>
      <c r="D5" s="223"/>
      <c r="E5" s="223"/>
      <c r="F5" s="223"/>
      <c r="G5" s="223"/>
      <c r="H5" s="216"/>
    </row>
    <row r="6" spans="1:8" x14ac:dyDescent="0.35">
      <c r="A6" s="177">
        <v>45618</v>
      </c>
      <c r="B6" s="215" t="s">
        <v>845</v>
      </c>
      <c r="C6" s="223"/>
      <c r="D6" s="223"/>
      <c r="E6" s="223"/>
      <c r="F6" s="223"/>
      <c r="G6" s="223"/>
      <c r="H6" s="216"/>
    </row>
    <row r="7" spans="1:8" x14ac:dyDescent="0.35">
      <c r="A7" s="11"/>
      <c r="B7" s="11"/>
      <c r="C7" s="11"/>
      <c r="D7" s="11"/>
      <c r="E7" s="11"/>
      <c r="F7" s="11"/>
      <c r="G7" s="11"/>
      <c r="H7" s="11"/>
    </row>
    <row r="8" spans="1:8" x14ac:dyDescent="0.35">
      <c r="A8" s="11"/>
      <c r="B8" s="11"/>
      <c r="C8" s="11"/>
      <c r="D8" s="11"/>
      <c r="E8" s="11"/>
      <c r="F8" s="11"/>
      <c r="G8" s="11"/>
      <c r="H8" s="11"/>
    </row>
    <row r="9" spans="1:8" x14ac:dyDescent="0.35">
      <c r="A9" s="11"/>
      <c r="B9" s="11"/>
      <c r="C9" s="11"/>
      <c r="D9" s="11"/>
      <c r="E9" s="11"/>
      <c r="F9" s="11"/>
      <c r="G9" s="11"/>
      <c r="H9" s="11"/>
    </row>
    <row r="10" spans="1:8" x14ac:dyDescent="0.35">
      <c r="A10" s="11"/>
      <c r="B10" s="11"/>
      <c r="C10" s="11"/>
      <c r="D10" s="11"/>
      <c r="E10" s="11"/>
      <c r="F10" s="11"/>
      <c r="G10" s="11"/>
      <c r="H10" s="11"/>
    </row>
    <row r="11" spans="1:8" x14ac:dyDescent="0.35">
      <c r="A11" s="11"/>
      <c r="B11" s="11"/>
      <c r="C11" s="11"/>
      <c r="D11" s="11"/>
      <c r="E11" s="11"/>
      <c r="F11" s="11"/>
      <c r="G11" s="11"/>
      <c r="H11" s="11"/>
    </row>
    <row r="12" spans="1:8" x14ac:dyDescent="0.35">
      <c r="A12" s="11"/>
      <c r="B12" s="11"/>
      <c r="C12" s="11"/>
      <c r="D12" s="11"/>
      <c r="E12" s="11"/>
      <c r="F12" s="11"/>
      <c r="G12" s="11"/>
      <c r="H12" s="11"/>
    </row>
    <row r="13" spans="1:8" x14ac:dyDescent="0.35">
      <c r="A13" s="11"/>
      <c r="B13" s="11"/>
      <c r="C13" s="11"/>
      <c r="D13" s="11"/>
      <c r="E13" s="11"/>
      <c r="F13" s="11"/>
      <c r="G13" s="11"/>
      <c r="H13" s="11"/>
    </row>
    <row r="14" spans="1:8" x14ac:dyDescent="0.35">
      <c r="A14" s="11"/>
      <c r="B14" s="11"/>
      <c r="C14" s="11"/>
      <c r="D14" s="11"/>
      <c r="E14" s="11"/>
      <c r="F14" s="11"/>
      <c r="G14" s="11"/>
      <c r="H14" s="11"/>
    </row>
    <row r="15" spans="1:8" x14ac:dyDescent="0.35">
      <c r="A15" s="11"/>
      <c r="B15" s="11"/>
      <c r="C15" s="11"/>
      <c r="D15" s="11"/>
      <c r="E15" s="11"/>
      <c r="F15" s="11"/>
      <c r="G15" s="11"/>
      <c r="H15" s="11"/>
    </row>
    <row r="16" spans="1:8" x14ac:dyDescent="0.35">
      <c r="A16" s="11"/>
      <c r="B16" s="11"/>
      <c r="C16" s="11"/>
      <c r="D16" s="11"/>
      <c r="E16" s="11"/>
      <c r="F16" s="11"/>
      <c r="G16" s="11"/>
      <c r="H16" s="11"/>
    </row>
    <row r="17" spans="1:8" x14ac:dyDescent="0.35">
      <c r="A17" s="11"/>
      <c r="B17" s="11"/>
      <c r="C17" s="11"/>
      <c r="D17" s="11"/>
      <c r="E17" s="11"/>
      <c r="F17" s="11"/>
      <c r="G17" s="11"/>
      <c r="H17" s="11"/>
    </row>
    <row r="18" spans="1:8" x14ac:dyDescent="0.35">
      <c r="A18" s="11"/>
      <c r="B18" s="11"/>
      <c r="C18" s="11"/>
      <c r="D18" s="11"/>
      <c r="E18" s="11"/>
      <c r="F18" s="11"/>
      <c r="G18" s="11"/>
      <c r="H18" s="11"/>
    </row>
    <row r="19" spans="1:8" x14ac:dyDescent="0.35">
      <c r="A19" s="11"/>
      <c r="B19" s="11"/>
      <c r="C19" s="11"/>
      <c r="D19" s="11"/>
      <c r="E19" s="11"/>
      <c r="F19" s="11"/>
      <c r="G19" s="11"/>
      <c r="H19" s="11"/>
    </row>
  </sheetData>
  <mergeCells count="2">
    <mergeCell ref="B5:H5"/>
    <mergeCell ref="B6:H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G62"/>
  <sheetViews>
    <sheetView workbookViewId="0">
      <selection activeCell="B1" sqref="B1"/>
    </sheetView>
  </sheetViews>
  <sheetFormatPr defaultRowHeight="14.5" x14ac:dyDescent="0.35"/>
  <cols>
    <col min="2" max="9" width="20.08984375" customWidth="1"/>
    <col min="10" max="13" width="15" customWidth="1"/>
  </cols>
  <sheetData>
    <row r="1" spans="2:7" ht="18.5" x14ac:dyDescent="0.45">
      <c r="B1" s="46" t="s">
        <v>177</v>
      </c>
      <c r="C1" s="19"/>
      <c r="D1" s="19"/>
    </row>
    <row r="2" spans="2:7" x14ac:dyDescent="0.35">
      <c r="B2" t="s">
        <v>178</v>
      </c>
    </row>
    <row r="3" spans="2:7" x14ac:dyDescent="0.35">
      <c r="B3" t="s">
        <v>793</v>
      </c>
    </row>
    <row r="4" spans="2:7" x14ac:dyDescent="0.35">
      <c r="B4" t="s">
        <v>179</v>
      </c>
    </row>
    <row r="5" spans="2:7" x14ac:dyDescent="0.35">
      <c r="B5" t="s">
        <v>208</v>
      </c>
    </row>
    <row r="8" spans="2:7" x14ac:dyDescent="0.35">
      <c r="B8" s="125" t="s">
        <v>605</v>
      </c>
      <c r="C8" s="19"/>
      <c r="D8" s="19"/>
      <c r="E8" s="19"/>
    </row>
    <row r="9" spans="2:7" x14ac:dyDescent="0.35">
      <c r="B9" s="5"/>
    </row>
    <row r="10" spans="2:7" ht="72.5" x14ac:dyDescent="0.35">
      <c r="B10" s="12" t="s">
        <v>83</v>
      </c>
      <c r="C10" s="101" t="s">
        <v>606</v>
      </c>
      <c r="D10" s="101" t="s">
        <v>607</v>
      </c>
      <c r="E10" s="12" t="s">
        <v>175</v>
      </c>
      <c r="F10" s="12" t="s">
        <v>176</v>
      </c>
      <c r="G10" s="12" t="s">
        <v>226</v>
      </c>
    </row>
    <row r="11" spans="2:7" x14ac:dyDescent="0.35">
      <c r="B11" s="175">
        <v>45435</v>
      </c>
      <c r="C11" s="2" t="s">
        <v>841</v>
      </c>
      <c r="D11" s="11">
        <v>25</v>
      </c>
      <c r="E11" s="11">
        <v>9</v>
      </c>
      <c r="F11" s="11">
        <v>0</v>
      </c>
      <c r="G11" s="176">
        <v>1</v>
      </c>
    </row>
    <row r="12" spans="2:7" x14ac:dyDescent="0.35">
      <c r="B12" s="175">
        <v>45470</v>
      </c>
      <c r="C12" s="2" t="s">
        <v>842</v>
      </c>
      <c r="D12" s="11">
        <v>23</v>
      </c>
      <c r="E12" s="11">
        <v>13</v>
      </c>
      <c r="F12" s="11">
        <v>1</v>
      </c>
      <c r="G12" s="176">
        <v>1</v>
      </c>
    </row>
    <row r="13" spans="2:7" x14ac:dyDescent="0.35">
      <c r="B13" s="2"/>
      <c r="C13" s="2"/>
      <c r="D13" s="2"/>
      <c r="E13" s="2"/>
      <c r="F13" s="2"/>
      <c r="G13" s="2"/>
    </row>
    <row r="14" spans="2:7" x14ac:dyDescent="0.35">
      <c r="B14" s="2"/>
      <c r="C14" s="2"/>
      <c r="D14" s="2"/>
      <c r="E14" s="2"/>
      <c r="F14" s="2"/>
      <c r="G14" s="2"/>
    </row>
    <row r="15" spans="2:7" x14ac:dyDescent="0.35">
      <c r="B15" s="2"/>
      <c r="C15" s="2"/>
      <c r="D15" s="2"/>
      <c r="E15" s="2"/>
      <c r="F15" s="2"/>
      <c r="G15" s="2"/>
    </row>
    <row r="16" spans="2:7" x14ac:dyDescent="0.35">
      <c r="B16" s="2"/>
      <c r="C16" s="2"/>
      <c r="D16" s="2"/>
      <c r="E16" s="2"/>
      <c r="F16" s="2"/>
      <c r="G16" s="2"/>
    </row>
    <row r="17" spans="1:5" x14ac:dyDescent="0.35">
      <c r="A17" s="123" t="s">
        <v>227</v>
      </c>
    </row>
    <row r="19" spans="1:5" x14ac:dyDescent="0.35">
      <c r="B19" s="127" t="s">
        <v>789</v>
      </c>
      <c r="C19" s="14"/>
      <c r="D19" s="14"/>
      <c r="E19" s="14"/>
    </row>
    <row r="21" spans="1:5" ht="58" x14ac:dyDescent="0.35">
      <c r="B21" s="15" t="s">
        <v>84</v>
      </c>
      <c r="C21" s="126" t="s">
        <v>608</v>
      </c>
      <c r="D21" s="126" t="s">
        <v>633</v>
      </c>
    </row>
    <row r="22" spans="1:5" x14ac:dyDescent="0.35">
      <c r="B22" s="175">
        <v>45607</v>
      </c>
      <c r="C22" s="2" t="s">
        <v>843</v>
      </c>
      <c r="D22" s="2" t="s">
        <v>843</v>
      </c>
    </row>
    <row r="23" spans="1:5" x14ac:dyDescent="0.35">
      <c r="B23" s="175">
        <v>45616</v>
      </c>
      <c r="C23" s="2" t="s">
        <v>843</v>
      </c>
      <c r="D23" s="2" t="s">
        <v>843</v>
      </c>
    </row>
    <row r="24" spans="1:5" x14ac:dyDescent="0.35">
      <c r="B24" s="175">
        <v>45618</v>
      </c>
      <c r="C24" s="2" t="s">
        <v>844</v>
      </c>
      <c r="D24" s="2" t="s">
        <v>843</v>
      </c>
    </row>
    <row r="25" spans="1:5" x14ac:dyDescent="0.35">
      <c r="B25" s="2"/>
      <c r="C25" s="2"/>
      <c r="D25" s="2"/>
    </row>
    <row r="26" spans="1:5" x14ac:dyDescent="0.35">
      <c r="B26" s="2"/>
      <c r="C26" s="2"/>
      <c r="D26" s="2"/>
    </row>
    <row r="27" spans="1:5" x14ac:dyDescent="0.35">
      <c r="B27" s="2"/>
      <c r="C27" s="2"/>
      <c r="D27" s="2"/>
    </row>
    <row r="28" spans="1:5" x14ac:dyDescent="0.35">
      <c r="B28" s="2"/>
      <c r="C28" s="2"/>
      <c r="D28" s="2"/>
    </row>
    <row r="29" spans="1:5" x14ac:dyDescent="0.35">
      <c r="B29" s="2"/>
      <c r="C29" s="2"/>
      <c r="D29" s="2"/>
    </row>
    <row r="30" spans="1:5" x14ac:dyDescent="0.35">
      <c r="B30" s="2"/>
      <c r="C30" s="2"/>
      <c r="D30" s="2"/>
    </row>
    <row r="31" spans="1:5" x14ac:dyDescent="0.35">
      <c r="B31" s="2"/>
      <c r="C31" s="2"/>
      <c r="D31" s="2"/>
    </row>
    <row r="32" spans="1:5" x14ac:dyDescent="0.35">
      <c r="A32" s="123" t="s">
        <v>227</v>
      </c>
    </row>
    <row r="34" spans="1:6" x14ac:dyDescent="0.35">
      <c r="B34" s="125" t="s">
        <v>609</v>
      </c>
      <c r="C34" s="19"/>
      <c r="D34" s="19"/>
      <c r="E34" s="19"/>
    </row>
    <row r="36" spans="1:6" ht="43.5" x14ac:dyDescent="0.35">
      <c r="B36" s="101" t="s">
        <v>610</v>
      </c>
      <c r="C36" s="12" t="s">
        <v>97</v>
      </c>
      <c r="D36" s="12" t="s">
        <v>98</v>
      </c>
      <c r="E36" s="12" t="s">
        <v>99</v>
      </c>
      <c r="F36" s="12" t="s">
        <v>785</v>
      </c>
    </row>
    <row r="37" spans="1:6" x14ac:dyDescent="0.35">
      <c r="B37" s="2" t="s">
        <v>941</v>
      </c>
      <c r="C37" s="2" t="s">
        <v>940</v>
      </c>
      <c r="D37" s="203" t="s">
        <v>870</v>
      </c>
      <c r="E37" s="197" t="s">
        <v>870</v>
      </c>
      <c r="F37" s="2">
        <v>20</v>
      </c>
    </row>
    <row r="38" spans="1:6" x14ac:dyDescent="0.35">
      <c r="B38" s="2"/>
      <c r="C38" s="2"/>
      <c r="D38" s="2"/>
      <c r="E38" s="2"/>
      <c r="F38" s="2"/>
    </row>
    <row r="39" spans="1:6" x14ac:dyDescent="0.35">
      <c r="B39" s="2"/>
      <c r="C39" s="2"/>
      <c r="D39" s="2"/>
      <c r="E39" s="2"/>
      <c r="F39" s="2"/>
    </row>
    <row r="40" spans="1:6" x14ac:dyDescent="0.35">
      <c r="B40" s="2"/>
      <c r="C40" s="2"/>
      <c r="D40" s="2"/>
      <c r="E40" s="2"/>
      <c r="F40" s="2"/>
    </row>
    <row r="41" spans="1:6" x14ac:dyDescent="0.35">
      <c r="B41" s="2"/>
      <c r="C41" s="2"/>
      <c r="D41" s="2"/>
      <c r="E41" s="2"/>
      <c r="F41" s="2"/>
    </row>
    <row r="42" spans="1:6" x14ac:dyDescent="0.35">
      <c r="B42" s="2"/>
      <c r="C42" s="2"/>
      <c r="D42" s="2"/>
      <c r="E42" s="2"/>
      <c r="F42" s="2"/>
    </row>
    <row r="43" spans="1:6" x14ac:dyDescent="0.35">
      <c r="B43" s="2"/>
      <c r="C43" s="2"/>
      <c r="D43" s="2"/>
      <c r="E43" s="2"/>
      <c r="F43" s="2"/>
    </row>
    <row r="44" spans="1:6" x14ac:dyDescent="0.35">
      <c r="B44" s="2"/>
      <c r="C44" s="2"/>
      <c r="D44" s="2"/>
      <c r="E44" s="2"/>
      <c r="F44" s="2"/>
    </row>
    <row r="45" spans="1:6" x14ac:dyDescent="0.35">
      <c r="B45" s="2"/>
      <c r="C45" s="2"/>
      <c r="D45" s="2"/>
      <c r="E45" s="2"/>
      <c r="F45" s="2"/>
    </row>
    <row r="46" spans="1:6" x14ac:dyDescent="0.35">
      <c r="B46" s="2"/>
      <c r="C46" s="2"/>
      <c r="D46" s="2"/>
      <c r="E46" s="2"/>
      <c r="F46" s="2"/>
    </row>
    <row r="47" spans="1:6" x14ac:dyDescent="0.35">
      <c r="A47" s="123" t="s">
        <v>227</v>
      </c>
    </row>
    <row r="50" spans="1:7" x14ac:dyDescent="0.35">
      <c r="B50" s="127" t="s">
        <v>628</v>
      </c>
      <c r="C50" s="13"/>
      <c r="D50" s="13"/>
      <c r="E50" s="14"/>
      <c r="F50" s="14"/>
      <c r="G50" s="14"/>
    </row>
    <row r="52" spans="1:7" x14ac:dyDescent="0.35">
      <c r="B52" s="47" t="s">
        <v>180</v>
      </c>
      <c r="C52" s="47" t="s">
        <v>181</v>
      </c>
      <c r="D52" s="47" t="s">
        <v>182</v>
      </c>
      <c r="E52" s="47" t="s">
        <v>183</v>
      </c>
    </row>
    <row r="53" spans="1:7" x14ac:dyDescent="0.35">
      <c r="B53" s="11" t="s">
        <v>943</v>
      </c>
      <c r="C53" s="177">
        <v>45537</v>
      </c>
      <c r="D53" s="177">
        <v>45541</v>
      </c>
      <c r="E53" s="11" t="s">
        <v>944</v>
      </c>
    </row>
    <row r="54" spans="1:7" x14ac:dyDescent="0.35">
      <c r="B54" s="2" t="s">
        <v>945</v>
      </c>
      <c r="C54" s="175">
        <v>45465</v>
      </c>
      <c r="D54" s="175">
        <v>45467</v>
      </c>
      <c r="E54" s="2" t="s">
        <v>944</v>
      </c>
    </row>
    <row r="55" spans="1:7" x14ac:dyDescent="0.35">
      <c r="B55" s="2"/>
      <c r="C55" s="2"/>
      <c r="D55" s="2"/>
      <c r="E55" s="2"/>
    </row>
    <row r="56" spans="1:7" x14ac:dyDescent="0.35">
      <c r="B56" s="2"/>
      <c r="C56" s="2"/>
      <c r="D56" s="2"/>
      <c r="E56" s="2"/>
    </row>
    <row r="57" spans="1:7" x14ac:dyDescent="0.35">
      <c r="B57" s="2"/>
      <c r="C57" s="2"/>
      <c r="D57" s="2"/>
      <c r="E57" s="2"/>
    </row>
    <row r="58" spans="1:7" x14ac:dyDescent="0.35">
      <c r="B58" s="2"/>
      <c r="C58" s="2"/>
      <c r="D58" s="2"/>
      <c r="E58" s="2"/>
    </row>
    <row r="59" spans="1:7" x14ac:dyDescent="0.35">
      <c r="B59" s="2"/>
      <c r="C59" s="2"/>
      <c r="D59" s="2"/>
      <c r="E59" s="2"/>
    </row>
    <row r="60" spans="1:7" x14ac:dyDescent="0.35">
      <c r="B60" s="2"/>
      <c r="C60" s="2"/>
      <c r="D60" s="2"/>
      <c r="E60" s="2"/>
    </row>
    <row r="61" spans="1:7" x14ac:dyDescent="0.35">
      <c r="B61" s="2"/>
      <c r="C61" s="2"/>
      <c r="D61" s="2"/>
      <c r="E61" s="2"/>
    </row>
    <row r="62" spans="1:7" x14ac:dyDescent="0.35">
      <c r="A62" s="123" t="s">
        <v>227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25"/>
  <sheetViews>
    <sheetView workbookViewId="0">
      <selection activeCell="C20" sqref="C20"/>
    </sheetView>
  </sheetViews>
  <sheetFormatPr defaultRowHeight="14.5" x14ac:dyDescent="0.35"/>
  <cols>
    <col min="1" max="1" width="12.90625" customWidth="1"/>
    <col min="2" max="2" width="37.54296875" customWidth="1"/>
  </cols>
  <sheetData>
    <row r="1" spans="1:2" x14ac:dyDescent="0.35">
      <c r="A1" s="39" t="s">
        <v>237</v>
      </c>
      <c r="B1" s="40" t="s">
        <v>238</v>
      </c>
    </row>
    <row r="2" spans="1:2" x14ac:dyDescent="0.35">
      <c r="A2" s="2" t="s">
        <v>239</v>
      </c>
      <c r="B2" s="6" t="s">
        <v>240</v>
      </c>
    </row>
    <row r="3" spans="1:2" x14ac:dyDescent="0.35">
      <c r="A3" s="2" t="s">
        <v>241</v>
      </c>
      <c r="B3" s="6" t="s">
        <v>523</v>
      </c>
    </row>
    <row r="4" spans="1:2" x14ac:dyDescent="0.35">
      <c r="A4" s="2" t="s">
        <v>242</v>
      </c>
      <c r="B4" s="6" t="s">
        <v>243</v>
      </c>
    </row>
    <row r="5" spans="1:2" x14ac:dyDescent="0.35">
      <c r="A5" s="2" t="s">
        <v>244</v>
      </c>
      <c r="B5" s="6" t="s">
        <v>245</v>
      </c>
    </row>
    <row r="6" spans="1:2" x14ac:dyDescent="0.35">
      <c r="A6" s="2" t="s">
        <v>246</v>
      </c>
      <c r="B6" s="6" t="s">
        <v>247</v>
      </c>
    </row>
    <row r="7" spans="1:2" x14ac:dyDescent="0.35">
      <c r="A7" s="2" t="s">
        <v>248</v>
      </c>
      <c r="B7" s="6" t="s">
        <v>249</v>
      </c>
    </row>
    <row r="8" spans="1:2" x14ac:dyDescent="0.35">
      <c r="A8" s="2" t="s">
        <v>250</v>
      </c>
      <c r="B8" s="6" t="s">
        <v>251</v>
      </c>
    </row>
    <row r="9" spans="1:2" x14ac:dyDescent="0.35">
      <c r="A9" s="2" t="s">
        <v>252</v>
      </c>
      <c r="B9" s="6" t="s">
        <v>253</v>
      </c>
    </row>
    <row r="10" spans="1:2" x14ac:dyDescent="0.35">
      <c r="A10" s="2" t="s">
        <v>254</v>
      </c>
      <c r="B10" s="6" t="s">
        <v>255</v>
      </c>
    </row>
    <row r="11" spans="1:2" ht="29" x14ac:dyDescent="0.35">
      <c r="A11" s="2" t="s">
        <v>255</v>
      </c>
      <c r="B11" s="6" t="s">
        <v>256</v>
      </c>
    </row>
    <row r="12" spans="1:2" x14ac:dyDescent="0.35">
      <c r="A12" s="2" t="s">
        <v>257</v>
      </c>
      <c r="B12" s="6" t="s">
        <v>258</v>
      </c>
    </row>
    <row r="13" spans="1:2" x14ac:dyDescent="0.35">
      <c r="A13" s="2" t="s">
        <v>259</v>
      </c>
      <c r="B13" s="6" t="s">
        <v>260</v>
      </c>
    </row>
    <row r="14" spans="1:2" x14ac:dyDescent="0.35">
      <c r="A14" s="2" t="s">
        <v>509</v>
      </c>
      <c r="B14" s="6" t="s">
        <v>510</v>
      </c>
    </row>
    <row r="15" spans="1:2" x14ac:dyDescent="0.35">
      <c r="A15" s="2" t="s">
        <v>261</v>
      </c>
      <c r="B15" s="6" t="s">
        <v>262</v>
      </c>
    </row>
    <row r="16" spans="1:2" x14ac:dyDescent="0.35">
      <c r="A16" s="2" t="s">
        <v>263</v>
      </c>
      <c r="B16" s="6" t="s">
        <v>264</v>
      </c>
    </row>
    <row r="17" spans="1:2" ht="29" x14ac:dyDescent="0.35">
      <c r="A17" s="2" t="s">
        <v>265</v>
      </c>
      <c r="B17" s="6" t="s">
        <v>266</v>
      </c>
    </row>
    <row r="18" spans="1:2" x14ac:dyDescent="0.35">
      <c r="A18" s="2" t="s">
        <v>267</v>
      </c>
      <c r="B18" s="6" t="s">
        <v>268</v>
      </c>
    </row>
    <row r="19" spans="1:2" x14ac:dyDescent="0.35">
      <c r="A19" s="2" t="s">
        <v>269</v>
      </c>
      <c r="B19" s="6" t="s">
        <v>270</v>
      </c>
    </row>
    <row r="20" spans="1:2" x14ac:dyDescent="0.35">
      <c r="A20" s="2" t="s">
        <v>622</v>
      </c>
      <c r="B20" s="6" t="s">
        <v>623</v>
      </c>
    </row>
    <row r="21" spans="1:2" x14ac:dyDescent="0.35">
      <c r="A21" s="2" t="s">
        <v>271</v>
      </c>
      <c r="B21" s="6" t="s">
        <v>272</v>
      </c>
    </row>
    <row r="22" spans="1:2" x14ac:dyDescent="0.35">
      <c r="A22" s="2" t="s">
        <v>273</v>
      </c>
      <c r="B22" s="6" t="s">
        <v>274</v>
      </c>
    </row>
    <row r="23" spans="1:2" x14ac:dyDescent="0.35">
      <c r="A23" s="2" t="s">
        <v>275</v>
      </c>
      <c r="B23" s="6" t="s">
        <v>276</v>
      </c>
    </row>
    <row r="24" spans="1:2" ht="29" x14ac:dyDescent="0.35">
      <c r="A24" s="2" t="s">
        <v>277</v>
      </c>
      <c r="B24" s="6" t="s">
        <v>278</v>
      </c>
    </row>
    <row r="25" spans="1:2" x14ac:dyDescent="0.35">
      <c r="A25" s="2" t="s">
        <v>279</v>
      </c>
      <c r="B25" s="6" t="s">
        <v>280</v>
      </c>
    </row>
  </sheetData>
  <sortState xmlns:xlrd2="http://schemas.microsoft.com/office/spreadsheetml/2017/richdata2" ref="A2:B25">
    <sortCondition ref="A1:A2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21"/>
  <sheetViews>
    <sheetView workbookViewId="0">
      <selection activeCell="C7" sqref="C7"/>
    </sheetView>
  </sheetViews>
  <sheetFormatPr defaultRowHeight="14.5" x14ac:dyDescent="0.35"/>
  <cols>
    <col min="1" max="1" width="26.36328125" customWidth="1"/>
    <col min="2" max="2" width="21.90625" style="4" bestFit="1" customWidth="1"/>
    <col min="3" max="3" width="117.08984375" style="4" customWidth="1"/>
  </cols>
  <sheetData>
    <row r="1" spans="1:3" x14ac:dyDescent="0.35">
      <c r="A1" s="38" t="s">
        <v>327</v>
      </c>
      <c r="B1" s="104"/>
    </row>
    <row r="2" spans="1:3" s="20" customFormat="1" x14ac:dyDescent="0.35">
      <c r="A2" s="48" t="s">
        <v>695</v>
      </c>
      <c r="B2" s="105"/>
      <c r="C2" s="9"/>
    </row>
    <row r="3" spans="1:3" s="20" customFormat="1" x14ac:dyDescent="0.35">
      <c r="A3" s="48"/>
      <c r="B3" s="105"/>
      <c r="C3" s="9"/>
    </row>
    <row r="4" spans="1:3" s="20" customFormat="1" x14ac:dyDescent="0.35">
      <c r="A4" s="43" t="s">
        <v>328</v>
      </c>
      <c r="B4" s="106" t="s">
        <v>511</v>
      </c>
      <c r="C4" s="150" t="s">
        <v>329</v>
      </c>
    </row>
    <row r="5" spans="1:3" x14ac:dyDescent="0.35">
      <c r="A5" s="2" t="s">
        <v>281</v>
      </c>
      <c r="B5" s="6" t="s">
        <v>508</v>
      </c>
      <c r="C5" s="6" t="s">
        <v>453</v>
      </c>
    </row>
    <row r="6" spans="1:3" x14ac:dyDescent="0.35">
      <c r="A6" s="2" t="s">
        <v>239</v>
      </c>
      <c r="B6" s="6" t="s">
        <v>508</v>
      </c>
      <c r="C6" s="49" t="s">
        <v>516</v>
      </c>
    </row>
    <row r="7" spans="1:3" ht="130.5" x14ac:dyDescent="0.35">
      <c r="A7" s="6" t="s">
        <v>693</v>
      </c>
      <c r="B7" s="6" t="s">
        <v>692</v>
      </c>
      <c r="C7" s="49" t="s">
        <v>690</v>
      </c>
    </row>
    <row r="8" spans="1:3" ht="29" x14ac:dyDescent="0.35">
      <c r="A8" s="2" t="s">
        <v>287</v>
      </c>
      <c r="B8" s="6" t="s">
        <v>508</v>
      </c>
      <c r="C8" s="6" t="s">
        <v>482</v>
      </c>
    </row>
    <row r="9" spans="1:3" x14ac:dyDescent="0.35">
      <c r="A9" s="2" t="s">
        <v>512</v>
      </c>
      <c r="B9" s="6" t="s">
        <v>517</v>
      </c>
      <c r="C9" s="6" t="s">
        <v>643</v>
      </c>
    </row>
    <row r="10" spans="1:3" ht="29" x14ac:dyDescent="0.35">
      <c r="A10" s="6" t="s">
        <v>506</v>
      </c>
      <c r="B10" s="6" t="s">
        <v>530</v>
      </c>
      <c r="C10" s="6" t="s">
        <v>840</v>
      </c>
    </row>
    <row r="11" spans="1:3" ht="58" x14ac:dyDescent="0.35">
      <c r="A11" s="6" t="s">
        <v>322</v>
      </c>
      <c r="B11" s="6" t="s">
        <v>518</v>
      </c>
      <c r="C11" s="6" t="s">
        <v>521</v>
      </c>
    </row>
    <row r="12" spans="1:3" ht="29" x14ac:dyDescent="0.35">
      <c r="A12" s="2" t="s">
        <v>288</v>
      </c>
      <c r="B12" s="6" t="s">
        <v>508</v>
      </c>
      <c r="C12" s="6" t="s">
        <v>483</v>
      </c>
    </row>
    <row r="13" spans="1:3" ht="29" x14ac:dyDescent="0.35">
      <c r="A13" s="2" t="s">
        <v>528</v>
      </c>
      <c r="B13" s="6" t="s">
        <v>531</v>
      </c>
      <c r="C13" s="6" t="s">
        <v>532</v>
      </c>
    </row>
    <row r="14" spans="1:3" ht="29" x14ac:dyDescent="0.35">
      <c r="A14" s="2" t="s">
        <v>529</v>
      </c>
      <c r="B14" s="6" t="s">
        <v>531</v>
      </c>
      <c r="C14" s="6" t="s">
        <v>532</v>
      </c>
    </row>
    <row r="15" spans="1:3" ht="29" x14ac:dyDescent="0.35">
      <c r="A15" s="2" t="s">
        <v>284</v>
      </c>
      <c r="B15" s="6" t="s">
        <v>508</v>
      </c>
      <c r="C15" s="6" t="s">
        <v>644</v>
      </c>
    </row>
    <row r="16" spans="1:3" ht="29" x14ac:dyDescent="0.35">
      <c r="A16" s="2" t="s">
        <v>289</v>
      </c>
      <c r="B16" s="6" t="s">
        <v>508</v>
      </c>
      <c r="C16" s="50" t="s">
        <v>484</v>
      </c>
    </row>
    <row r="17" spans="1:3" ht="159.5" x14ac:dyDescent="0.35">
      <c r="A17" s="2" t="s">
        <v>259</v>
      </c>
      <c r="B17" s="6" t="s">
        <v>508</v>
      </c>
      <c r="C17" s="49" t="s">
        <v>645</v>
      </c>
    </row>
    <row r="18" spans="1:3" ht="29" x14ac:dyDescent="0.35">
      <c r="A18" s="2" t="s">
        <v>624</v>
      </c>
      <c r="B18" s="107" t="s">
        <v>519</v>
      </c>
      <c r="C18" s="6" t="s">
        <v>491</v>
      </c>
    </row>
    <row r="19" spans="1:3" ht="43.5" x14ac:dyDescent="0.35">
      <c r="A19" s="156" t="s">
        <v>686</v>
      </c>
      <c r="B19" s="65" t="s">
        <v>501</v>
      </c>
      <c r="C19" s="6" t="s">
        <v>687</v>
      </c>
    </row>
    <row r="20" spans="1:3" x14ac:dyDescent="0.35">
      <c r="A20" s="2" t="s">
        <v>272</v>
      </c>
      <c r="B20" s="6" t="s">
        <v>508</v>
      </c>
      <c r="C20" s="6" t="s">
        <v>513</v>
      </c>
    </row>
    <row r="21" spans="1:3" ht="29" x14ac:dyDescent="0.35">
      <c r="A21" s="11" t="s">
        <v>527</v>
      </c>
      <c r="B21" s="6" t="s">
        <v>531</v>
      </c>
      <c r="C21" s="6" t="s">
        <v>532</v>
      </c>
    </row>
  </sheetData>
  <sortState xmlns:xlrd2="http://schemas.microsoft.com/office/spreadsheetml/2017/richdata2" ref="A5:C20">
    <sortCondition ref="A5:A20"/>
  </sortState>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L47"/>
  <sheetViews>
    <sheetView workbookViewId="0">
      <selection activeCell="C20" sqref="C20"/>
    </sheetView>
  </sheetViews>
  <sheetFormatPr defaultRowHeight="14.5" x14ac:dyDescent="0.35"/>
  <cols>
    <col min="2" max="2" width="41.08984375" customWidth="1"/>
    <col min="3" max="3" width="62.453125" style="4" customWidth="1"/>
    <col min="5" max="5" width="33.08984375" style="4" bestFit="1" customWidth="1"/>
    <col min="6" max="6" width="76.90625" style="4" customWidth="1"/>
    <col min="7" max="30" width="101.6328125" bestFit="1" customWidth="1"/>
    <col min="31" max="31" width="11.08984375" bestFit="1" customWidth="1"/>
  </cols>
  <sheetData>
    <row r="2" spans="2:12" x14ac:dyDescent="0.35">
      <c r="B2" s="52" t="s">
        <v>372</v>
      </c>
      <c r="C2" s="53" t="s">
        <v>373</v>
      </c>
    </row>
    <row r="3" spans="2:12" x14ac:dyDescent="0.35">
      <c r="B3" s="54" t="s">
        <v>374</v>
      </c>
      <c r="C3" s="6" t="s">
        <v>375</v>
      </c>
    </row>
    <row r="4" spans="2:12" x14ac:dyDescent="0.35">
      <c r="B4" s="54" t="s">
        <v>374</v>
      </c>
      <c r="C4" s="6" t="s">
        <v>376</v>
      </c>
    </row>
    <row r="5" spans="2:12" x14ac:dyDescent="0.35">
      <c r="B5" s="54" t="s">
        <v>374</v>
      </c>
      <c r="C5" s="6" t="s">
        <v>377</v>
      </c>
    </row>
    <row r="6" spans="2:12" x14ac:dyDescent="0.35">
      <c r="B6" s="54" t="s">
        <v>374</v>
      </c>
      <c r="C6" s="6" t="s">
        <v>378</v>
      </c>
      <c r="E6" s="55"/>
      <c r="F6" s="56"/>
      <c r="G6" s="57"/>
      <c r="H6" s="58"/>
      <c r="I6" s="58"/>
      <c r="J6" s="58"/>
      <c r="K6" s="58"/>
      <c r="L6" s="59"/>
    </row>
    <row r="7" spans="2:12" x14ac:dyDescent="0.35">
      <c r="B7" s="54" t="s">
        <v>374</v>
      </c>
      <c r="C7" s="6" t="s">
        <v>379</v>
      </c>
      <c r="E7" s="55" t="s">
        <v>372</v>
      </c>
      <c r="F7" s="55" t="s">
        <v>373</v>
      </c>
      <c r="G7" s="60"/>
      <c r="H7" s="61"/>
      <c r="I7" s="61"/>
      <c r="J7" s="61"/>
      <c r="K7" s="61"/>
      <c r="L7" s="62"/>
    </row>
    <row r="8" spans="2:12" ht="29" x14ac:dyDescent="0.35">
      <c r="B8" s="54" t="s">
        <v>374</v>
      </c>
      <c r="C8" s="6" t="s">
        <v>380</v>
      </c>
      <c r="E8" s="55" t="s">
        <v>381</v>
      </c>
      <c r="F8" s="55" t="s">
        <v>382</v>
      </c>
      <c r="G8" s="57"/>
      <c r="H8" s="58"/>
      <c r="I8" s="58"/>
      <c r="J8" s="58"/>
      <c r="K8" s="58"/>
      <c r="L8" s="59"/>
    </row>
    <row r="9" spans="2:12" x14ac:dyDescent="0.35">
      <c r="B9" s="54" t="s">
        <v>383</v>
      </c>
      <c r="C9" s="6" t="s">
        <v>384</v>
      </c>
      <c r="E9" s="55" t="s">
        <v>385</v>
      </c>
      <c r="F9" s="55" t="s">
        <v>386</v>
      </c>
      <c r="G9" s="60"/>
      <c r="H9" s="61"/>
      <c r="I9" s="61"/>
      <c r="J9" s="61"/>
      <c r="K9" s="61"/>
      <c r="L9" s="62"/>
    </row>
    <row r="10" spans="2:12" x14ac:dyDescent="0.35">
      <c r="B10" s="54" t="s">
        <v>383</v>
      </c>
      <c r="C10" s="6" t="s">
        <v>387</v>
      </c>
      <c r="E10" s="63"/>
      <c r="F10" s="64" t="s">
        <v>388</v>
      </c>
      <c r="G10" s="60"/>
      <c r="H10" s="61"/>
      <c r="I10" s="61"/>
      <c r="J10" s="61"/>
      <c r="K10" s="61"/>
      <c r="L10" s="62"/>
    </row>
    <row r="11" spans="2:12" x14ac:dyDescent="0.35">
      <c r="B11" s="54" t="s">
        <v>383</v>
      </c>
      <c r="C11" s="6" t="s">
        <v>389</v>
      </c>
      <c r="E11" s="63"/>
      <c r="F11" s="64" t="s">
        <v>390</v>
      </c>
      <c r="G11" s="60"/>
      <c r="H11" s="61"/>
      <c r="I11" s="61"/>
      <c r="J11" s="61"/>
      <c r="K11" s="61"/>
      <c r="L11" s="62"/>
    </row>
    <row r="12" spans="2:12" x14ac:dyDescent="0.35">
      <c r="B12" s="54" t="s">
        <v>383</v>
      </c>
      <c r="C12" s="6" t="s">
        <v>391</v>
      </c>
      <c r="E12" s="63"/>
      <c r="F12" s="64" t="s">
        <v>392</v>
      </c>
      <c r="G12" s="60"/>
      <c r="H12" s="61"/>
      <c r="I12" s="61"/>
      <c r="J12" s="61"/>
      <c r="K12" s="61"/>
      <c r="L12" s="62"/>
    </row>
    <row r="13" spans="2:12" ht="29" x14ac:dyDescent="0.35">
      <c r="B13" s="54" t="s">
        <v>383</v>
      </c>
      <c r="C13" s="6" t="s">
        <v>393</v>
      </c>
      <c r="E13" s="63"/>
      <c r="F13" s="64" t="s">
        <v>394</v>
      </c>
      <c r="G13" s="60"/>
      <c r="H13" s="61"/>
      <c r="I13" s="61"/>
      <c r="J13" s="61"/>
      <c r="K13" s="61"/>
      <c r="L13" s="62"/>
    </row>
    <row r="14" spans="2:12" x14ac:dyDescent="0.35">
      <c r="B14" s="54" t="s">
        <v>383</v>
      </c>
      <c r="C14" s="6" t="s">
        <v>395</v>
      </c>
      <c r="E14" s="63"/>
      <c r="F14" s="64" t="s">
        <v>396</v>
      </c>
      <c r="G14" s="60"/>
      <c r="H14" s="61"/>
      <c r="I14" s="61"/>
      <c r="J14" s="61"/>
      <c r="K14" s="61"/>
      <c r="L14" s="62"/>
    </row>
    <row r="15" spans="2:12" x14ac:dyDescent="0.35">
      <c r="B15" s="54" t="s">
        <v>383</v>
      </c>
      <c r="C15" s="6" t="s">
        <v>397</v>
      </c>
      <c r="E15" s="63"/>
      <c r="F15" s="64" t="s">
        <v>398</v>
      </c>
      <c r="G15" s="60"/>
      <c r="H15" s="61"/>
      <c r="I15" s="61"/>
      <c r="J15" s="61"/>
      <c r="K15" s="61"/>
      <c r="L15" s="62"/>
    </row>
    <row r="16" spans="2:12" x14ac:dyDescent="0.35">
      <c r="B16" s="54" t="s">
        <v>399</v>
      </c>
      <c r="C16" s="6" t="s">
        <v>400</v>
      </c>
      <c r="E16" s="55" t="s">
        <v>374</v>
      </c>
      <c r="F16" s="55" t="s">
        <v>377</v>
      </c>
      <c r="G16" s="60"/>
      <c r="H16" s="61"/>
      <c r="I16" s="61"/>
      <c r="J16" s="61"/>
      <c r="K16" s="61"/>
      <c r="L16" s="62"/>
    </row>
    <row r="17" spans="2:12" x14ac:dyDescent="0.35">
      <c r="B17" s="54" t="s">
        <v>399</v>
      </c>
      <c r="C17" s="65" t="s">
        <v>401</v>
      </c>
      <c r="E17" s="63"/>
      <c r="F17" s="64" t="s">
        <v>379</v>
      </c>
      <c r="G17" s="60"/>
      <c r="H17" s="61"/>
      <c r="I17" s="61"/>
      <c r="J17" s="61"/>
      <c r="K17" s="61"/>
      <c r="L17" s="62"/>
    </row>
    <row r="18" spans="2:12" x14ac:dyDescent="0.35">
      <c r="B18" s="54" t="s">
        <v>399</v>
      </c>
      <c r="C18" s="66" t="s">
        <v>402</v>
      </c>
      <c r="E18" s="63"/>
      <c r="F18" s="64" t="s">
        <v>376</v>
      </c>
      <c r="G18" s="60"/>
      <c r="H18" s="61"/>
      <c r="I18" s="61"/>
      <c r="J18" s="61"/>
      <c r="K18" s="61"/>
      <c r="L18" s="62"/>
    </row>
    <row r="19" spans="2:12" x14ac:dyDescent="0.35">
      <c r="B19" s="54" t="s">
        <v>399</v>
      </c>
      <c r="C19" s="66" t="s">
        <v>403</v>
      </c>
      <c r="E19" s="63"/>
      <c r="F19" s="64" t="s">
        <v>375</v>
      </c>
      <c r="G19" s="60"/>
      <c r="H19" s="61"/>
      <c r="I19" s="61"/>
      <c r="J19" s="61"/>
      <c r="K19" s="61"/>
      <c r="L19" s="62"/>
    </row>
    <row r="20" spans="2:12" x14ac:dyDescent="0.35">
      <c r="B20" s="54" t="s">
        <v>399</v>
      </c>
      <c r="C20" s="66" t="s">
        <v>404</v>
      </c>
      <c r="E20" s="63"/>
      <c r="F20" s="64" t="s">
        <v>378</v>
      </c>
      <c r="G20" s="60"/>
      <c r="H20" s="61"/>
      <c r="I20" s="61"/>
      <c r="J20" s="61"/>
      <c r="K20" s="61"/>
      <c r="L20" s="62"/>
    </row>
    <row r="21" spans="2:12" x14ac:dyDescent="0.35">
      <c r="B21" s="54" t="s">
        <v>399</v>
      </c>
      <c r="C21" s="66" t="s">
        <v>405</v>
      </c>
      <c r="E21" s="63"/>
      <c r="F21" s="64" t="s">
        <v>380</v>
      </c>
      <c r="G21" s="60"/>
      <c r="H21" s="61"/>
      <c r="I21" s="61"/>
      <c r="J21" s="61"/>
      <c r="K21" s="61"/>
      <c r="L21" s="62"/>
    </row>
    <row r="22" spans="2:12" x14ac:dyDescent="0.35">
      <c r="B22" s="54" t="s">
        <v>399</v>
      </c>
      <c r="C22" s="66" t="s">
        <v>406</v>
      </c>
      <c r="E22" s="55" t="s">
        <v>407</v>
      </c>
      <c r="F22" s="55" t="s">
        <v>408</v>
      </c>
      <c r="G22" s="60"/>
      <c r="H22" s="61"/>
      <c r="I22" s="61"/>
      <c r="J22" s="61"/>
      <c r="K22" s="61"/>
      <c r="L22" s="62"/>
    </row>
    <row r="23" spans="2:12" ht="29" x14ac:dyDescent="0.35">
      <c r="B23" s="54" t="s">
        <v>399</v>
      </c>
      <c r="C23" s="66" t="s">
        <v>409</v>
      </c>
      <c r="E23" s="63"/>
      <c r="F23" s="64" t="s">
        <v>410</v>
      </c>
      <c r="G23" s="60"/>
      <c r="H23" s="61"/>
      <c r="I23" s="61"/>
      <c r="J23" s="61"/>
      <c r="K23" s="61"/>
      <c r="L23" s="62"/>
    </row>
    <row r="24" spans="2:12" ht="29" x14ac:dyDescent="0.35">
      <c r="B24" s="54" t="s">
        <v>399</v>
      </c>
      <c r="C24" s="66" t="s">
        <v>411</v>
      </c>
      <c r="E24" s="63"/>
      <c r="F24" s="64" t="s">
        <v>412</v>
      </c>
      <c r="G24" s="60"/>
      <c r="H24" s="61"/>
      <c r="I24" s="61"/>
      <c r="J24" s="61"/>
      <c r="K24" s="61"/>
      <c r="L24" s="62"/>
    </row>
    <row r="25" spans="2:12" x14ac:dyDescent="0.35">
      <c r="B25" s="54" t="s">
        <v>399</v>
      </c>
      <c r="C25" s="6" t="s">
        <v>413</v>
      </c>
      <c r="E25" s="55" t="s">
        <v>414</v>
      </c>
      <c r="F25" s="55" t="s">
        <v>415</v>
      </c>
      <c r="G25" s="60"/>
      <c r="H25" s="61"/>
      <c r="I25" s="61"/>
      <c r="J25" s="61"/>
      <c r="K25" s="61"/>
      <c r="L25" s="62"/>
    </row>
    <row r="26" spans="2:12" x14ac:dyDescent="0.35">
      <c r="B26" s="54" t="s">
        <v>399</v>
      </c>
      <c r="C26" s="6" t="s">
        <v>416</v>
      </c>
      <c r="E26" s="55" t="s">
        <v>383</v>
      </c>
      <c r="F26" s="55" t="s">
        <v>389</v>
      </c>
      <c r="G26" s="60"/>
      <c r="H26" s="61"/>
      <c r="I26" s="61"/>
      <c r="J26" s="61"/>
      <c r="K26" s="61"/>
      <c r="L26" s="62"/>
    </row>
    <row r="27" spans="2:12" ht="43.5" x14ac:dyDescent="0.35">
      <c r="B27" s="54" t="s">
        <v>417</v>
      </c>
      <c r="C27" s="6" t="s">
        <v>418</v>
      </c>
      <c r="E27" s="63"/>
      <c r="F27" s="64" t="s">
        <v>387</v>
      </c>
      <c r="G27" s="60"/>
      <c r="H27" s="61"/>
      <c r="I27" s="61"/>
      <c r="J27" s="61"/>
      <c r="K27" s="61"/>
      <c r="L27" s="62"/>
    </row>
    <row r="28" spans="2:12" x14ac:dyDescent="0.35">
      <c r="B28" s="54" t="s">
        <v>414</v>
      </c>
      <c r="C28" s="6" t="s">
        <v>415</v>
      </c>
      <c r="E28" s="63"/>
      <c r="F28" s="64" t="s">
        <v>393</v>
      </c>
      <c r="G28" s="60"/>
      <c r="H28" s="61"/>
      <c r="I28" s="61"/>
      <c r="J28" s="61"/>
      <c r="K28" s="61"/>
      <c r="L28" s="62"/>
    </row>
    <row r="29" spans="2:12" x14ac:dyDescent="0.35">
      <c r="B29" s="54" t="s">
        <v>419</v>
      </c>
      <c r="C29" s="2" t="s">
        <v>420</v>
      </c>
      <c r="E29" s="63"/>
      <c r="F29" s="64" t="s">
        <v>397</v>
      </c>
      <c r="G29" s="60"/>
      <c r="H29" s="61"/>
      <c r="I29" s="61"/>
      <c r="J29" s="61"/>
      <c r="K29" s="61"/>
      <c r="L29" s="62"/>
    </row>
    <row r="30" spans="2:12" ht="29" x14ac:dyDescent="0.35">
      <c r="B30" s="54" t="s">
        <v>419</v>
      </c>
      <c r="C30" s="66" t="s">
        <v>421</v>
      </c>
      <c r="E30" s="63"/>
      <c r="F30" s="64" t="s">
        <v>384</v>
      </c>
      <c r="G30" s="60"/>
      <c r="H30" s="61"/>
      <c r="I30" s="61"/>
      <c r="J30" s="61"/>
      <c r="K30" s="61"/>
      <c r="L30" s="62"/>
    </row>
    <row r="31" spans="2:12" x14ac:dyDescent="0.35">
      <c r="B31" s="54" t="s">
        <v>419</v>
      </c>
      <c r="C31" s="6" t="s">
        <v>422</v>
      </c>
      <c r="E31" s="63"/>
      <c r="F31" s="64" t="s">
        <v>391</v>
      </c>
      <c r="G31" s="60"/>
      <c r="H31" s="61"/>
      <c r="I31" s="61"/>
      <c r="J31" s="61"/>
      <c r="K31" s="61"/>
      <c r="L31" s="62"/>
    </row>
    <row r="32" spans="2:12" ht="29" x14ac:dyDescent="0.35">
      <c r="B32" s="54" t="s">
        <v>407</v>
      </c>
      <c r="C32" s="6" t="s">
        <v>412</v>
      </c>
      <c r="E32" s="63"/>
      <c r="F32" s="64" t="s">
        <v>395</v>
      </c>
      <c r="G32" s="60"/>
      <c r="H32" s="61"/>
      <c r="I32" s="61"/>
      <c r="J32" s="61"/>
      <c r="K32" s="61"/>
      <c r="L32" s="62"/>
    </row>
    <row r="33" spans="2:12" x14ac:dyDescent="0.35">
      <c r="B33" s="54" t="s">
        <v>407</v>
      </c>
      <c r="C33" s="65" t="s">
        <v>408</v>
      </c>
      <c r="E33" s="55" t="s">
        <v>399</v>
      </c>
      <c r="F33" s="55" t="s">
        <v>405</v>
      </c>
      <c r="G33" s="60"/>
      <c r="H33" s="61"/>
      <c r="I33" s="61"/>
      <c r="J33" s="61"/>
      <c r="K33" s="61"/>
      <c r="L33" s="62"/>
    </row>
    <row r="34" spans="2:12" ht="29" x14ac:dyDescent="0.35">
      <c r="B34" s="54" t="s">
        <v>407</v>
      </c>
      <c r="C34" s="6" t="s">
        <v>410</v>
      </c>
      <c r="E34" s="63"/>
      <c r="F34" s="64" t="s">
        <v>413</v>
      </c>
      <c r="G34" s="60"/>
      <c r="H34" s="61"/>
      <c r="I34" s="61"/>
      <c r="J34" s="61"/>
      <c r="K34" s="61"/>
      <c r="L34" s="62"/>
    </row>
    <row r="35" spans="2:12" x14ac:dyDescent="0.35">
      <c r="B35" s="54" t="s">
        <v>385</v>
      </c>
      <c r="C35" s="6" t="s">
        <v>392</v>
      </c>
      <c r="E35" s="63"/>
      <c r="F35" s="64" t="s">
        <v>409</v>
      </c>
      <c r="G35" s="60"/>
      <c r="H35" s="61"/>
      <c r="I35" s="61"/>
      <c r="J35" s="61"/>
      <c r="K35" s="61"/>
      <c r="L35" s="62"/>
    </row>
    <row r="36" spans="2:12" x14ac:dyDescent="0.35">
      <c r="B36" s="54" t="s">
        <v>385</v>
      </c>
      <c r="C36" s="66" t="s">
        <v>398</v>
      </c>
      <c r="E36" s="63"/>
      <c r="F36" s="64" t="s">
        <v>406</v>
      </c>
      <c r="G36" s="60"/>
      <c r="H36" s="61"/>
      <c r="I36" s="61"/>
      <c r="J36" s="61"/>
      <c r="K36" s="61"/>
      <c r="L36" s="62"/>
    </row>
    <row r="37" spans="2:12" x14ac:dyDescent="0.35">
      <c r="B37" s="54" t="s">
        <v>385</v>
      </c>
      <c r="C37" s="66" t="s">
        <v>390</v>
      </c>
      <c r="E37" s="63"/>
      <c r="F37" s="64" t="s">
        <v>411</v>
      </c>
      <c r="G37" s="60"/>
      <c r="H37" s="61"/>
      <c r="I37" s="61"/>
      <c r="J37" s="61"/>
      <c r="K37" s="61"/>
      <c r="L37" s="62"/>
    </row>
    <row r="38" spans="2:12" x14ac:dyDescent="0.35">
      <c r="B38" s="54" t="s">
        <v>385</v>
      </c>
      <c r="C38" s="66" t="s">
        <v>394</v>
      </c>
      <c r="E38" s="63"/>
      <c r="F38" s="64" t="s">
        <v>402</v>
      </c>
      <c r="G38" s="60"/>
      <c r="H38" s="61"/>
      <c r="I38" s="61"/>
      <c r="J38" s="61"/>
      <c r="K38" s="61"/>
      <c r="L38" s="62"/>
    </row>
    <row r="39" spans="2:12" x14ac:dyDescent="0.35">
      <c r="B39" s="54" t="s">
        <v>385</v>
      </c>
      <c r="C39" s="66" t="s">
        <v>388</v>
      </c>
      <c r="E39" s="63"/>
      <c r="F39" s="64" t="s">
        <v>401</v>
      </c>
      <c r="G39" s="60"/>
      <c r="H39" s="61"/>
      <c r="I39" s="61"/>
      <c r="J39" s="61"/>
      <c r="K39" s="61"/>
      <c r="L39" s="62"/>
    </row>
    <row r="40" spans="2:12" x14ac:dyDescent="0.35">
      <c r="B40" s="54" t="s">
        <v>385</v>
      </c>
      <c r="C40" s="66" t="s">
        <v>396</v>
      </c>
      <c r="E40" s="63"/>
      <c r="F40" s="64" t="s">
        <v>404</v>
      </c>
      <c r="G40" s="60"/>
      <c r="H40" s="61"/>
      <c r="I40" s="61"/>
      <c r="J40" s="61"/>
      <c r="K40" s="61"/>
      <c r="L40" s="62"/>
    </row>
    <row r="41" spans="2:12" x14ac:dyDescent="0.35">
      <c r="B41" s="54" t="s">
        <v>385</v>
      </c>
      <c r="C41" s="66" t="s">
        <v>386</v>
      </c>
      <c r="E41" s="63"/>
      <c r="F41" s="64" t="s">
        <v>400</v>
      </c>
      <c r="G41" s="60"/>
      <c r="H41" s="61"/>
      <c r="I41" s="61"/>
      <c r="J41" s="61"/>
      <c r="K41" s="61"/>
      <c r="L41" s="62"/>
    </row>
    <row r="42" spans="2:12" ht="29" x14ac:dyDescent="0.35">
      <c r="B42" s="54" t="s">
        <v>381</v>
      </c>
      <c r="C42" s="6" t="s">
        <v>382</v>
      </c>
      <c r="E42" s="63"/>
      <c r="F42" s="64" t="s">
        <v>403</v>
      </c>
      <c r="G42" s="60"/>
      <c r="H42" s="61"/>
      <c r="I42" s="61"/>
      <c r="J42" s="61"/>
      <c r="K42" s="61"/>
      <c r="L42" s="62"/>
    </row>
    <row r="43" spans="2:12" x14ac:dyDescent="0.35">
      <c r="E43" s="63"/>
      <c r="F43" s="64" t="s">
        <v>416</v>
      </c>
      <c r="G43" s="60"/>
      <c r="H43" s="61"/>
      <c r="I43" s="61"/>
      <c r="J43" s="61"/>
      <c r="K43" s="61"/>
      <c r="L43" s="62"/>
    </row>
    <row r="44" spans="2:12" ht="29" x14ac:dyDescent="0.35">
      <c r="E44" s="55" t="s">
        <v>419</v>
      </c>
      <c r="F44" s="55" t="s">
        <v>421</v>
      </c>
      <c r="G44" s="60"/>
      <c r="H44" s="61"/>
      <c r="I44" s="61"/>
      <c r="J44" s="61"/>
      <c r="K44" s="61"/>
      <c r="L44" s="62"/>
    </row>
    <row r="45" spans="2:12" x14ac:dyDescent="0.35">
      <c r="E45" s="63"/>
      <c r="F45" s="64" t="s">
        <v>422</v>
      </c>
      <c r="G45" s="60"/>
      <c r="H45" s="61"/>
      <c r="I45" s="61"/>
      <c r="J45" s="61"/>
      <c r="K45" s="61"/>
      <c r="L45" s="62"/>
    </row>
    <row r="46" spans="2:12" x14ac:dyDescent="0.35">
      <c r="E46" s="63"/>
      <c r="F46" s="64" t="s">
        <v>420</v>
      </c>
      <c r="G46" s="60"/>
      <c r="H46" s="61"/>
      <c r="I46" s="61"/>
      <c r="J46" s="61"/>
      <c r="K46" s="61"/>
      <c r="L46" s="62"/>
    </row>
    <row r="47" spans="2:12" ht="43.5" x14ac:dyDescent="0.35">
      <c r="E47" s="67" t="s">
        <v>417</v>
      </c>
      <c r="F47" s="67" t="s">
        <v>418</v>
      </c>
      <c r="G47" s="68"/>
      <c r="H47" s="69"/>
      <c r="I47" s="69"/>
      <c r="J47" s="69"/>
      <c r="K47" s="69"/>
      <c r="L47" s="70"/>
    </row>
  </sheetData>
  <pageMargins left="0.7" right="0.7" top="0.75" bottom="0.75" header="0.3" footer="0.3"/>
  <pageSetup orientation="portrait"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3:A19"/>
  <sheetViews>
    <sheetView workbookViewId="0">
      <selection activeCell="C20" sqref="C20"/>
    </sheetView>
  </sheetViews>
  <sheetFormatPr defaultRowHeight="14.5" x14ac:dyDescent="0.35"/>
  <cols>
    <col min="1" max="1" width="179" bestFit="1" customWidth="1"/>
  </cols>
  <sheetData>
    <row r="3" spans="1:1" x14ac:dyDescent="0.35">
      <c r="A3" t="s">
        <v>423</v>
      </c>
    </row>
    <row r="4" spans="1:1" ht="22.5" customHeight="1" x14ac:dyDescent="0.35">
      <c r="A4" t="s">
        <v>424</v>
      </c>
    </row>
    <row r="5" spans="1:1" ht="22.5" customHeight="1" x14ac:dyDescent="0.35">
      <c r="A5" s="10" t="s">
        <v>425</v>
      </c>
    </row>
    <row r="6" spans="1:1" s="71" customFormat="1" ht="22.5" customHeight="1" x14ac:dyDescent="0.35">
      <c r="A6" s="71" t="s">
        <v>426</v>
      </c>
    </row>
    <row r="7" spans="1:1" s="71" customFormat="1" ht="22.5" customHeight="1" x14ac:dyDescent="0.35">
      <c r="A7" s="71" t="s">
        <v>427</v>
      </c>
    </row>
    <row r="8" spans="1:1" s="71" customFormat="1" ht="22.5" customHeight="1" x14ac:dyDescent="0.35">
      <c r="A8" s="71" t="s">
        <v>428</v>
      </c>
    </row>
    <row r="9" spans="1:1" s="71" customFormat="1" ht="22.5" customHeight="1" x14ac:dyDescent="0.35">
      <c r="A9" s="71" t="s">
        <v>429</v>
      </c>
    </row>
    <row r="10" spans="1:1" s="71" customFormat="1" ht="22.5" customHeight="1" x14ac:dyDescent="0.35">
      <c r="A10" s="71" t="s">
        <v>430</v>
      </c>
    </row>
    <row r="11" spans="1:1" s="71" customFormat="1" ht="22.5" customHeight="1" x14ac:dyDescent="0.35">
      <c r="A11" s="71" t="s">
        <v>431</v>
      </c>
    </row>
    <row r="12" spans="1:1" ht="22.5" customHeight="1" x14ac:dyDescent="0.35">
      <c r="A12" t="s">
        <v>432</v>
      </c>
    </row>
    <row r="13" spans="1:1" ht="22.5" customHeight="1" x14ac:dyDescent="0.35">
      <c r="A13" t="s">
        <v>433</v>
      </c>
    </row>
    <row r="14" spans="1:1" ht="22.5" customHeight="1" x14ac:dyDescent="0.35">
      <c r="A14" t="s">
        <v>434</v>
      </c>
    </row>
    <row r="15" spans="1:1" ht="22.5" customHeight="1" x14ac:dyDescent="0.35">
      <c r="A15" t="s">
        <v>435</v>
      </c>
    </row>
    <row r="16" spans="1:1" ht="22.5" customHeight="1" x14ac:dyDescent="0.35">
      <c r="A16" t="s">
        <v>436</v>
      </c>
    </row>
    <row r="17" spans="1:1" ht="22.5" customHeight="1" x14ac:dyDescent="0.35">
      <c r="A17" t="s">
        <v>437</v>
      </c>
    </row>
    <row r="18" spans="1:1" ht="22.5" customHeight="1" x14ac:dyDescent="0.35">
      <c r="A18" t="s">
        <v>438</v>
      </c>
    </row>
    <row r="19" spans="1:1" ht="22.5" customHeight="1" x14ac:dyDescent="0.35">
      <c r="A19" t="s">
        <v>439</v>
      </c>
    </row>
  </sheetData>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D30"/>
  <sheetViews>
    <sheetView workbookViewId="0"/>
  </sheetViews>
  <sheetFormatPr defaultRowHeight="14.5" x14ac:dyDescent="0.35"/>
  <cols>
    <col min="1" max="1" width="37.54296875" customWidth="1"/>
    <col min="2" max="2" width="20.6328125" style="4" bestFit="1" customWidth="1"/>
    <col min="3" max="3" width="149.36328125" customWidth="1"/>
    <col min="4" max="5" width="35.90625" customWidth="1"/>
    <col min="6" max="6" width="30.08984375" customWidth="1"/>
  </cols>
  <sheetData>
    <row r="1" spans="1:4" x14ac:dyDescent="0.35">
      <c r="A1" s="38" t="s">
        <v>327</v>
      </c>
      <c r="B1" s="104"/>
    </row>
    <row r="2" spans="1:4" s="20" customFormat="1" x14ac:dyDescent="0.35">
      <c r="A2" s="48" t="s">
        <v>696</v>
      </c>
      <c r="B2" s="105"/>
    </row>
    <row r="3" spans="1:4" s="20" customFormat="1" x14ac:dyDescent="0.35">
      <c r="B3" s="105"/>
    </row>
    <row r="4" spans="1:4" s="20" customFormat="1" x14ac:dyDescent="0.35">
      <c r="A4" s="48" t="s">
        <v>502</v>
      </c>
      <c r="B4" s="105"/>
    </row>
    <row r="5" spans="1:4" s="20" customFormat="1" x14ac:dyDescent="0.35">
      <c r="A5" s="43" t="s">
        <v>328</v>
      </c>
      <c r="B5" s="150" t="s">
        <v>507</v>
      </c>
      <c r="C5" s="43" t="s">
        <v>500</v>
      </c>
    </row>
    <row r="6" spans="1:4" x14ac:dyDescent="0.35">
      <c r="A6" s="72" t="s">
        <v>443</v>
      </c>
      <c r="B6" s="65"/>
      <c r="C6" s="209" t="s">
        <v>965</v>
      </c>
    </row>
    <row r="7" spans="1:4" x14ac:dyDescent="0.35">
      <c r="A7" s="72" t="s">
        <v>504</v>
      </c>
      <c r="B7" s="65" t="s">
        <v>508</v>
      </c>
      <c r="C7" s="209" t="s">
        <v>966</v>
      </c>
    </row>
    <row r="8" spans="1:4" x14ac:dyDescent="0.35">
      <c r="A8" s="72" t="s">
        <v>496</v>
      </c>
      <c r="B8" s="65" t="s">
        <v>457</v>
      </c>
      <c r="C8" s="209" t="s">
        <v>967</v>
      </c>
    </row>
    <row r="9" spans="1:4" ht="43.5" x14ac:dyDescent="0.35">
      <c r="A9" s="6" t="s">
        <v>693</v>
      </c>
      <c r="B9" s="6" t="s">
        <v>691</v>
      </c>
      <c r="C9" s="210" t="s">
        <v>968</v>
      </c>
    </row>
    <row r="10" spans="1:4" x14ac:dyDescent="0.35">
      <c r="A10" s="72" t="s">
        <v>444</v>
      </c>
      <c r="B10" s="65" t="s">
        <v>501</v>
      </c>
      <c r="C10" s="214" t="s">
        <v>969</v>
      </c>
    </row>
    <row r="11" spans="1:4" x14ac:dyDescent="0.35">
      <c r="A11" s="72" t="s">
        <v>445</v>
      </c>
      <c r="B11" s="65" t="s">
        <v>778</v>
      </c>
      <c r="C11" s="209" t="s">
        <v>970</v>
      </c>
    </row>
    <row r="12" spans="1:4" s="20" customFormat="1" x14ac:dyDescent="0.35">
      <c r="A12" s="156" t="s">
        <v>681</v>
      </c>
      <c r="B12" s="162" t="s">
        <v>501</v>
      </c>
      <c r="C12" s="211" t="s">
        <v>870</v>
      </c>
    </row>
    <row r="13" spans="1:4" s="20" customFormat="1" x14ac:dyDescent="0.35">
      <c r="A13" s="156" t="s">
        <v>776</v>
      </c>
      <c r="B13" s="162" t="s">
        <v>777</v>
      </c>
      <c r="C13" s="211" t="s">
        <v>971</v>
      </c>
      <c r="D13" s="20" t="s">
        <v>503</v>
      </c>
    </row>
    <row r="14" spans="1:4" s="20" customFormat="1" ht="43.5" x14ac:dyDescent="0.35">
      <c r="A14" s="156" t="s">
        <v>684</v>
      </c>
      <c r="B14" s="162" t="s">
        <v>682</v>
      </c>
      <c r="C14" s="212" t="s">
        <v>973</v>
      </c>
    </row>
    <row r="15" spans="1:4" x14ac:dyDescent="0.35">
      <c r="A15" s="72" t="s">
        <v>442</v>
      </c>
      <c r="B15" s="65" t="s">
        <v>501</v>
      </c>
      <c r="C15" s="213" t="s">
        <v>972</v>
      </c>
    </row>
    <row r="16" spans="1:4" x14ac:dyDescent="0.35">
      <c r="A16" s="72" t="s">
        <v>494</v>
      </c>
      <c r="B16" s="65" t="s">
        <v>501</v>
      </c>
      <c r="C16" s="209" t="s">
        <v>974</v>
      </c>
    </row>
    <row r="17" spans="1:3" x14ac:dyDescent="0.35">
      <c r="A17" s="72" t="s">
        <v>495</v>
      </c>
      <c r="B17" s="65" t="s">
        <v>501</v>
      </c>
      <c r="C17" s="209" t="s">
        <v>870</v>
      </c>
    </row>
    <row r="18" spans="1:3" x14ac:dyDescent="0.35">
      <c r="A18" s="72" t="s">
        <v>536</v>
      </c>
      <c r="B18" s="65" t="s">
        <v>457</v>
      </c>
      <c r="C18" s="209" t="s">
        <v>537</v>
      </c>
    </row>
    <row r="19" spans="1:3" ht="29" x14ac:dyDescent="0.35">
      <c r="A19" s="72" t="s">
        <v>740</v>
      </c>
      <c r="B19" s="65" t="s">
        <v>739</v>
      </c>
      <c r="C19" s="209" t="s">
        <v>975</v>
      </c>
    </row>
    <row r="20" spans="1:3" x14ac:dyDescent="0.35">
      <c r="A20" s="72" t="s">
        <v>492</v>
      </c>
      <c r="B20" s="65" t="s">
        <v>457</v>
      </c>
      <c r="C20" s="214" t="s">
        <v>976</v>
      </c>
    </row>
    <row r="21" spans="1:3" x14ac:dyDescent="0.35">
      <c r="A21" s="72" t="s">
        <v>526</v>
      </c>
      <c r="B21" s="65" t="s">
        <v>501</v>
      </c>
      <c r="C21" s="209" t="s">
        <v>974</v>
      </c>
    </row>
    <row r="22" spans="1:3" x14ac:dyDescent="0.35">
      <c r="A22" s="72" t="s">
        <v>446</v>
      </c>
      <c r="B22" s="65" t="s">
        <v>324</v>
      </c>
      <c r="C22" s="214" t="s">
        <v>977</v>
      </c>
    </row>
    <row r="23" spans="1:3" x14ac:dyDescent="0.35">
      <c r="A23" s="72" t="s">
        <v>493</v>
      </c>
      <c r="B23" s="65" t="s">
        <v>457</v>
      </c>
      <c r="C23" s="209" t="s">
        <v>978</v>
      </c>
    </row>
    <row r="24" spans="1:3" x14ac:dyDescent="0.35">
      <c r="A24" s="72" t="s">
        <v>498</v>
      </c>
      <c r="B24" s="65" t="s">
        <v>325</v>
      </c>
      <c r="C24" s="214" t="s">
        <v>979</v>
      </c>
    </row>
    <row r="25" spans="1:3" x14ac:dyDescent="0.35">
      <c r="A25" s="72" t="s">
        <v>499</v>
      </c>
      <c r="B25" s="65" t="s">
        <v>324</v>
      </c>
      <c r="C25" s="209" t="s">
        <v>980</v>
      </c>
    </row>
    <row r="26" spans="1:3" x14ac:dyDescent="0.35">
      <c r="A26" s="156" t="s">
        <v>485</v>
      </c>
      <c r="B26" s="65" t="s">
        <v>501</v>
      </c>
      <c r="C26" s="209" t="s">
        <v>870</v>
      </c>
    </row>
    <row r="27" spans="1:3" x14ac:dyDescent="0.35">
      <c r="A27" s="72" t="s">
        <v>497</v>
      </c>
      <c r="B27" s="65" t="s">
        <v>457</v>
      </c>
      <c r="C27" s="209" t="s">
        <v>981</v>
      </c>
    </row>
    <row r="28" spans="1:3" x14ac:dyDescent="0.35">
      <c r="A28" s="72" t="s">
        <v>441</v>
      </c>
      <c r="B28" s="65" t="s">
        <v>323</v>
      </c>
      <c r="C28" s="209" t="s">
        <v>870</v>
      </c>
    </row>
    <row r="29" spans="1:3" x14ac:dyDescent="0.35">
      <c r="A29" s="72" t="s">
        <v>440</v>
      </c>
      <c r="B29" s="65" t="s">
        <v>323</v>
      </c>
      <c r="C29" s="209" t="s">
        <v>870</v>
      </c>
    </row>
    <row r="30" spans="1:3" x14ac:dyDescent="0.35">
      <c r="C30" t="s">
        <v>503</v>
      </c>
    </row>
  </sheetData>
  <sortState xmlns:xlrd2="http://schemas.microsoft.com/office/spreadsheetml/2017/richdata2" ref="A6:A28">
    <sortCondition ref="A6:A28"/>
  </sortState>
  <hyperlinks>
    <hyperlink ref="C15" r:id="rId1" xr:uid="{94351C98-E9BC-491A-A18D-8188ACB82E7B}"/>
  </hyperlinks>
  <pageMargins left="0.7" right="0.7" top="0.75" bottom="0.75" header="0.3" footer="0.3"/>
  <pageSetup orientation="portrait" horizontalDpi="90" verticalDpi="9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143"/>
  <sheetViews>
    <sheetView zoomScaleNormal="100" workbookViewId="0">
      <pane ySplit="1" topLeftCell="A2" activePane="bottomLeft" state="frozen"/>
      <selection activeCell="C20" sqref="C20"/>
      <selection pane="bottomLeft"/>
    </sheetView>
  </sheetViews>
  <sheetFormatPr defaultColWidth="9.08984375" defaultRowHeight="14.5" x14ac:dyDescent="0.35"/>
  <cols>
    <col min="1" max="1" width="14.90625" style="4" customWidth="1"/>
    <col min="2" max="2" width="28.54296875" style="4" customWidth="1"/>
    <col min="3" max="3" width="35.90625" style="4" customWidth="1"/>
    <col min="4" max="4" width="30.08984375" style="4" customWidth="1"/>
    <col min="5" max="5" width="9.08984375" style="4"/>
    <col min="6" max="6" width="18.6328125" style="17" customWidth="1"/>
    <col min="7" max="7" width="47.54296875" style="4" customWidth="1"/>
    <col min="8" max="8" width="50.90625" customWidth="1"/>
    <col min="9" max="9" width="4.08984375" customWidth="1"/>
    <col min="10" max="10" width="18.453125" customWidth="1"/>
    <col min="11" max="12" width="9.08984375" style="4"/>
    <col min="13" max="13" width="15" style="4" bestFit="1" customWidth="1"/>
    <col min="14" max="16" width="9.08984375" style="4"/>
    <col min="17" max="17" width="14" style="4" bestFit="1" customWidth="1"/>
    <col min="18" max="18" width="11.90625" style="4" bestFit="1" customWidth="1"/>
    <col min="19" max="16384" width="9.08984375" style="4"/>
  </cols>
  <sheetData>
    <row r="1" spans="1:18" ht="29" x14ac:dyDescent="0.35">
      <c r="A1" s="41" t="s">
        <v>0</v>
      </c>
      <c r="B1" s="41" t="s">
        <v>1</v>
      </c>
      <c r="C1" s="41" t="s">
        <v>101</v>
      </c>
      <c r="D1" s="41" t="s">
        <v>36</v>
      </c>
      <c r="E1" s="41" t="s">
        <v>37</v>
      </c>
      <c r="F1" s="42" t="s">
        <v>89</v>
      </c>
      <c r="G1" s="108" t="s">
        <v>539</v>
      </c>
    </row>
    <row r="2" spans="1:18" ht="29" x14ac:dyDescent="0.35">
      <c r="A2" s="7" t="s">
        <v>20</v>
      </c>
      <c r="B2" s="3" t="s">
        <v>21</v>
      </c>
      <c r="C2" s="8" t="s">
        <v>191</v>
      </c>
      <c r="D2" s="3" t="s">
        <v>38</v>
      </c>
      <c r="E2" s="3" t="s">
        <v>39</v>
      </c>
      <c r="F2" s="110">
        <v>44865</v>
      </c>
      <c r="G2" s="3"/>
    </row>
    <row r="3" spans="1:18" x14ac:dyDescent="0.35">
      <c r="A3" s="7" t="s">
        <v>20</v>
      </c>
      <c r="B3" s="3" t="s">
        <v>21</v>
      </c>
      <c r="C3" s="8" t="s">
        <v>192</v>
      </c>
      <c r="D3" s="109" t="s">
        <v>541</v>
      </c>
      <c r="E3" s="3" t="s">
        <v>40</v>
      </c>
      <c r="F3" s="77">
        <v>44865</v>
      </c>
      <c r="G3" s="3"/>
    </row>
    <row r="4" spans="1:18" ht="43.5" x14ac:dyDescent="0.35">
      <c r="A4" s="7" t="s">
        <v>20</v>
      </c>
      <c r="B4" s="3" t="s">
        <v>21</v>
      </c>
      <c r="C4" s="8" t="s">
        <v>193</v>
      </c>
      <c r="D4" s="109" t="s">
        <v>542</v>
      </c>
      <c r="E4" s="3" t="s">
        <v>41</v>
      </c>
      <c r="F4" s="111">
        <v>44865.666666666664</v>
      </c>
      <c r="G4" s="3"/>
    </row>
    <row r="5" spans="1:18" x14ac:dyDescent="0.35">
      <c r="A5" s="7" t="s">
        <v>20</v>
      </c>
      <c r="B5" s="3" t="s">
        <v>21</v>
      </c>
      <c r="C5" s="8" t="s">
        <v>194</v>
      </c>
      <c r="D5" s="109" t="s">
        <v>541</v>
      </c>
      <c r="E5" s="3" t="s">
        <v>40</v>
      </c>
      <c r="F5" s="77">
        <v>44867</v>
      </c>
      <c r="G5" s="3"/>
      <c r="M5"/>
      <c r="N5" s="33"/>
      <c r="Q5"/>
      <c r="R5"/>
    </row>
    <row r="6" spans="1:18" ht="43.5" x14ac:dyDescent="0.35">
      <c r="A6" s="7" t="s">
        <v>20</v>
      </c>
      <c r="B6" s="3" t="s">
        <v>21</v>
      </c>
      <c r="C6" s="8" t="s">
        <v>195</v>
      </c>
      <c r="D6" s="109" t="s">
        <v>542</v>
      </c>
      <c r="E6" s="3" t="s">
        <v>41</v>
      </c>
      <c r="F6" s="111">
        <v>44867.333333333336</v>
      </c>
      <c r="G6" s="3"/>
      <c r="M6"/>
      <c r="N6" s="34"/>
      <c r="Q6"/>
      <c r="R6"/>
    </row>
    <row r="7" spans="1:18" ht="29" x14ac:dyDescent="0.35">
      <c r="A7" s="7" t="s">
        <v>20</v>
      </c>
      <c r="B7" s="3" t="s">
        <v>21</v>
      </c>
      <c r="C7" s="8" t="s">
        <v>196</v>
      </c>
      <c r="D7" s="109" t="s">
        <v>543</v>
      </c>
      <c r="E7" s="3" t="s">
        <v>42</v>
      </c>
      <c r="F7" s="112">
        <f>(F6-F4)*24</f>
        <v>40.000000000116415</v>
      </c>
      <c r="G7" s="8" t="s">
        <v>450</v>
      </c>
      <c r="M7"/>
      <c r="Q7"/>
      <c r="R7"/>
    </row>
    <row r="8" spans="1:18" ht="29" x14ac:dyDescent="0.35">
      <c r="A8" s="7" t="s">
        <v>20</v>
      </c>
      <c r="B8" s="3" t="s">
        <v>21</v>
      </c>
      <c r="C8" s="8" t="s">
        <v>197</v>
      </c>
      <c r="D8" s="109" t="s">
        <v>540</v>
      </c>
      <c r="E8" s="3" t="s">
        <v>43</v>
      </c>
      <c r="F8" s="112">
        <f>F6-F4</f>
        <v>1.6666666666715173</v>
      </c>
      <c r="G8" s="3" t="s">
        <v>449</v>
      </c>
      <c r="O8" s="33"/>
      <c r="Q8"/>
      <c r="R8"/>
    </row>
    <row r="9" spans="1:18" ht="72.5" x14ac:dyDescent="0.35">
      <c r="A9" s="7" t="s">
        <v>20</v>
      </c>
      <c r="B9" s="3" t="s">
        <v>21</v>
      </c>
      <c r="C9" s="8" t="s">
        <v>282</v>
      </c>
      <c r="D9" s="3" t="s">
        <v>452</v>
      </c>
      <c r="E9" s="3" t="s">
        <v>42</v>
      </c>
      <c r="F9" s="112">
        <v>3024</v>
      </c>
      <c r="G9" s="3"/>
    </row>
    <row r="10" spans="1:18" ht="43.5" x14ac:dyDescent="0.35">
      <c r="A10" s="7" t="s">
        <v>20</v>
      </c>
      <c r="B10" s="3" t="s">
        <v>21</v>
      </c>
      <c r="C10" s="8" t="s">
        <v>198</v>
      </c>
      <c r="D10" s="8" t="s">
        <v>283</v>
      </c>
      <c r="E10" s="3" t="s">
        <v>42</v>
      </c>
      <c r="F10" s="112">
        <v>600</v>
      </c>
      <c r="G10" s="3"/>
    </row>
    <row r="11" spans="1:18" x14ac:dyDescent="0.35">
      <c r="A11" s="7" t="s">
        <v>20</v>
      </c>
      <c r="B11" s="3" t="s">
        <v>21</v>
      </c>
      <c r="C11" s="8" t="s">
        <v>184</v>
      </c>
      <c r="D11" s="3"/>
      <c r="E11" s="3" t="s">
        <v>42</v>
      </c>
      <c r="F11" s="112">
        <v>2424</v>
      </c>
      <c r="G11" s="3"/>
    </row>
    <row r="12" spans="1:18" ht="43.5" x14ac:dyDescent="0.35">
      <c r="A12" s="7" t="s">
        <v>20</v>
      </c>
      <c r="B12" s="3" t="s">
        <v>21</v>
      </c>
      <c r="C12" s="8" t="s">
        <v>544</v>
      </c>
      <c r="D12" s="3" t="s">
        <v>454</v>
      </c>
      <c r="E12" s="3" t="s">
        <v>42</v>
      </c>
      <c r="F12" s="112">
        <v>2000</v>
      </c>
      <c r="G12" s="107"/>
    </row>
    <row r="13" spans="1:18" ht="72.5" x14ac:dyDescent="0.35">
      <c r="A13" s="7" t="s">
        <v>20</v>
      </c>
      <c r="B13" s="3" t="s">
        <v>21</v>
      </c>
      <c r="C13" s="8" t="s">
        <v>293</v>
      </c>
      <c r="D13" s="3" t="s">
        <v>285</v>
      </c>
      <c r="E13" s="3" t="s">
        <v>42</v>
      </c>
      <c r="F13" s="112">
        <v>450</v>
      </c>
      <c r="G13" s="107"/>
    </row>
    <row r="14" spans="1:18" ht="29" x14ac:dyDescent="0.35">
      <c r="A14" s="7" t="s">
        <v>20</v>
      </c>
      <c r="B14" s="3" t="s">
        <v>21</v>
      </c>
      <c r="C14" s="109" t="s">
        <v>545</v>
      </c>
      <c r="D14" s="3"/>
      <c r="E14" s="3" t="s">
        <v>42</v>
      </c>
      <c r="F14" s="112">
        <v>375</v>
      </c>
      <c r="G14" s="3"/>
    </row>
    <row r="15" spans="1:18" ht="29" x14ac:dyDescent="0.35">
      <c r="A15" s="7" t="s">
        <v>20</v>
      </c>
      <c r="B15" s="3" t="s">
        <v>21</v>
      </c>
      <c r="C15" s="8" t="s">
        <v>294</v>
      </c>
      <c r="D15" s="3"/>
      <c r="E15" s="3" t="s">
        <v>42</v>
      </c>
      <c r="F15" s="112">
        <v>125</v>
      </c>
      <c r="G15" s="3"/>
    </row>
    <row r="16" spans="1:18" ht="72.5" x14ac:dyDescent="0.35">
      <c r="A16" s="7" t="s">
        <v>20</v>
      </c>
      <c r="B16" s="3" t="s">
        <v>21</v>
      </c>
      <c r="C16" s="8" t="s">
        <v>546</v>
      </c>
      <c r="D16" s="3" t="s">
        <v>286</v>
      </c>
      <c r="E16" s="3" t="s">
        <v>42</v>
      </c>
      <c r="F16" s="112">
        <v>75</v>
      </c>
      <c r="G16" s="107"/>
    </row>
    <row r="17" spans="1:15" ht="58.25" customHeight="1" x14ac:dyDescent="0.35">
      <c r="A17" s="7" t="s">
        <v>20</v>
      </c>
      <c r="B17" s="3" t="s">
        <v>21</v>
      </c>
      <c r="C17" s="109" t="s">
        <v>734</v>
      </c>
      <c r="D17" s="3"/>
      <c r="E17" s="3" t="s">
        <v>42</v>
      </c>
      <c r="F17" s="112">
        <v>50</v>
      </c>
      <c r="G17" s="3"/>
    </row>
    <row r="18" spans="1:15" ht="58" x14ac:dyDescent="0.35">
      <c r="A18" s="7" t="s">
        <v>20</v>
      </c>
      <c r="B18" s="3" t="s">
        <v>21</v>
      </c>
      <c r="C18" s="109" t="s">
        <v>331</v>
      </c>
      <c r="D18" s="3"/>
      <c r="E18" s="3" t="s">
        <v>42</v>
      </c>
      <c r="F18" s="112">
        <v>25</v>
      </c>
      <c r="G18" s="3"/>
    </row>
    <row r="19" spans="1:15" ht="43.5" x14ac:dyDescent="0.35">
      <c r="A19" s="7" t="s">
        <v>20</v>
      </c>
      <c r="B19" s="3" t="s">
        <v>21</v>
      </c>
      <c r="C19" s="8" t="s">
        <v>547</v>
      </c>
      <c r="D19" s="3" t="s">
        <v>291</v>
      </c>
      <c r="E19" s="3" t="s">
        <v>42</v>
      </c>
      <c r="F19" s="112">
        <v>500</v>
      </c>
      <c r="G19" s="107"/>
    </row>
    <row r="20" spans="1:15" ht="29" x14ac:dyDescent="0.35">
      <c r="A20" s="7" t="s">
        <v>20</v>
      </c>
      <c r="B20" s="3" t="s">
        <v>21</v>
      </c>
      <c r="C20" s="8" t="s">
        <v>185</v>
      </c>
      <c r="D20" s="107"/>
      <c r="E20" s="3" t="s">
        <v>42</v>
      </c>
      <c r="F20" s="112">
        <v>10</v>
      </c>
      <c r="G20" s="3" t="s">
        <v>290</v>
      </c>
    </row>
    <row r="21" spans="1:15" ht="29" x14ac:dyDescent="0.35">
      <c r="A21" s="7" t="s">
        <v>20</v>
      </c>
      <c r="B21" s="3" t="s">
        <v>21</v>
      </c>
      <c r="C21" s="8" t="s">
        <v>186</v>
      </c>
      <c r="D21" s="107"/>
      <c r="E21" s="3" t="s">
        <v>42</v>
      </c>
      <c r="F21" s="112">
        <v>8</v>
      </c>
      <c r="G21" s="3" t="s">
        <v>292</v>
      </c>
    </row>
    <row r="22" spans="1:15" ht="29" x14ac:dyDescent="0.35">
      <c r="A22" s="7" t="s">
        <v>20</v>
      </c>
      <c r="B22" s="3" t="s">
        <v>21</v>
      </c>
      <c r="C22" s="8" t="s">
        <v>524</v>
      </c>
      <c r="D22" s="3" t="s">
        <v>523</v>
      </c>
      <c r="E22" s="3" t="s">
        <v>42</v>
      </c>
      <c r="F22" s="112">
        <v>200</v>
      </c>
      <c r="G22" s="3"/>
    </row>
    <row r="23" spans="1:15" ht="29" x14ac:dyDescent="0.35">
      <c r="A23" s="7" t="s">
        <v>20</v>
      </c>
      <c r="B23" s="3" t="s">
        <v>21</v>
      </c>
      <c r="C23" s="8" t="s">
        <v>187</v>
      </c>
      <c r="D23" s="3"/>
      <c r="E23" s="3" t="s">
        <v>42</v>
      </c>
      <c r="F23" s="112">
        <v>2</v>
      </c>
      <c r="G23" s="3"/>
    </row>
    <row r="24" spans="1:15" ht="43.5" x14ac:dyDescent="0.35">
      <c r="A24" s="7" t="s">
        <v>20</v>
      </c>
      <c r="B24" s="3" t="s">
        <v>21</v>
      </c>
      <c r="C24" s="8" t="s">
        <v>319</v>
      </c>
      <c r="D24" s="3"/>
      <c r="E24" s="3" t="s">
        <v>42</v>
      </c>
      <c r="F24" s="112">
        <v>0</v>
      </c>
      <c r="G24" s="3"/>
    </row>
    <row r="25" spans="1:15" ht="29" x14ac:dyDescent="0.35">
      <c r="A25" s="7" t="s">
        <v>20</v>
      </c>
      <c r="B25" s="3" t="s">
        <v>21</v>
      </c>
      <c r="C25" s="8" t="s">
        <v>188</v>
      </c>
      <c r="D25" s="109" t="s">
        <v>548</v>
      </c>
      <c r="E25" s="3" t="s">
        <v>43</v>
      </c>
      <c r="F25" s="112">
        <v>45.6</v>
      </c>
      <c r="G25" s="3"/>
    </row>
    <row r="26" spans="1:15" ht="29" x14ac:dyDescent="0.35">
      <c r="A26" s="7" t="s">
        <v>20</v>
      </c>
      <c r="B26" s="3" t="s">
        <v>21</v>
      </c>
      <c r="C26" s="8" t="s">
        <v>189</v>
      </c>
      <c r="D26" s="3"/>
      <c r="E26" s="3" t="s">
        <v>42</v>
      </c>
      <c r="F26" s="112">
        <v>55</v>
      </c>
      <c r="G26" s="3"/>
    </row>
    <row r="27" spans="1:15" ht="29" x14ac:dyDescent="0.35">
      <c r="A27" s="7" t="s">
        <v>20</v>
      </c>
      <c r="B27" s="3" t="s">
        <v>21</v>
      </c>
      <c r="C27" s="8" t="s">
        <v>190</v>
      </c>
      <c r="D27" s="109" t="s">
        <v>548</v>
      </c>
      <c r="E27" s="3" t="s">
        <v>43</v>
      </c>
      <c r="F27" s="112">
        <v>3459.5</v>
      </c>
      <c r="G27" s="3"/>
    </row>
    <row r="28" spans="1:15" ht="29" x14ac:dyDescent="0.35">
      <c r="A28" s="7" t="s">
        <v>20</v>
      </c>
      <c r="B28" s="3" t="s">
        <v>21</v>
      </c>
      <c r="C28" s="109" t="s">
        <v>333</v>
      </c>
      <c r="D28" s="8" t="s">
        <v>838</v>
      </c>
      <c r="E28" s="3" t="s">
        <v>42</v>
      </c>
      <c r="F28" s="16">
        <v>1200</v>
      </c>
      <c r="G28" s="3"/>
    </row>
    <row r="29" spans="1:15" ht="43.5" x14ac:dyDescent="0.35">
      <c r="A29" s="7" t="s">
        <v>20</v>
      </c>
      <c r="B29" s="3" t="s">
        <v>21</v>
      </c>
      <c r="C29" s="109" t="s">
        <v>334</v>
      </c>
      <c r="D29" s="8" t="s">
        <v>839</v>
      </c>
      <c r="E29" s="3" t="s">
        <v>42</v>
      </c>
      <c r="F29" s="16">
        <v>1200</v>
      </c>
      <c r="G29" s="3"/>
    </row>
    <row r="30" spans="1:15" ht="29" x14ac:dyDescent="0.35">
      <c r="A30" s="7" t="s">
        <v>20</v>
      </c>
      <c r="B30" s="3" t="s">
        <v>21</v>
      </c>
      <c r="C30" s="8" t="s">
        <v>525</v>
      </c>
      <c r="D30" s="8"/>
      <c r="E30" s="3" t="s">
        <v>42</v>
      </c>
      <c r="F30" s="16"/>
      <c r="G30" s="3"/>
    </row>
    <row r="31" spans="1:15" customFormat="1" ht="58" x14ac:dyDescent="0.35">
      <c r="A31" s="7" t="s">
        <v>20</v>
      </c>
      <c r="B31" s="3" t="s">
        <v>21</v>
      </c>
      <c r="C31" s="8" t="s">
        <v>363</v>
      </c>
      <c r="D31" s="8"/>
      <c r="E31" s="3" t="s">
        <v>42</v>
      </c>
      <c r="F31" s="16">
        <v>6</v>
      </c>
      <c r="G31" s="3"/>
      <c r="K31" s="4"/>
      <c r="L31" s="4"/>
      <c r="M31" s="4"/>
      <c r="N31" s="4"/>
      <c r="O31" s="4"/>
    </row>
    <row r="32" spans="1:15" customFormat="1" ht="29" x14ac:dyDescent="0.35">
      <c r="A32" s="7" t="s">
        <v>20</v>
      </c>
      <c r="B32" s="3" t="s">
        <v>21</v>
      </c>
      <c r="C32" s="8" t="s">
        <v>364</v>
      </c>
      <c r="D32" s="3" t="s">
        <v>295</v>
      </c>
      <c r="E32" s="3" t="s">
        <v>42</v>
      </c>
      <c r="F32" s="112">
        <v>8</v>
      </c>
      <c r="G32" s="3"/>
      <c r="K32" s="4"/>
      <c r="L32" s="4"/>
      <c r="M32" s="4"/>
      <c r="N32" s="4"/>
      <c r="O32" s="4"/>
    </row>
    <row r="33" spans="1:15" customFormat="1" ht="29" x14ac:dyDescent="0.35">
      <c r="A33" s="7" t="s">
        <v>20</v>
      </c>
      <c r="B33" s="3" t="s">
        <v>21</v>
      </c>
      <c r="C33" s="8" t="s">
        <v>365</v>
      </c>
      <c r="D33" s="3" t="s">
        <v>296</v>
      </c>
      <c r="E33" s="3" t="s">
        <v>42</v>
      </c>
      <c r="F33" s="112">
        <v>6</v>
      </c>
      <c r="G33" s="3"/>
      <c r="K33" s="4"/>
      <c r="L33" s="4"/>
      <c r="M33" s="4"/>
      <c r="N33" s="4"/>
      <c r="O33" s="4"/>
    </row>
    <row r="34" spans="1:15" ht="29" x14ac:dyDescent="0.35">
      <c r="A34" s="7" t="s">
        <v>576</v>
      </c>
      <c r="B34" s="3" t="s">
        <v>47</v>
      </c>
      <c r="C34" s="8" t="s">
        <v>95</v>
      </c>
      <c r="D34" s="3" t="s">
        <v>297</v>
      </c>
      <c r="E34" s="3" t="s">
        <v>42</v>
      </c>
      <c r="F34" s="112">
        <v>2</v>
      </c>
      <c r="G34" s="3"/>
    </row>
    <row r="35" spans="1:15" ht="29" x14ac:dyDescent="0.35">
      <c r="A35" s="7" t="s">
        <v>576</v>
      </c>
      <c r="B35" s="3" t="s">
        <v>47</v>
      </c>
      <c r="C35" s="8" t="s">
        <v>96</v>
      </c>
      <c r="D35" s="3" t="s">
        <v>298</v>
      </c>
      <c r="E35" s="3" t="s">
        <v>42</v>
      </c>
      <c r="F35" s="112">
        <v>0</v>
      </c>
      <c r="G35" s="3"/>
    </row>
    <row r="36" spans="1:15" ht="58" x14ac:dyDescent="0.35">
      <c r="A36" s="7" t="s">
        <v>577</v>
      </c>
      <c r="B36" s="3" t="s">
        <v>48</v>
      </c>
      <c r="C36" s="107" t="s">
        <v>688</v>
      </c>
      <c r="D36" s="107" t="s">
        <v>697</v>
      </c>
      <c r="E36" s="3" t="s">
        <v>42</v>
      </c>
      <c r="F36" s="112">
        <v>5</v>
      </c>
      <c r="G36" s="3"/>
    </row>
    <row r="37" spans="1:15" ht="43.5" x14ac:dyDescent="0.35">
      <c r="A37" s="7" t="s">
        <v>577</v>
      </c>
      <c r="B37" s="3" t="s">
        <v>48</v>
      </c>
      <c r="C37" s="109" t="s">
        <v>549</v>
      </c>
      <c r="D37" s="3"/>
      <c r="E37" s="3" t="s">
        <v>42</v>
      </c>
      <c r="F37" s="112">
        <v>72</v>
      </c>
      <c r="G37" s="3"/>
    </row>
    <row r="38" spans="1:15" ht="29" x14ac:dyDescent="0.35">
      <c r="A38" s="7" t="s">
        <v>577</v>
      </c>
      <c r="B38" s="3" t="s">
        <v>48</v>
      </c>
      <c r="C38" s="109" t="s">
        <v>369</v>
      </c>
      <c r="D38" s="3"/>
      <c r="E38" s="3" t="s">
        <v>42</v>
      </c>
      <c r="F38" s="112">
        <v>6</v>
      </c>
      <c r="G38" s="3"/>
    </row>
    <row r="39" spans="1:15" ht="29" x14ac:dyDescent="0.35">
      <c r="A39" s="7" t="s">
        <v>577</v>
      </c>
      <c r="B39" s="3" t="s">
        <v>48</v>
      </c>
      <c r="C39" s="109" t="s">
        <v>368</v>
      </c>
      <c r="D39" s="3"/>
      <c r="E39" s="3" t="s">
        <v>42</v>
      </c>
      <c r="F39" s="112">
        <v>6</v>
      </c>
      <c r="G39" s="3"/>
    </row>
    <row r="40" spans="1:15" ht="29" x14ac:dyDescent="0.35">
      <c r="A40" s="7" t="s">
        <v>577</v>
      </c>
      <c r="B40" s="3" t="s">
        <v>48</v>
      </c>
      <c r="C40" s="109" t="s">
        <v>550</v>
      </c>
      <c r="D40" s="3"/>
      <c r="E40" s="3" t="s">
        <v>42</v>
      </c>
      <c r="F40" s="112">
        <v>3</v>
      </c>
      <c r="G40" s="3"/>
    </row>
    <row r="41" spans="1:15" ht="29" x14ac:dyDescent="0.35">
      <c r="A41" s="7" t="s">
        <v>577</v>
      </c>
      <c r="B41" s="3" t="s">
        <v>48</v>
      </c>
      <c r="C41" s="109" t="s">
        <v>366</v>
      </c>
      <c r="D41" s="3"/>
      <c r="E41" s="3" t="s">
        <v>42</v>
      </c>
      <c r="F41" s="112">
        <v>16</v>
      </c>
      <c r="G41" s="3"/>
    </row>
    <row r="42" spans="1:15" ht="29" x14ac:dyDescent="0.35">
      <c r="A42" s="7" t="s">
        <v>577</v>
      </c>
      <c r="B42" s="3" t="s">
        <v>48</v>
      </c>
      <c r="C42" s="109" t="s">
        <v>370</v>
      </c>
      <c r="D42" s="3"/>
      <c r="E42" s="3" t="s">
        <v>42</v>
      </c>
      <c r="F42" s="112">
        <v>4</v>
      </c>
      <c r="G42" s="3"/>
    </row>
    <row r="43" spans="1:15" ht="29" x14ac:dyDescent="0.35">
      <c r="A43" s="7" t="s">
        <v>577</v>
      </c>
      <c r="B43" s="3" t="s">
        <v>48</v>
      </c>
      <c r="C43" s="109" t="s">
        <v>371</v>
      </c>
      <c r="D43" s="3"/>
      <c r="E43" s="3" t="s">
        <v>42</v>
      </c>
      <c r="F43" s="112">
        <v>2</v>
      </c>
      <c r="G43" s="3"/>
    </row>
    <row r="44" spans="1:15" ht="29" x14ac:dyDescent="0.35">
      <c r="A44" s="7" t="s">
        <v>577</v>
      </c>
      <c r="B44" s="3" t="s">
        <v>48</v>
      </c>
      <c r="C44" s="8" t="s">
        <v>367</v>
      </c>
      <c r="D44" s="107"/>
      <c r="E44" s="3" t="s">
        <v>42</v>
      </c>
      <c r="F44" s="112">
        <v>6</v>
      </c>
      <c r="G44" s="3" t="s">
        <v>299</v>
      </c>
    </row>
    <row r="45" spans="1:15" ht="29" x14ac:dyDescent="0.35">
      <c r="A45" s="7" t="s">
        <v>577</v>
      </c>
      <c r="B45" s="3" t="s">
        <v>50</v>
      </c>
      <c r="C45" s="8" t="s">
        <v>90</v>
      </c>
      <c r="D45" s="3" t="s">
        <v>300</v>
      </c>
      <c r="E45" s="3" t="s">
        <v>42</v>
      </c>
      <c r="F45" s="112">
        <v>2</v>
      </c>
      <c r="G45" s="3"/>
    </row>
    <row r="46" spans="1:15" ht="43.5" x14ac:dyDescent="0.35">
      <c r="A46" s="7" t="s">
        <v>577</v>
      </c>
      <c r="B46" s="3" t="s">
        <v>49</v>
      </c>
      <c r="C46" s="8" t="s">
        <v>91</v>
      </c>
      <c r="D46" s="3" t="s">
        <v>300</v>
      </c>
      <c r="E46" s="3" t="s">
        <v>42</v>
      </c>
      <c r="F46" s="112">
        <v>2</v>
      </c>
      <c r="G46" s="3"/>
    </row>
    <row r="47" spans="1:15" ht="29" x14ac:dyDescent="0.35">
      <c r="A47" s="7" t="s">
        <v>577</v>
      </c>
      <c r="B47" s="3" t="s">
        <v>49</v>
      </c>
      <c r="C47" s="8" t="s">
        <v>92</v>
      </c>
      <c r="D47" s="3"/>
      <c r="E47" s="3" t="s">
        <v>42</v>
      </c>
      <c r="F47" s="112">
        <v>2</v>
      </c>
      <c r="G47" s="3"/>
    </row>
    <row r="48" spans="1:15" ht="43.5" x14ac:dyDescent="0.35">
      <c r="A48" s="7" t="s">
        <v>577</v>
      </c>
      <c r="B48" s="3" t="s">
        <v>49</v>
      </c>
      <c r="C48" s="8" t="s">
        <v>93</v>
      </c>
      <c r="D48" s="3"/>
      <c r="E48" s="3" t="s">
        <v>42</v>
      </c>
      <c r="F48" s="112">
        <v>2</v>
      </c>
      <c r="G48" s="3"/>
    </row>
    <row r="49" spans="1:10" ht="43.5" x14ac:dyDescent="0.35">
      <c r="A49" s="7" t="s">
        <v>577</v>
      </c>
      <c r="B49" s="3" t="s">
        <v>78</v>
      </c>
      <c r="C49" s="8" t="s">
        <v>646</v>
      </c>
      <c r="D49" s="109" t="s">
        <v>664</v>
      </c>
      <c r="E49" s="3" t="s">
        <v>42</v>
      </c>
      <c r="F49" s="112">
        <v>150</v>
      </c>
      <c r="G49" s="3"/>
    </row>
    <row r="50" spans="1:10" ht="43.5" x14ac:dyDescent="0.35">
      <c r="A50" s="7" t="s">
        <v>577</v>
      </c>
      <c r="B50" s="3" t="s">
        <v>78</v>
      </c>
      <c r="C50" s="8" t="s">
        <v>647</v>
      </c>
      <c r="D50" s="109" t="s">
        <v>664</v>
      </c>
      <c r="E50" s="3" t="s">
        <v>42</v>
      </c>
      <c r="F50" s="112">
        <v>600</v>
      </c>
      <c r="G50" s="3"/>
    </row>
    <row r="51" spans="1:10" ht="43.5" x14ac:dyDescent="0.35">
      <c r="A51" s="7" t="s">
        <v>577</v>
      </c>
      <c r="B51" s="3" t="s">
        <v>79</v>
      </c>
      <c r="C51" s="8" t="s">
        <v>648</v>
      </c>
      <c r="D51" s="109" t="s">
        <v>664</v>
      </c>
      <c r="E51" s="3" t="s">
        <v>42</v>
      </c>
      <c r="F51" s="112">
        <v>2</v>
      </c>
      <c r="G51" s="3"/>
    </row>
    <row r="52" spans="1:10" ht="43.5" x14ac:dyDescent="0.35">
      <c r="A52" s="7" t="s">
        <v>577</v>
      </c>
      <c r="B52" s="3" t="s">
        <v>79</v>
      </c>
      <c r="C52" s="8" t="s">
        <v>649</v>
      </c>
      <c r="D52" s="109" t="s">
        <v>664</v>
      </c>
      <c r="E52" s="3" t="s">
        <v>42</v>
      </c>
      <c r="F52" s="112">
        <v>2</v>
      </c>
      <c r="G52" s="3"/>
    </row>
    <row r="53" spans="1:10" ht="43.5" x14ac:dyDescent="0.35">
      <c r="A53" s="7" t="s">
        <v>577</v>
      </c>
      <c r="B53" s="3" t="s">
        <v>79</v>
      </c>
      <c r="C53" s="8" t="s">
        <v>94</v>
      </c>
      <c r="D53" s="109" t="s">
        <v>664</v>
      </c>
      <c r="E53" s="3" t="s">
        <v>42</v>
      </c>
      <c r="F53" s="112">
        <v>500</v>
      </c>
      <c r="G53" s="3"/>
    </row>
    <row r="54" spans="1:10" ht="43.5" x14ac:dyDescent="0.35">
      <c r="A54" s="7" t="s">
        <v>577</v>
      </c>
      <c r="B54" s="3" t="s">
        <v>79</v>
      </c>
      <c r="C54" s="8" t="s">
        <v>173</v>
      </c>
      <c r="D54" s="109" t="s">
        <v>664</v>
      </c>
      <c r="E54" s="3" t="s">
        <v>42</v>
      </c>
      <c r="F54" s="112">
        <v>0</v>
      </c>
      <c r="G54" s="3"/>
    </row>
    <row r="55" spans="1:10" ht="43.5" x14ac:dyDescent="0.35">
      <c r="A55" s="7" t="s">
        <v>577</v>
      </c>
      <c r="B55" s="3" t="s">
        <v>79</v>
      </c>
      <c r="C55" s="8" t="s">
        <v>174</v>
      </c>
      <c r="D55" s="109" t="s">
        <v>664</v>
      </c>
      <c r="E55" s="3" t="s">
        <v>42</v>
      </c>
      <c r="F55" s="112">
        <v>0</v>
      </c>
      <c r="G55" s="3"/>
    </row>
    <row r="56" spans="1:10" ht="29" x14ac:dyDescent="0.35">
      <c r="A56" s="7" t="s">
        <v>578</v>
      </c>
      <c r="B56" s="8" t="s">
        <v>22</v>
      </c>
      <c r="C56" s="113" t="s">
        <v>335</v>
      </c>
      <c r="D56" s="107" t="s">
        <v>302</v>
      </c>
      <c r="E56" s="3" t="s">
        <v>42</v>
      </c>
      <c r="F56" s="16">
        <v>50000</v>
      </c>
      <c r="G56" s="3"/>
    </row>
    <row r="57" spans="1:10" ht="29" x14ac:dyDescent="0.35">
      <c r="A57" s="7" t="s">
        <v>578</v>
      </c>
      <c r="B57" s="8" t="s">
        <v>22</v>
      </c>
      <c r="C57" s="113" t="s">
        <v>336</v>
      </c>
      <c r="D57" s="107" t="s">
        <v>303</v>
      </c>
      <c r="E57" s="3" t="s">
        <v>42</v>
      </c>
      <c r="F57" s="16">
        <v>5000</v>
      </c>
      <c r="G57" s="3"/>
    </row>
    <row r="58" spans="1:10" ht="58" x14ac:dyDescent="0.35">
      <c r="A58" s="7" t="s">
        <v>578</v>
      </c>
      <c r="B58" s="8" t="s">
        <v>22</v>
      </c>
      <c r="C58" s="113" t="s">
        <v>337</v>
      </c>
      <c r="D58" s="107" t="s">
        <v>304</v>
      </c>
      <c r="E58" s="3" t="s">
        <v>42</v>
      </c>
      <c r="F58" s="16">
        <v>4500</v>
      </c>
      <c r="G58" s="3" t="s">
        <v>522</v>
      </c>
    </row>
    <row r="59" spans="1:10" ht="29" x14ac:dyDescent="0.35">
      <c r="A59" s="7" t="s">
        <v>578</v>
      </c>
      <c r="B59" s="8" t="s">
        <v>22</v>
      </c>
      <c r="C59" s="109" t="s">
        <v>301</v>
      </c>
      <c r="D59" s="107" t="s">
        <v>302</v>
      </c>
      <c r="E59" s="3" t="s">
        <v>42</v>
      </c>
      <c r="F59" s="16">
        <v>500</v>
      </c>
      <c r="G59" s="3"/>
    </row>
    <row r="60" spans="1:10" ht="29" x14ac:dyDescent="0.35">
      <c r="A60" s="7" t="s">
        <v>578</v>
      </c>
      <c r="B60" s="8" t="s">
        <v>22</v>
      </c>
      <c r="C60" s="109" t="s">
        <v>338</v>
      </c>
      <c r="D60" s="107" t="s">
        <v>302</v>
      </c>
      <c r="E60" s="3" t="s">
        <v>42</v>
      </c>
      <c r="F60" s="16">
        <v>50</v>
      </c>
      <c r="G60" s="3"/>
    </row>
    <row r="61" spans="1:10" ht="29" x14ac:dyDescent="0.35">
      <c r="A61" s="7" t="s">
        <v>578</v>
      </c>
      <c r="B61" s="8" t="s">
        <v>221</v>
      </c>
      <c r="C61" s="109" t="s">
        <v>735</v>
      </c>
      <c r="D61" s="107" t="s">
        <v>302</v>
      </c>
      <c r="E61" s="3" t="s">
        <v>42</v>
      </c>
      <c r="F61" s="16">
        <v>100</v>
      </c>
      <c r="G61" s="3"/>
    </row>
    <row r="62" spans="1:10" ht="29" x14ac:dyDescent="0.35">
      <c r="A62" s="7" t="s">
        <v>578</v>
      </c>
      <c r="B62" s="8" t="s">
        <v>221</v>
      </c>
      <c r="C62" s="109" t="s">
        <v>100</v>
      </c>
      <c r="D62" s="107" t="s">
        <v>302</v>
      </c>
      <c r="E62" s="3" t="s">
        <v>42</v>
      </c>
      <c r="F62" s="16">
        <v>500</v>
      </c>
      <c r="G62" s="3"/>
    </row>
    <row r="63" spans="1:10" ht="29" x14ac:dyDescent="0.35">
      <c r="A63" s="7" t="s">
        <v>578</v>
      </c>
      <c r="B63" s="8" t="s">
        <v>222</v>
      </c>
      <c r="C63" s="114" t="s">
        <v>551</v>
      </c>
      <c r="D63" s="107" t="s">
        <v>302</v>
      </c>
      <c r="E63" s="3" t="s">
        <v>42</v>
      </c>
      <c r="F63" s="115">
        <v>1500</v>
      </c>
      <c r="G63" s="109" t="s">
        <v>560</v>
      </c>
    </row>
    <row r="64" spans="1:10" s="35" customFormat="1" ht="29" x14ac:dyDescent="0.35">
      <c r="A64" s="7" t="s">
        <v>578</v>
      </c>
      <c r="B64" s="8" t="s">
        <v>222</v>
      </c>
      <c r="C64" s="116" t="s">
        <v>534</v>
      </c>
      <c r="D64" s="107" t="s">
        <v>302</v>
      </c>
      <c r="E64" s="3" t="s">
        <v>42</v>
      </c>
      <c r="F64" s="115">
        <v>1501</v>
      </c>
      <c r="G64" s="3" t="s">
        <v>533</v>
      </c>
      <c r="H64"/>
      <c r="I64"/>
      <c r="J64"/>
    </row>
    <row r="65" spans="1:7" ht="29" x14ac:dyDescent="0.35">
      <c r="A65" s="7" t="s">
        <v>578</v>
      </c>
      <c r="B65" s="8" t="s">
        <v>222</v>
      </c>
      <c r="C65" s="114" t="s">
        <v>561</v>
      </c>
      <c r="D65" s="107" t="s">
        <v>302</v>
      </c>
      <c r="E65" s="3" t="s">
        <v>42</v>
      </c>
      <c r="F65" s="115">
        <v>500</v>
      </c>
      <c r="G65" s="109" t="s">
        <v>559</v>
      </c>
    </row>
    <row r="66" spans="1:7" ht="43.5" x14ac:dyDescent="0.35">
      <c r="A66" s="7" t="s">
        <v>578</v>
      </c>
      <c r="B66" s="8" t="s">
        <v>222</v>
      </c>
      <c r="C66" s="114" t="s">
        <v>553</v>
      </c>
      <c r="D66" s="107" t="s">
        <v>302</v>
      </c>
      <c r="E66" s="3" t="s">
        <v>42</v>
      </c>
      <c r="F66" s="115">
        <v>400</v>
      </c>
      <c r="G66" s="109" t="s">
        <v>559</v>
      </c>
    </row>
    <row r="67" spans="1:7" ht="29" x14ac:dyDescent="0.35">
      <c r="A67" s="7" t="s">
        <v>578</v>
      </c>
      <c r="B67" s="8" t="s">
        <v>222</v>
      </c>
      <c r="C67" s="114" t="s">
        <v>554</v>
      </c>
      <c r="D67" s="107" t="s">
        <v>302</v>
      </c>
      <c r="E67" s="3" t="s">
        <v>42</v>
      </c>
      <c r="F67" s="115">
        <v>400</v>
      </c>
      <c r="G67" s="109" t="s">
        <v>559</v>
      </c>
    </row>
    <row r="68" spans="1:7" ht="43.5" x14ac:dyDescent="0.35">
      <c r="A68" s="7" t="s">
        <v>578</v>
      </c>
      <c r="B68" s="8" t="s">
        <v>222</v>
      </c>
      <c r="C68" s="114" t="s">
        <v>555</v>
      </c>
      <c r="D68" s="107" t="s">
        <v>302</v>
      </c>
      <c r="E68" s="3" t="s">
        <v>42</v>
      </c>
      <c r="F68" s="115">
        <v>400</v>
      </c>
      <c r="G68" s="109" t="s">
        <v>559</v>
      </c>
    </row>
    <row r="69" spans="1:7" ht="43.5" x14ac:dyDescent="0.35">
      <c r="A69" s="7" t="s">
        <v>578</v>
      </c>
      <c r="B69" s="8" t="s">
        <v>222</v>
      </c>
      <c r="C69" s="114" t="s">
        <v>556</v>
      </c>
      <c r="D69" s="107" t="s">
        <v>302</v>
      </c>
      <c r="E69" s="3" t="s">
        <v>42</v>
      </c>
      <c r="F69" s="115">
        <v>400</v>
      </c>
      <c r="G69" s="109" t="s">
        <v>559</v>
      </c>
    </row>
    <row r="70" spans="1:7" ht="43.5" x14ac:dyDescent="0.35">
      <c r="A70" s="7" t="s">
        <v>578</v>
      </c>
      <c r="B70" s="8" t="s">
        <v>222</v>
      </c>
      <c r="C70" s="114" t="s">
        <v>557</v>
      </c>
      <c r="D70" s="107" t="s">
        <v>305</v>
      </c>
      <c r="E70" s="3" t="s">
        <v>42</v>
      </c>
      <c r="F70" s="115">
        <v>400</v>
      </c>
      <c r="G70" s="109" t="s">
        <v>559</v>
      </c>
    </row>
    <row r="71" spans="1:7" ht="58" x14ac:dyDescent="0.35">
      <c r="A71" s="7" t="s">
        <v>578</v>
      </c>
      <c r="B71" s="8" t="s">
        <v>222</v>
      </c>
      <c r="C71" s="114" t="s">
        <v>558</v>
      </c>
      <c r="D71" s="107" t="s">
        <v>302</v>
      </c>
      <c r="E71" s="3" t="s">
        <v>42</v>
      </c>
      <c r="F71" s="115">
        <v>250</v>
      </c>
      <c r="G71" s="3"/>
    </row>
    <row r="72" spans="1:7" ht="43.5" x14ac:dyDescent="0.35">
      <c r="A72" s="7" t="s">
        <v>578</v>
      </c>
      <c r="B72" s="3" t="s">
        <v>223</v>
      </c>
      <c r="C72" s="109" t="s">
        <v>339</v>
      </c>
      <c r="D72" s="107" t="s">
        <v>305</v>
      </c>
      <c r="E72" s="3" t="s">
        <v>42</v>
      </c>
      <c r="F72" s="112">
        <v>600</v>
      </c>
      <c r="G72" s="3"/>
    </row>
    <row r="73" spans="1:7" ht="43.5" x14ac:dyDescent="0.35">
      <c r="A73" s="7" t="s">
        <v>578</v>
      </c>
      <c r="B73" s="3" t="s">
        <v>223</v>
      </c>
      <c r="C73" s="109" t="s">
        <v>340</v>
      </c>
      <c r="D73" s="107" t="s">
        <v>302</v>
      </c>
      <c r="E73" s="3" t="s">
        <v>42</v>
      </c>
      <c r="F73" s="112">
        <v>200</v>
      </c>
      <c r="G73" s="3"/>
    </row>
    <row r="74" spans="1:7" ht="29" x14ac:dyDescent="0.35">
      <c r="A74" s="7" t="s">
        <v>579</v>
      </c>
      <c r="B74" s="3" t="s">
        <v>51</v>
      </c>
      <c r="C74" s="109" t="s">
        <v>552</v>
      </c>
      <c r="D74" s="107" t="s">
        <v>455</v>
      </c>
      <c r="E74" s="3" t="s">
        <v>42</v>
      </c>
      <c r="F74" s="112">
        <v>2</v>
      </c>
      <c r="G74" s="3"/>
    </row>
    <row r="75" spans="1:7" ht="29" x14ac:dyDescent="0.35">
      <c r="A75" s="7" t="s">
        <v>579</v>
      </c>
      <c r="B75" s="3" t="s">
        <v>51</v>
      </c>
      <c r="C75" s="109" t="s">
        <v>562</v>
      </c>
      <c r="D75" s="113" t="s">
        <v>456</v>
      </c>
      <c r="E75" s="3" t="s">
        <v>42</v>
      </c>
      <c r="F75" s="112">
        <v>24</v>
      </c>
      <c r="G75" s="3"/>
    </row>
    <row r="76" spans="1:7" ht="29" x14ac:dyDescent="0.35">
      <c r="A76" s="7" t="s">
        <v>579</v>
      </c>
      <c r="B76" s="3" t="s">
        <v>51</v>
      </c>
      <c r="C76" s="109" t="s">
        <v>102</v>
      </c>
      <c r="D76" s="113"/>
      <c r="E76" s="3" t="s">
        <v>42</v>
      </c>
      <c r="F76" s="112">
        <v>72</v>
      </c>
      <c r="G76" s="3"/>
    </row>
    <row r="77" spans="1:7" ht="29" x14ac:dyDescent="0.35">
      <c r="A77" s="7" t="s">
        <v>579</v>
      </c>
      <c r="B77" s="3" t="s">
        <v>51</v>
      </c>
      <c r="C77" s="109" t="s">
        <v>103</v>
      </c>
      <c r="D77" s="113"/>
      <c r="E77" s="3" t="s">
        <v>42</v>
      </c>
      <c r="F77" s="112">
        <v>600</v>
      </c>
      <c r="G77" s="3"/>
    </row>
    <row r="78" spans="1:7" ht="29" x14ac:dyDescent="0.35">
      <c r="A78" s="7" t="s">
        <v>579</v>
      </c>
      <c r="B78" s="3" t="s">
        <v>51</v>
      </c>
      <c r="C78" s="109" t="s">
        <v>563</v>
      </c>
      <c r="D78" s="113"/>
      <c r="E78" s="3" t="s">
        <v>42</v>
      </c>
      <c r="F78" s="112">
        <v>100</v>
      </c>
      <c r="G78" s="3"/>
    </row>
    <row r="79" spans="1:7" ht="29" x14ac:dyDescent="0.35">
      <c r="A79" s="7" t="s">
        <v>579</v>
      </c>
      <c r="B79" s="3" t="s">
        <v>85</v>
      </c>
      <c r="C79" s="109" t="s">
        <v>172</v>
      </c>
      <c r="D79" s="109" t="s">
        <v>306</v>
      </c>
      <c r="E79" s="3" t="s">
        <v>42</v>
      </c>
      <c r="F79" s="112">
        <v>45</v>
      </c>
      <c r="G79" s="3"/>
    </row>
    <row r="80" spans="1:7" ht="43.5" x14ac:dyDescent="0.35">
      <c r="A80" s="7" t="s">
        <v>579</v>
      </c>
      <c r="B80" s="3" t="s">
        <v>85</v>
      </c>
      <c r="C80" s="109" t="s">
        <v>650</v>
      </c>
      <c r="D80" s="109" t="s">
        <v>664</v>
      </c>
      <c r="E80" s="3" t="s">
        <v>42</v>
      </c>
      <c r="F80" s="112">
        <v>10</v>
      </c>
      <c r="G80" s="3"/>
    </row>
    <row r="81" spans="1:10" ht="43.5" x14ac:dyDescent="0.35">
      <c r="A81" s="7" t="s">
        <v>579</v>
      </c>
      <c r="B81" s="3" t="s">
        <v>85</v>
      </c>
      <c r="C81" s="109" t="s">
        <v>651</v>
      </c>
      <c r="D81" s="109" t="s">
        <v>664</v>
      </c>
      <c r="E81" s="3" t="s">
        <v>42</v>
      </c>
      <c r="F81" s="112">
        <v>0</v>
      </c>
      <c r="G81" s="3"/>
    </row>
    <row r="82" spans="1:10" s="35" customFormat="1" ht="43.5" x14ac:dyDescent="0.35">
      <c r="A82" s="7" t="s">
        <v>579</v>
      </c>
      <c r="B82" s="3" t="s">
        <v>85</v>
      </c>
      <c r="C82" s="109" t="s">
        <v>320</v>
      </c>
      <c r="D82" s="109" t="s">
        <v>664</v>
      </c>
      <c r="E82" s="3" t="s">
        <v>42</v>
      </c>
      <c r="F82" s="112">
        <v>0</v>
      </c>
      <c r="G82" s="3"/>
      <c r="H82"/>
      <c r="I82"/>
      <c r="J82"/>
    </row>
    <row r="83" spans="1:10" ht="58" x14ac:dyDescent="0.35">
      <c r="A83" s="7" t="s">
        <v>580</v>
      </c>
      <c r="B83" s="8" t="s">
        <v>25</v>
      </c>
      <c r="C83" s="3" t="s">
        <v>104</v>
      </c>
      <c r="D83" s="107" t="s">
        <v>307</v>
      </c>
      <c r="E83" s="3" t="s">
        <v>42</v>
      </c>
      <c r="F83" s="112">
        <v>15</v>
      </c>
      <c r="G83" s="3" t="s">
        <v>514</v>
      </c>
    </row>
    <row r="84" spans="1:10" ht="29" x14ac:dyDescent="0.35">
      <c r="A84" s="7" t="s">
        <v>580</v>
      </c>
      <c r="B84" s="8" t="s">
        <v>26</v>
      </c>
      <c r="C84" s="109" t="s">
        <v>361</v>
      </c>
      <c r="D84" s="113"/>
      <c r="E84" s="3" t="s">
        <v>42</v>
      </c>
      <c r="F84" s="112">
        <v>4500</v>
      </c>
      <c r="G84" s="107" t="s">
        <v>308</v>
      </c>
    </row>
    <row r="85" spans="1:10" ht="29" x14ac:dyDescent="0.35">
      <c r="A85" s="7" t="s">
        <v>580</v>
      </c>
      <c r="B85" s="8" t="s">
        <v>26</v>
      </c>
      <c r="C85" s="109" t="s">
        <v>359</v>
      </c>
      <c r="D85" s="113" t="s">
        <v>564</v>
      </c>
      <c r="E85" s="3" t="s">
        <v>309</v>
      </c>
      <c r="F85" s="112">
        <v>2.5</v>
      </c>
      <c r="G85" s="3"/>
    </row>
    <row r="86" spans="1:10" ht="29" x14ac:dyDescent="0.35">
      <c r="A86" s="7" t="s">
        <v>580</v>
      </c>
      <c r="B86" s="8" t="s">
        <v>26</v>
      </c>
      <c r="C86" s="109" t="s">
        <v>362</v>
      </c>
      <c r="D86" s="113"/>
      <c r="E86" s="3" t="s">
        <v>42</v>
      </c>
      <c r="F86" s="112">
        <v>100</v>
      </c>
      <c r="G86" s="3"/>
    </row>
    <row r="87" spans="1:10" ht="29" x14ac:dyDescent="0.35">
      <c r="A87" s="7" t="s">
        <v>580</v>
      </c>
      <c r="B87" s="8" t="s">
        <v>26</v>
      </c>
      <c r="C87" s="3" t="s">
        <v>360</v>
      </c>
      <c r="D87" s="107"/>
      <c r="E87" s="3" t="s">
        <v>42</v>
      </c>
      <c r="F87" s="112">
        <v>20</v>
      </c>
      <c r="G87" s="3"/>
    </row>
    <row r="88" spans="1:10" ht="29" x14ac:dyDescent="0.35">
      <c r="A88" s="7" t="s">
        <v>580</v>
      </c>
      <c r="B88" s="8" t="s">
        <v>27</v>
      </c>
      <c r="C88" s="8" t="s">
        <v>356</v>
      </c>
      <c r="D88" s="107"/>
      <c r="E88" s="3" t="s">
        <v>42</v>
      </c>
      <c r="F88" s="16">
        <v>5000</v>
      </c>
      <c r="G88" s="3"/>
    </row>
    <row r="89" spans="1:10" ht="29" x14ac:dyDescent="0.35">
      <c r="A89" s="7" t="s">
        <v>580</v>
      </c>
      <c r="B89" s="8" t="s">
        <v>27</v>
      </c>
      <c r="C89" s="8" t="s">
        <v>357</v>
      </c>
      <c r="D89" s="107"/>
      <c r="E89" s="3" t="s">
        <v>42</v>
      </c>
      <c r="F89" s="16">
        <v>10000</v>
      </c>
      <c r="G89" s="3"/>
    </row>
    <row r="90" spans="1:10" ht="29" x14ac:dyDescent="0.35">
      <c r="A90" s="7" t="s">
        <v>580</v>
      </c>
      <c r="B90" s="8" t="s">
        <v>27</v>
      </c>
      <c r="C90" s="8" t="s">
        <v>358</v>
      </c>
      <c r="D90" s="107"/>
      <c r="E90" s="3" t="s">
        <v>42</v>
      </c>
      <c r="F90" s="16">
        <v>5000</v>
      </c>
      <c r="G90" s="3"/>
    </row>
    <row r="91" spans="1:10" ht="29" x14ac:dyDescent="0.35">
      <c r="A91" s="7" t="s">
        <v>580</v>
      </c>
      <c r="B91" s="8" t="s">
        <v>80</v>
      </c>
      <c r="C91" s="8" t="s">
        <v>105</v>
      </c>
      <c r="D91" s="107"/>
      <c r="E91" s="3" t="s">
        <v>42</v>
      </c>
      <c r="F91" s="16">
        <v>2000</v>
      </c>
      <c r="G91" s="3"/>
    </row>
    <row r="92" spans="1:10" ht="29" x14ac:dyDescent="0.35">
      <c r="A92" s="7" t="s">
        <v>580</v>
      </c>
      <c r="B92" s="8" t="s">
        <v>80</v>
      </c>
      <c r="C92" s="8" t="s">
        <v>106</v>
      </c>
      <c r="D92" s="107"/>
      <c r="E92" s="3" t="s">
        <v>42</v>
      </c>
      <c r="F92" s="16">
        <v>500</v>
      </c>
      <c r="G92" s="3"/>
    </row>
    <row r="93" spans="1:10" s="9" customFormat="1" ht="43.5" x14ac:dyDescent="0.35">
      <c r="A93" s="7" t="s">
        <v>581</v>
      </c>
      <c r="B93" s="8" t="s">
        <v>107</v>
      </c>
      <c r="C93" s="8" t="s">
        <v>119</v>
      </c>
      <c r="D93" s="107"/>
      <c r="E93" s="8" t="s">
        <v>39</v>
      </c>
      <c r="F93" s="16" t="s">
        <v>310</v>
      </c>
      <c r="G93" s="8" t="s">
        <v>111</v>
      </c>
      <c r="H93"/>
      <c r="I93"/>
      <c r="J93"/>
    </row>
    <row r="94" spans="1:10" s="9" customFormat="1" ht="43.5" x14ac:dyDescent="0.35">
      <c r="A94" s="7" t="s">
        <v>581</v>
      </c>
      <c r="B94" s="8" t="s">
        <v>107</v>
      </c>
      <c r="C94" s="8" t="s">
        <v>120</v>
      </c>
      <c r="D94" s="107"/>
      <c r="E94" s="8" t="s">
        <v>42</v>
      </c>
      <c r="F94" s="16">
        <v>4</v>
      </c>
      <c r="G94" s="8" t="s">
        <v>110</v>
      </c>
      <c r="H94"/>
      <c r="I94"/>
      <c r="J94"/>
    </row>
    <row r="95" spans="1:10" s="9" customFormat="1" ht="87" x14ac:dyDescent="0.35">
      <c r="A95" s="7" t="s">
        <v>581</v>
      </c>
      <c r="B95" s="8" t="s">
        <v>107</v>
      </c>
      <c r="C95" s="109" t="s">
        <v>565</v>
      </c>
      <c r="D95" s="8" t="s">
        <v>110</v>
      </c>
      <c r="E95" s="8" t="s">
        <v>42</v>
      </c>
      <c r="F95" s="16">
        <v>10000</v>
      </c>
      <c r="G95" s="3" t="s">
        <v>515</v>
      </c>
      <c r="H95"/>
      <c r="I95"/>
      <c r="J95"/>
    </row>
    <row r="96" spans="1:10" s="9" customFormat="1" ht="43.5" x14ac:dyDescent="0.35">
      <c r="A96" s="7" t="s">
        <v>581</v>
      </c>
      <c r="B96" s="8" t="s">
        <v>107</v>
      </c>
      <c r="C96" s="109" t="s">
        <v>121</v>
      </c>
      <c r="D96" s="8" t="s">
        <v>109</v>
      </c>
      <c r="E96" s="8" t="s">
        <v>39</v>
      </c>
      <c r="F96" s="16" t="s">
        <v>311</v>
      </c>
      <c r="G96" s="3"/>
      <c r="H96"/>
      <c r="I96"/>
      <c r="J96"/>
    </row>
    <row r="97" spans="1:10" s="9" customFormat="1" ht="43.5" x14ac:dyDescent="0.35">
      <c r="A97" s="7" t="s">
        <v>581</v>
      </c>
      <c r="B97" s="8" t="s">
        <v>107</v>
      </c>
      <c r="C97" s="109" t="s">
        <v>122</v>
      </c>
      <c r="D97" s="8" t="s">
        <v>110</v>
      </c>
      <c r="E97" s="8" t="s">
        <v>42</v>
      </c>
      <c r="F97" s="16">
        <v>3</v>
      </c>
      <c r="G97" s="3"/>
      <c r="H97"/>
      <c r="I97"/>
      <c r="J97"/>
    </row>
    <row r="98" spans="1:10" s="9" customFormat="1" ht="43.5" x14ac:dyDescent="0.35">
      <c r="A98" s="7" t="s">
        <v>581</v>
      </c>
      <c r="B98" s="8" t="s">
        <v>107</v>
      </c>
      <c r="C98" s="109" t="s">
        <v>566</v>
      </c>
      <c r="D98" s="8" t="s">
        <v>110</v>
      </c>
      <c r="E98" s="8" t="s">
        <v>42</v>
      </c>
      <c r="F98" s="16">
        <v>8000</v>
      </c>
      <c r="G98" s="3"/>
      <c r="H98"/>
      <c r="I98"/>
      <c r="J98"/>
    </row>
    <row r="99" spans="1:10" s="9" customFormat="1" ht="43.5" x14ac:dyDescent="0.35">
      <c r="A99" s="7" t="s">
        <v>581</v>
      </c>
      <c r="B99" s="8" t="s">
        <v>107</v>
      </c>
      <c r="C99" s="109" t="s">
        <v>123</v>
      </c>
      <c r="D99" s="8" t="s">
        <v>109</v>
      </c>
      <c r="E99" s="8" t="s">
        <v>39</v>
      </c>
      <c r="F99" s="16" t="s">
        <v>312</v>
      </c>
      <c r="G99" s="3"/>
      <c r="H99"/>
      <c r="I99"/>
      <c r="J99"/>
    </row>
    <row r="100" spans="1:10" s="9" customFormat="1" ht="43.5" x14ac:dyDescent="0.35">
      <c r="A100" s="7" t="s">
        <v>581</v>
      </c>
      <c r="B100" s="8" t="s">
        <v>107</v>
      </c>
      <c r="C100" s="109" t="s">
        <v>124</v>
      </c>
      <c r="D100" s="8" t="s">
        <v>110</v>
      </c>
      <c r="E100" s="8" t="s">
        <v>42</v>
      </c>
      <c r="F100" s="16">
        <v>2</v>
      </c>
      <c r="G100" s="3"/>
      <c r="H100"/>
      <c r="I100"/>
      <c r="J100"/>
    </row>
    <row r="101" spans="1:10" ht="54" customHeight="1" x14ac:dyDescent="0.35">
      <c r="A101" s="7" t="s">
        <v>581</v>
      </c>
      <c r="B101" s="8" t="s">
        <v>107</v>
      </c>
      <c r="C101" s="109" t="s">
        <v>567</v>
      </c>
      <c r="D101" s="8" t="s">
        <v>110</v>
      </c>
      <c r="E101" s="8" t="s">
        <v>42</v>
      </c>
      <c r="F101" s="117">
        <v>6000</v>
      </c>
      <c r="G101" s="107"/>
    </row>
    <row r="102" spans="1:10" ht="43.5" x14ac:dyDescent="0.35">
      <c r="A102" s="7" t="s">
        <v>581</v>
      </c>
      <c r="B102" s="8" t="s">
        <v>108</v>
      </c>
      <c r="C102" s="8" t="s">
        <v>125</v>
      </c>
      <c r="D102" s="8" t="s">
        <v>110</v>
      </c>
      <c r="E102" s="8" t="s">
        <v>39</v>
      </c>
      <c r="F102" s="117" t="s">
        <v>313</v>
      </c>
      <c r="G102" s="107"/>
    </row>
    <row r="103" spans="1:10" ht="43.5" x14ac:dyDescent="0.35">
      <c r="A103" s="7" t="s">
        <v>581</v>
      </c>
      <c r="B103" s="8" t="s">
        <v>108</v>
      </c>
      <c r="C103" s="109" t="s">
        <v>341</v>
      </c>
      <c r="D103" s="109" t="s">
        <v>568</v>
      </c>
      <c r="E103" s="8" t="s">
        <v>42</v>
      </c>
      <c r="F103" s="117">
        <v>140</v>
      </c>
      <c r="G103" s="107"/>
    </row>
    <row r="104" spans="1:10" s="9" customFormat="1" ht="58" x14ac:dyDescent="0.35">
      <c r="A104" s="7" t="s">
        <v>581</v>
      </c>
      <c r="B104" s="8" t="s">
        <v>108</v>
      </c>
      <c r="C104" s="109" t="s">
        <v>126</v>
      </c>
      <c r="D104" s="109" t="s">
        <v>569</v>
      </c>
      <c r="E104" s="8" t="s">
        <v>42</v>
      </c>
      <c r="F104" s="16">
        <v>5000</v>
      </c>
      <c r="G104" s="3"/>
      <c r="H104"/>
      <c r="I104"/>
      <c r="J104"/>
    </row>
    <row r="105" spans="1:10" s="9" customFormat="1" ht="43.5" x14ac:dyDescent="0.35">
      <c r="A105" s="7" t="s">
        <v>581</v>
      </c>
      <c r="B105" s="8" t="s">
        <v>108</v>
      </c>
      <c r="C105" s="109" t="s">
        <v>127</v>
      </c>
      <c r="D105" s="109" t="s">
        <v>110</v>
      </c>
      <c r="E105" s="8" t="s">
        <v>39</v>
      </c>
      <c r="F105" s="16" t="s">
        <v>314</v>
      </c>
      <c r="G105" s="3"/>
      <c r="H105"/>
      <c r="I105"/>
      <c r="J105"/>
    </row>
    <row r="106" spans="1:10" s="9" customFormat="1" ht="43.5" x14ac:dyDescent="0.35">
      <c r="A106" s="7" t="s">
        <v>581</v>
      </c>
      <c r="B106" s="8" t="s">
        <v>108</v>
      </c>
      <c r="C106" s="109" t="s">
        <v>342</v>
      </c>
      <c r="D106" s="109" t="s">
        <v>110</v>
      </c>
      <c r="E106" s="8" t="s">
        <v>42</v>
      </c>
      <c r="F106" s="16">
        <v>100</v>
      </c>
      <c r="G106" s="3"/>
      <c r="H106"/>
      <c r="I106"/>
      <c r="J106"/>
    </row>
    <row r="107" spans="1:10" s="9" customFormat="1" ht="43.5" x14ac:dyDescent="0.35">
      <c r="A107" s="7" t="s">
        <v>581</v>
      </c>
      <c r="B107" s="8" t="s">
        <v>108</v>
      </c>
      <c r="C107" s="8" t="s">
        <v>128</v>
      </c>
      <c r="D107" s="8" t="s">
        <v>110</v>
      </c>
      <c r="E107" s="8" t="s">
        <v>42</v>
      </c>
      <c r="F107" s="16">
        <v>10000</v>
      </c>
      <c r="G107" s="3"/>
      <c r="H107"/>
      <c r="I107"/>
      <c r="J107"/>
    </row>
    <row r="108" spans="1:10" s="9" customFormat="1" ht="43.5" x14ac:dyDescent="0.35">
      <c r="A108" s="7" t="s">
        <v>581</v>
      </c>
      <c r="B108" s="8" t="s">
        <v>108</v>
      </c>
      <c r="C108" s="8" t="s">
        <v>129</v>
      </c>
      <c r="D108" s="8" t="s">
        <v>110</v>
      </c>
      <c r="E108" s="8" t="s">
        <v>39</v>
      </c>
      <c r="F108" s="16" t="s">
        <v>315</v>
      </c>
      <c r="G108" s="3"/>
      <c r="H108"/>
      <c r="I108"/>
      <c r="J108"/>
    </row>
    <row r="109" spans="1:10" s="9" customFormat="1" ht="43.5" x14ac:dyDescent="0.35">
      <c r="A109" s="7" t="s">
        <v>581</v>
      </c>
      <c r="B109" s="8" t="s">
        <v>108</v>
      </c>
      <c r="C109" s="109" t="s">
        <v>343</v>
      </c>
      <c r="D109" s="109" t="s">
        <v>110</v>
      </c>
      <c r="E109" s="8" t="s">
        <v>42</v>
      </c>
      <c r="F109" s="16">
        <v>80</v>
      </c>
      <c r="G109" s="3"/>
      <c r="H109"/>
      <c r="I109"/>
      <c r="J109"/>
    </row>
    <row r="110" spans="1:10" s="9" customFormat="1" ht="43.5" x14ac:dyDescent="0.35">
      <c r="A110" s="7" t="s">
        <v>581</v>
      </c>
      <c r="B110" s="8" t="s">
        <v>108</v>
      </c>
      <c r="C110" s="109" t="s">
        <v>130</v>
      </c>
      <c r="D110" s="109" t="s">
        <v>110</v>
      </c>
      <c r="E110" s="8" t="s">
        <v>42</v>
      </c>
      <c r="F110" s="16">
        <v>14000</v>
      </c>
      <c r="G110" s="3"/>
      <c r="H110"/>
      <c r="I110"/>
      <c r="J110"/>
    </row>
    <row r="111" spans="1:10" ht="29" x14ac:dyDescent="0.35">
      <c r="A111" s="7" t="s">
        <v>582</v>
      </c>
      <c r="B111" s="8" t="s">
        <v>46</v>
      </c>
      <c r="C111" s="109" t="s">
        <v>131</v>
      </c>
      <c r="D111" s="109" t="s">
        <v>570</v>
      </c>
      <c r="E111" s="8" t="s">
        <v>42</v>
      </c>
      <c r="F111" s="16">
        <v>150</v>
      </c>
      <c r="G111" s="3"/>
    </row>
    <row r="112" spans="1:10" ht="29" x14ac:dyDescent="0.35">
      <c r="A112" s="7" t="s">
        <v>582</v>
      </c>
      <c r="B112" s="8" t="s">
        <v>46</v>
      </c>
      <c r="C112" s="109" t="s">
        <v>132</v>
      </c>
      <c r="D112" s="109" t="s">
        <v>570</v>
      </c>
      <c r="E112" s="8" t="s">
        <v>42</v>
      </c>
      <c r="F112" s="16">
        <v>80</v>
      </c>
      <c r="G112" s="3"/>
    </row>
    <row r="113" spans="1:15" ht="29" x14ac:dyDescent="0.35">
      <c r="A113" s="7" t="s">
        <v>582</v>
      </c>
      <c r="B113" s="8" t="s">
        <v>46</v>
      </c>
      <c r="C113" s="109" t="s">
        <v>133</v>
      </c>
      <c r="D113" s="109" t="s">
        <v>570</v>
      </c>
      <c r="E113" s="8" t="s">
        <v>42</v>
      </c>
      <c r="F113" s="16">
        <v>20</v>
      </c>
      <c r="G113" s="3"/>
    </row>
    <row r="114" spans="1:15" ht="29" x14ac:dyDescent="0.35">
      <c r="A114" s="7" t="s">
        <v>582</v>
      </c>
      <c r="B114" s="8" t="s">
        <v>46</v>
      </c>
      <c r="C114" s="109" t="s">
        <v>134</v>
      </c>
      <c r="D114" s="109" t="s">
        <v>570</v>
      </c>
      <c r="E114" s="8" t="s">
        <v>42</v>
      </c>
      <c r="F114" s="16">
        <v>15</v>
      </c>
      <c r="G114" s="3"/>
    </row>
    <row r="115" spans="1:15" ht="29" x14ac:dyDescent="0.35">
      <c r="A115" s="7" t="s">
        <v>582</v>
      </c>
      <c r="B115" s="8" t="s">
        <v>46</v>
      </c>
      <c r="C115" s="109" t="s">
        <v>135</v>
      </c>
      <c r="D115" s="109" t="s">
        <v>112</v>
      </c>
      <c r="E115" s="8" t="s">
        <v>42</v>
      </c>
      <c r="F115" s="16">
        <v>25</v>
      </c>
      <c r="G115" s="3"/>
    </row>
    <row r="116" spans="1:15" customFormat="1" ht="29" x14ac:dyDescent="0.35">
      <c r="A116" s="7" t="s">
        <v>582</v>
      </c>
      <c r="B116" s="8" t="s">
        <v>46</v>
      </c>
      <c r="C116" s="109" t="s">
        <v>136</v>
      </c>
      <c r="D116" s="109" t="s">
        <v>112</v>
      </c>
      <c r="E116" s="8" t="s">
        <v>42</v>
      </c>
      <c r="F116" s="16">
        <v>5</v>
      </c>
      <c r="G116" s="3"/>
      <c r="K116" s="4"/>
      <c r="L116" s="4"/>
      <c r="M116" s="4"/>
      <c r="N116" s="4"/>
      <c r="O116" s="4"/>
    </row>
    <row r="117" spans="1:15" customFormat="1" ht="43.5" x14ac:dyDescent="0.35">
      <c r="A117" s="7" t="s">
        <v>582</v>
      </c>
      <c r="B117" s="8" t="s">
        <v>46</v>
      </c>
      <c r="C117" s="109" t="s">
        <v>137</v>
      </c>
      <c r="D117" s="109" t="s">
        <v>571</v>
      </c>
      <c r="E117" s="8" t="s">
        <v>42</v>
      </c>
      <c r="F117" s="16">
        <v>450</v>
      </c>
      <c r="G117" s="3"/>
      <c r="K117" s="4"/>
      <c r="L117" s="4"/>
      <c r="M117" s="4"/>
      <c r="N117" s="4"/>
      <c r="O117" s="4"/>
    </row>
    <row r="118" spans="1:15" customFormat="1" ht="43.5" x14ac:dyDescent="0.35">
      <c r="A118" s="7" t="s">
        <v>582</v>
      </c>
      <c r="B118" s="8" t="s">
        <v>46</v>
      </c>
      <c r="C118" s="109" t="s">
        <v>138</v>
      </c>
      <c r="D118" s="109" t="s">
        <v>571</v>
      </c>
      <c r="E118" s="8" t="s">
        <v>42</v>
      </c>
      <c r="F118" s="16">
        <v>1000</v>
      </c>
      <c r="G118" s="3"/>
      <c r="K118" s="4"/>
      <c r="L118" s="4"/>
      <c r="M118" s="4"/>
      <c r="N118" s="4"/>
      <c r="O118" s="4"/>
    </row>
    <row r="119" spans="1:15" customFormat="1" ht="29" x14ac:dyDescent="0.35">
      <c r="A119" s="7" t="s">
        <v>583</v>
      </c>
      <c r="B119" s="8" t="s">
        <v>44</v>
      </c>
      <c r="C119" s="8" t="s">
        <v>141</v>
      </c>
      <c r="D119" s="8"/>
      <c r="E119" s="8" t="s">
        <v>42</v>
      </c>
      <c r="F119" s="16">
        <v>10</v>
      </c>
      <c r="G119" s="3"/>
      <c r="K119" s="4"/>
      <c r="L119" s="4"/>
      <c r="M119" s="4"/>
      <c r="N119" s="4"/>
      <c r="O119" s="4"/>
    </row>
    <row r="120" spans="1:15" customFormat="1" ht="29" x14ac:dyDescent="0.35">
      <c r="A120" s="7" t="s">
        <v>583</v>
      </c>
      <c r="B120" s="8" t="s">
        <v>44</v>
      </c>
      <c r="C120" s="109" t="s">
        <v>344</v>
      </c>
      <c r="D120" s="8"/>
      <c r="E120" s="8" t="s">
        <v>113</v>
      </c>
      <c r="F120" s="16">
        <v>80</v>
      </c>
      <c r="G120" s="3"/>
      <c r="K120" s="4"/>
      <c r="L120" s="4"/>
      <c r="M120" s="4"/>
      <c r="N120" s="4"/>
      <c r="O120" s="4"/>
    </row>
    <row r="121" spans="1:15" customFormat="1" ht="29" x14ac:dyDescent="0.35">
      <c r="A121" s="7" t="s">
        <v>583</v>
      </c>
      <c r="B121" s="8" t="s">
        <v>44</v>
      </c>
      <c r="C121" s="109" t="s">
        <v>572</v>
      </c>
      <c r="D121" s="8" t="s">
        <v>837</v>
      </c>
      <c r="E121" s="8" t="s">
        <v>42</v>
      </c>
      <c r="F121" s="16">
        <v>12</v>
      </c>
      <c r="G121" s="3"/>
      <c r="K121" s="4"/>
      <c r="L121" s="4"/>
      <c r="M121" s="4"/>
      <c r="N121" s="4"/>
      <c r="O121" s="4"/>
    </row>
    <row r="122" spans="1:15" customFormat="1" ht="29" x14ac:dyDescent="0.35">
      <c r="A122" s="7" t="s">
        <v>583</v>
      </c>
      <c r="B122" s="8" t="s">
        <v>44</v>
      </c>
      <c r="C122" s="109" t="s">
        <v>345</v>
      </c>
      <c r="D122" s="8"/>
      <c r="E122" s="8" t="s">
        <v>113</v>
      </c>
      <c r="F122" s="16">
        <v>30</v>
      </c>
      <c r="G122" s="3"/>
      <c r="K122" s="4"/>
      <c r="L122" s="4"/>
      <c r="M122" s="4"/>
      <c r="N122" s="4"/>
      <c r="O122" s="4"/>
    </row>
    <row r="123" spans="1:15" customFormat="1" ht="29" x14ac:dyDescent="0.35">
      <c r="A123" s="7" t="s">
        <v>583</v>
      </c>
      <c r="B123" s="8" t="s">
        <v>44</v>
      </c>
      <c r="C123" s="8" t="s">
        <v>142</v>
      </c>
      <c r="D123" s="8"/>
      <c r="E123" s="8" t="s">
        <v>42</v>
      </c>
      <c r="F123" s="16">
        <v>25</v>
      </c>
      <c r="G123" s="3"/>
      <c r="K123" s="4"/>
      <c r="L123" s="4"/>
      <c r="M123" s="4"/>
      <c r="N123" s="4"/>
      <c r="O123" s="4"/>
    </row>
    <row r="124" spans="1:15" customFormat="1" ht="58" x14ac:dyDescent="0.35">
      <c r="A124" s="7" t="s">
        <v>583</v>
      </c>
      <c r="B124" s="8" t="s">
        <v>139</v>
      </c>
      <c r="C124" s="8" t="s">
        <v>143</v>
      </c>
      <c r="D124" s="8"/>
      <c r="E124" s="8" t="s">
        <v>42</v>
      </c>
      <c r="F124" s="16">
        <v>8</v>
      </c>
      <c r="G124" s="3"/>
      <c r="K124" s="4"/>
      <c r="L124" s="4"/>
      <c r="M124" s="4"/>
      <c r="N124" s="4"/>
      <c r="O124" s="4"/>
    </row>
    <row r="125" spans="1:15" customFormat="1" ht="43.5" x14ac:dyDescent="0.35">
      <c r="A125" s="7" t="s">
        <v>583</v>
      </c>
      <c r="B125" s="8" t="s">
        <v>139</v>
      </c>
      <c r="C125" s="8" t="s">
        <v>144</v>
      </c>
      <c r="D125" s="8"/>
      <c r="E125" s="8" t="s">
        <v>42</v>
      </c>
      <c r="F125" s="16">
        <v>10</v>
      </c>
      <c r="G125" s="3"/>
      <c r="K125" s="4"/>
      <c r="L125" s="4"/>
      <c r="M125" s="4"/>
      <c r="N125" s="4"/>
      <c r="O125" s="4"/>
    </row>
    <row r="126" spans="1:15" customFormat="1" ht="43.5" x14ac:dyDescent="0.35">
      <c r="A126" s="7" t="s">
        <v>583</v>
      </c>
      <c r="B126" s="8" t="s">
        <v>139</v>
      </c>
      <c r="C126" s="8" t="s">
        <v>145</v>
      </c>
      <c r="D126" s="8"/>
      <c r="E126" s="8" t="s">
        <v>42</v>
      </c>
      <c r="F126" s="16">
        <v>6</v>
      </c>
      <c r="G126" s="3"/>
      <c r="K126" s="4"/>
      <c r="L126" s="4"/>
      <c r="M126" s="4"/>
      <c r="N126" s="4"/>
      <c r="O126" s="4"/>
    </row>
    <row r="127" spans="1:15" customFormat="1" ht="29" x14ac:dyDescent="0.35">
      <c r="A127" s="7" t="s">
        <v>583</v>
      </c>
      <c r="B127" s="8" t="s">
        <v>140</v>
      </c>
      <c r="C127" s="8" t="s">
        <v>146</v>
      </c>
      <c r="D127" s="8"/>
      <c r="E127" s="8" t="s">
        <v>42</v>
      </c>
      <c r="F127" s="16">
        <v>5</v>
      </c>
      <c r="G127" s="3"/>
      <c r="K127" s="4"/>
      <c r="L127" s="4"/>
      <c r="M127" s="4"/>
      <c r="N127" s="4"/>
      <c r="O127" s="4"/>
    </row>
    <row r="128" spans="1:15" customFormat="1" ht="29" x14ac:dyDescent="0.35">
      <c r="A128" s="7" t="s">
        <v>583</v>
      </c>
      <c r="B128" s="8" t="s">
        <v>140</v>
      </c>
      <c r="C128" s="109" t="s">
        <v>346</v>
      </c>
      <c r="D128" s="109" t="s">
        <v>837</v>
      </c>
      <c r="E128" s="8" t="s">
        <v>42</v>
      </c>
      <c r="F128" s="16"/>
      <c r="G128" s="3"/>
      <c r="K128" s="4"/>
      <c r="L128" s="4"/>
      <c r="M128" s="4"/>
      <c r="N128" s="4"/>
      <c r="O128" s="4"/>
    </row>
    <row r="129" spans="1:15" customFormat="1" ht="29" x14ac:dyDescent="0.35">
      <c r="A129" s="7" t="s">
        <v>583</v>
      </c>
      <c r="B129" s="8" t="s">
        <v>140</v>
      </c>
      <c r="C129" s="109" t="s">
        <v>347</v>
      </c>
      <c r="D129" s="109"/>
      <c r="E129" s="8" t="s">
        <v>113</v>
      </c>
      <c r="F129" s="16">
        <v>20</v>
      </c>
      <c r="G129" s="3"/>
      <c r="K129" s="4"/>
      <c r="L129" s="4"/>
      <c r="M129" s="4"/>
      <c r="N129" s="4"/>
      <c r="O129" s="4"/>
    </row>
    <row r="130" spans="1:15" customFormat="1" ht="43.5" x14ac:dyDescent="0.35">
      <c r="A130" s="7" t="s">
        <v>584</v>
      </c>
      <c r="B130" s="8" t="s">
        <v>153</v>
      </c>
      <c r="C130" s="109" t="s">
        <v>158</v>
      </c>
      <c r="D130" s="109"/>
      <c r="E130" s="8" t="s">
        <v>42</v>
      </c>
      <c r="F130" s="16">
        <v>6</v>
      </c>
      <c r="G130" s="3"/>
      <c r="K130" s="4"/>
      <c r="L130" s="4"/>
      <c r="M130" s="4"/>
      <c r="N130" s="4"/>
      <c r="O130" s="4"/>
    </row>
    <row r="131" spans="1:15" customFormat="1" x14ac:dyDescent="0.35">
      <c r="A131" s="7" t="s">
        <v>585</v>
      </c>
      <c r="B131" s="8" t="s">
        <v>23</v>
      </c>
      <c r="C131" s="109" t="s">
        <v>151</v>
      </c>
      <c r="D131" s="109"/>
      <c r="E131" s="8" t="s">
        <v>42</v>
      </c>
      <c r="F131" s="16">
        <v>12</v>
      </c>
      <c r="G131" s="3"/>
      <c r="K131" s="4"/>
      <c r="L131" s="4"/>
      <c r="M131" s="4"/>
      <c r="N131" s="4"/>
      <c r="O131" s="4"/>
    </row>
    <row r="132" spans="1:15" customFormat="1" ht="29" x14ac:dyDescent="0.35">
      <c r="A132" s="7" t="s">
        <v>585</v>
      </c>
      <c r="B132" s="8" t="s">
        <v>23</v>
      </c>
      <c r="C132" s="109" t="s">
        <v>573</v>
      </c>
      <c r="D132" s="109"/>
      <c r="E132" s="8" t="s">
        <v>42</v>
      </c>
      <c r="F132" s="16">
        <v>1500</v>
      </c>
      <c r="G132" s="3"/>
      <c r="K132" s="4"/>
      <c r="L132" s="4"/>
      <c r="M132" s="4"/>
      <c r="N132" s="4"/>
      <c r="O132" s="4"/>
    </row>
    <row r="133" spans="1:15" customFormat="1" ht="29" x14ac:dyDescent="0.35">
      <c r="A133" s="7" t="s">
        <v>585</v>
      </c>
      <c r="B133" s="8" t="s">
        <v>23</v>
      </c>
      <c r="C133" s="109" t="s">
        <v>348</v>
      </c>
      <c r="D133" s="109"/>
      <c r="E133" s="8" t="s">
        <v>113</v>
      </c>
      <c r="F133" s="16">
        <v>50</v>
      </c>
      <c r="G133" s="3"/>
      <c r="K133" s="4"/>
      <c r="L133" s="4"/>
      <c r="M133" s="4"/>
      <c r="N133" s="4"/>
      <c r="O133" s="4"/>
    </row>
    <row r="134" spans="1:15" customFormat="1" ht="43.5" x14ac:dyDescent="0.35">
      <c r="A134" s="7" t="s">
        <v>585</v>
      </c>
      <c r="B134" s="8" t="s">
        <v>23</v>
      </c>
      <c r="C134" s="109" t="s">
        <v>349</v>
      </c>
      <c r="D134" s="109"/>
      <c r="E134" s="8" t="s">
        <v>113</v>
      </c>
      <c r="F134" s="16">
        <v>70</v>
      </c>
      <c r="G134" s="3"/>
      <c r="K134" s="4"/>
      <c r="L134" s="4"/>
      <c r="M134" s="4"/>
      <c r="N134" s="4"/>
      <c r="O134" s="4"/>
    </row>
    <row r="135" spans="1:15" customFormat="1" ht="29" x14ac:dyDescent="0.35">
      <c r="A135" s="7" t="s">
        <v>585</v>
      </c>
      <c r="B135" s="8" t="s">
        <v>23</v>
      </c>
      <c r="C135" s="109" t="s">
        <v>350</v>
      </c>
      <c r="D135" s="109"/>
      <c r="E135" s="8" t="s">
        <v>113</v>
      </c>
      <c r="F135" s="16">
        <v>50</v>
      </c>
      <c r="G135" s="3"/>
      <c r="K135" s="4"/>
      <c r="L135" s="4"/>
      <c r="M135" s="4"/>
      <c r="N135" s="4"/>
      <c r="O135" s="4"/>
    </row>
    <row r="136" spans="1:15" customFormat="1" ht="43.5" x14ac:dyDescent="0.35">
      <c r="A136" s="7" t="s">
        <v>585</v>
      </c>
      <c r="B136" s="8" t="s">
        <v>23</v>
      </c>
      <c r="C136" s="109" t="s">
        <v>351</v>
      </c>
      <c r="D136" s="109" t="s">
        <v>574</v>
      </c>
      <c r="E136" s="8" t="s">
        <v>42</v>
      </c>
      <c r="F136" s="16">
        <v>45</v>
      </c>
      <c r="G136" s="3"/>
      <c r="K136" s="4"/>
      <c r="L136" s="4"/>
      <c r="M136" s="4"/>
      <c r="N136" s="4"/>
      <c r="O136" s="4"/>
    </row>
    <row r="137" spans="1:15" customFormat="1" ht="43.5" x14ac:dyDescent="0.35">
      <c r="A137" s="7" t="s">
        <v>585</v>
      </c>
      <c r="B137" s="8" t="s">
        <v>23</v>
      </c>
      <c r="C137" s="109" t="s">
        <v>352</v>
      </c>
      <c r="D137" s="109" t="s">
        <v>574</v>
      </c>
      <c r="E137" s="8" t="s">
        <v>42</v>
      </c>
      <c r="F137" s="16">
        <v>35</v>
      </c>
      <c r="G137" s="3"/>
      <c r="K137" s="4"/>
      <c r="L137" s="4"/>
      <c r="M137" s="4"/>
      <c r="N137" s="4"/>
      <c r="O137" s="4"/>
    </row>
    <row r="138" spans="1:15" customFormat="1" ht="43.5" x14ac:dyDescent="0.35">
      <c r="A138" s="7" t="s">
        <v>585</v>
      </c>
      <c r="B138" s="8" t="s">
        <v>23</v>
      </c>
      <c r="C138" s="109" t="s">
        <v>353</v>
      </c>
      <c r="D138" s="109" t="s">
        <v>574</v>
      </c>
      <c r="E138" s="8" t="s">
        <v>42</v>
      </c>
      <c r="F138" s="16">
        <v>25</v>
      </c>
      <c r="G138" s="3"/>
      <c r="K138" s="4"/>
      <c r="L138" s="4"/>
      <c r="M138" s="4"/>
      <c r="N138" s="4"/>
      <c r="O138" s="4"/>
    </row>
    <row r="139" spans="1:15" customFormat="1" ht="29" x14ac:dyDescent="0.35">
      <c r="A139" s="7" t="s">
        <v>586</v>
      </c>
      <c r="B139" s="8" t="s">
        <v>52</v>
      </c>
      <c r="C139" s="109" t="s">
        <v>625</v>
      </c>
      <c r="D139" s="109" t="s">
        <v>318</v>
      </c>
      <c r="E139" s="8" t="s">
        <v>42</v>
      </c>
      <c r="F139" s="16">
        <v>12</v>
      </c>
      <c r="G139" s="3"/>
      <c r="K139" s="4"/>
      <c r="L139" s="4"/>
      <c r="M139" s="4"/>
      <c r="N139" s="4"/>
      <c r="O139" s="4"/>
    </row>
    <row r="140" spans="1:15" customFormat="1" ht="29" x14ac:dyDescent="0.35">
      <c r="A140" s="7" t="s">
        <v>587</v>
      </c>
      <c r="B140" s="3" t="s">
        <v>224</v>
      </c>
      <c r="C140" s="109" t="s">
        <v>354</v>
      </c>
      <c r="D140" s="3"/>
      <c r="E140" s="8" t="s">
        <v>42</v>
      </c>
      <c r="F140" s="112">
        <v>15</v>
      </c>
      <c r="G140" s="3"/>
      <c r="K140" s="4"/>
      <c r="L140" s="4"/>
      <c r="M140" s="4"/>
      <c r="N140" s="4"/>
      <c r="O140" s="4"/>
    </row>
    <row r="141" spans="1:15" customFormat="1" ht="29" x14ac:dyDescent="0.35">
      <c r="A141" s="7" t="s">
        <v>588</v>
      </c>
      <c r="B141" s="8" t="s">
        <v>24</v>
      </c>
      <c r="C141" s="109" t="s">
        <v>149</v>
      </c>
      <c r="D141" s="8" t="s">
        <v>316</v>
      </c>
      <c r="E141" s="8" t="s">
        <v>42</v>
      </c>
      <c r="F141" s="16">
        <v>145</v>
      </c>
      <c r="G141" s="3"/>
      <c r="K141" s="4"/>
      <c r="L141" s="4"/>
      <c r="M141" s="4"/>
      <c r="N141" s="4"/>
      <c r="O141" s="4"/>
    </row>
    <row r="142" spans="1:15" customFormat="1" ht="29" x14ac:dyDescent="0.35">
      <c r="A142" s="7" t="s">
        <v>448</v>
      </c>
      <c r="B142" s="3" t="s">
        <v>148</v>
      </c>
      <c r="C142" s="109" t="s">
        <v>150</v>
      </c>
      <c r="D142" s="3" t="s">
        <v>317</v>
      </c>
      <c r="E142" s="8" t="s">
        <v>42</v>
      </c>
      <c r="F142" s="112">
        <v>12</v>
      </c>
      <c r="G142" s="3"/>
      <c r="K142" s="4"/>
      <c r="L142" s="4"/>
      <c r="M142" s="4"/>
      <c r="N142" s="4"/>
      <c r="O142" s="4"/>
    </row>
    <row r="143" spans="1:15" customFormat="1" x14ac:dyDescent="0.35">
      <c r="A143" s="7" t="s">
        <v>448</v>
      </c>
      <c r="B143" s="3" t="s">
        <v>148</v>
      </c>
      <c r="C143" s="109" t="s">
        <v>355</v>
      </c>
      <c r="D143" s="3" t="s">
        <v>152</v>
      </c>
      <c r="E143" s="3" t="s">
        <v>42</v>
      </c>
      <c r="F143" s="112">
        <v>50000</v>
      </c>
      <c r="G143" s="3"/>
      <c r="K143" s="4"/>
      <c r="L143" s="4"/>
      <c r="M143" s="4"/>
      <c r="N143" s="4"/>
      <c r="O143" s="4"/>
    </row>
  </sheetData>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outlinePr summaryBelow="0"/>
  </sheetPr>
  <dimension ref="A1:O237"/>
  <sheetViews>
    <sheetView zoomScaleNormal="100" workbookViewId="0">
      <pane ySplit="1" topLeftCell="A2" activePane="bottomLeft" state="frozen"/>
      <selection activeCell="C20" sqref="C20"/>
      <selection pane="bottomLeft"/>
    </sheetView>
  </sheetViews>
  <sheetFormatPr defaultRowHeight="14.5" outlineLevelRow="1" x14ac:dyDescent="0.35"/>
  <cols>
    <col min="1" max="1" width="103.08984375" customWidth="1"/>
    <col min="2" max="2" width="16.08984375" style="82" bestFit="1" customWidth="1"/>
    <col min="3" max="3" width="17.54296875" bestFit="1" customWidth="1"/>
    <col min="4" max="4" width="16.54296875" customWidth="1"/>
    <col min="5" max="5" width="20.81640625" customWidth="1"/>
    <col min="6" max="9" width="5.6328125" customWidth="1"/>
    <col min="10" max="12" width="5.6328125" style="20" customWidth="1"/>
    <col min="13" max="13" width="11.90625" style="134" customWidth="1"/>
    <col min="14" max="14" width="13.08984375" bestFit="1" customWidth="1"/>
    <col min="15" max="15" width="21.6328125" customWidth="1"/>
  </cols>
  <sheetData>
    <row r="1" spans="1:15" ht="58" x14ac:dyDescent="0.35">
      <c r="A1" s="43" t="s">
        <v>34</v>
      </c>
      <c r="B1" s="78" t="s">
        <v>451</v>
      </c>
      <c r="C1" s="32" t="s">
        <v>28</v>
      </c>
      <c r="D1" s="32" t="s">
        <v>29</v>
      </c>
      <c r="E1" s="32" t="s">
        <v>30</v>
      </c>
      <c r="F1" s="32" t="s">
        <v>31</v>
      </c>
      <c r="G1" s="32" t="s">
        <v>32</v>
      </c>
      <c r="H1" s="32" t="s">
        <v>33</v>
      </c>
      <c r="I1" s="32" t="s">
        <v>214</v>
      </c>
      <c r="J1" s="32" t="s">
        <v>234</v>
      </c>
      <c r="K1" s="32" t="s">
        <v>235</v>
      </c>
      <c r="L1" s="32" t="s">
        <v>236</v>
      </c>
      <c r="M1" s="135" t="s">
        <v>35</v>
      </c>
      <c r="N1" s="44" t="s">
        <v>199</v>
      </c>
      <c r="O1" s="4"/>
    </row>
    <row r="2" spans="1:15" s="169" customFormat="1" x14ac:dyDescent="0.35">
      <c r="A2" s="165" t="s">
        <v>20</v>
      </c>
      <c r="B2" s="166"/>
      <c r="C2" s="167"/>
      <c r="D2" s="167"/>
      <c r="E2" s="167"/>
      <c r="F2" s="167"/>
      <c r="G2" s="167"/>
      <c r="H2" s="167"/>
      <c r="I2" s="167"/>
      <c r="J2" s="167"/>
      <c r="K2" s="167"/>
      <c r="L2" s="167"/>
      <c r="M2" s="168"/>
      <c r="N2" s="167"/>
    </row>
    <row r="3" spans="1:15" s="169" customFormat="1" x14ac:dyDescent="0.35">
      <c r="A3" s="170" t="s">
        <v>21</v>
      </c>
      <c r="B3" s="171"/>
      <c r="C3" s="167"/>
      <c r="D3" s="167"/>
      <c r="E3" s="167"/>
      <c r="F3" s="167"/>
      <c r="G3" s="167"/>
      <c r="H3" s="167"/>
      <c r="I3" s="167"/>
      <c r="J3" s="167"/>
      <c r="K3" s="167"/>
      <c r="L3" s="167"/>
      <c r="M3" s="168"/>
      <c r="N3" s="167"/>
    </row>
    <row r="4" spans="1:15" outlineLevel="1" collapsed="1" x14ac:dyDescent="0.35">
      <c r="A4" s="10" t="s">
        <v>191</v>
      </c>
      <c r="B4" s="164">
        <v>44865</v>
      </c>
      <c r="C4" s="188" t="str">
        <f>'10.Distribution'!A4</f>
        <v>11/11/2024 PSPS</v>
      </c>
      <c r="D4" s="188" t="str">
        <f>'10.Distribution'!A5</f>
        <v>11/20/2024 PSPS</v>
      </c>
      <c r="E4" s="188" t="str">
        <f>'10.Distribution'!A7</f>
        <v>11/22/2024 PSPS</v>
      </c>
      <c r="F4" s="11"/>
      <c r="G4" s="11"/>
      <c r="H4" s="11"/>
      <c r="I4" s="11"/>
      <c r="J4" s="11"/>
      <c r="K4" s="11"/>
      <c r="L4" s="11"/>
      <c r="M4" s="133"/>
      <c r="N4" s="2"/>
    </row>
    <row r="5" spans="1:15" outlineLevel="1" x14ac:dyDescent="0.35">
      <c r="A5" s="10" t="s">
        <v>192</v>
      </c>
      <c r="B5" s="84">
        <v>44500</v>
      </c>
      <c r="C5" s="189">
        <f>'10.Distribution'!F4</f>
        <v>45607</v>
      </c>
      <c r="D5" s="190">
        <f>'10.Distribution'!F5</f>
        <v>45616</v>
      </c>
      <c r="E5" s="190">
        <f>'10.Distribution'!I7</f>
        <v>45618</v>
      </c>
      <c r="F5" s="2"/>
      <c r="G5" s="2"/>
      <c r="H5" s="2"/>
      <c r="I5" s="2"/>
      <c r="J5" s="11"/>
      <c r="K5" s="11"/>
      <c r="L5" s="11"/>
      <c r="M5" s="133"/>
      <c r="N5" s="2"/>
    </row>
    <row r="6" spans="1:15" outlineLevel="1" x14ac:dyDescent="0.35">
      <c r="A6" s="10" t="s">
        <v>193</v>
      </c>
      <c r="B6" s="85">
        <v>44500.666666666664</v>
      </c>
      <c r="C6" s="191" t="s">
        <v>952</v>
      </c>
      <c r="D6" s="192" t="s">
        <v>953</v>
      </c>
      <c r="E6" s="193">
        <v>45618.333333333336</v>
      </c>
      <c r="F6" s="2"/>
      <c r="G6" s="2"/>
      <c r="H6" s="2"/>
      <c r="I6" s="2"/>
      <c r="J6" s="11"/>
      <c r="K6" s="11"/>
      <c r="L6" s="11"/>
      <c r="M6" s="133"/>
      <c r="N6" s="2"/>
    </row>
    <row r="7" spans="1:15" outlineLevel="1" x14ac:dyDescent="0.35">
      <c r="A7" s="10" t="s">
        <v>194</v>
      </c>
      <c r="B7" s="84">
        <v>44502</v>
      </c>
      <c r="C7" s="189">
        <f>'10.Distribution'!F6</f>
        <v>45616</v>
      </c>
      <c r="D7" s="190">
        <f>'10.Distribution'!F7</f>
        <v>45618</v>
      </c>
      <c r="E7" s="190">
        <v>45618</v>
      </c>
      <c r="F7" s="2"/>
      <c r="G7" s="2"/>
      <c r="H7" s="2"/>
      <c r="I7" s="2"/>
      <c r="J7" s="11"/>
      <c r="K7" s="11"/>
      <c r="L7" s="11"/>
      <c r="M7" s="133"/>
      <c r="N7" s="2"/>
    </row>
    <row r="8" spans="1:15" outlineLevel="1" x14ac:dyDescent="0.35">
      <c r="A8" s="10" t="s">
        <v>195</v>
      </c>
      <c r="B8" s="85">
        <v>44502.333333333336</v>
      </c>
      <c r="C8" s="76">
        <v>45607.982638888891</v>
      </c>
      <c r="D8" s="194">
        <v>45616.913194444445</v>
      </c>
      <c r="E8" s="195">
        <v>45618.907638888886</v>
      </c>
      <c r="F8" s="2"/>
      <c r="G8" s="2"/>
      <c r="H8" s="2"/>
      <c r="I8" s="2"/>
      <c r="J8" s="11"/>
      <c r="K8" s="11"/>
      <c r="L8" s="11"/>
      <c r="M8" s="133"/>
      <c r="N8" s="2"/>
    </row>
    <row r="9" spans="1:15" outlineLevel="1" x14ac:dyDescent="0.35">
      <c r="A9" s="10" t="s">
        <v>196</v>
      </c>
      <c r="B9" s="86">
        <f>(B8-B6)*24</f>
        <v>40.000000000116415</v>
      </c>
      <c r="C9" s="128">
        <f>'10.Distribution'!L4</f>
        <v>15</v>
      </c>
      <c r="D9" s="128">
        <f>'10.Distribution'!L5</f>
        <v>17</v>
      </c>
      <c r="E9" s="128">
        <f>'10.Distribution'!L7</f>
        <v>14</v>
      </c>
      <c r="F9" s="128"/>
      <c r="G9" s="128"/>
      <c r="H9" s="128"/>
      <c r="I9" s="128"/>
      <c r="J9" s="128"/>
      <c r="K9" s="128"/>
      <c r="L9" s="128"/>
      <c r="N9" s="2"/>
    </row>
    <row r="10" spans="1:15" outlineLevel="1" x14ac:dyDescent="0.35">
      <c r="A10" s="10" t="s">
        <v>197</v>
      </c>
      <c r="B10" s="87">
        <f>B8-B6</f>
        <v>1.6666666666715173</v>
      </c>
      <c r="C10" s="112">
        <v>1</v>
      </c>
      <c r="D10" s="112">
        <v>1</v>
      </c>
      <c r="E10" s="112">
        <v>1</v>
      </c>
      <c r="F10" s="112"/>
      <c r="G10" s="112"/>
      <c r="H10" s="112"/>
      <c r="I10" s="112"/>
      <c r="J10" s="112"/>
      <c r="K10" s="112"/>
      <c r="L10" s="112"/>
      <c r="M10" s="133"/>
      <c r="N10" s="2"/>
    </row>
    <row r="11" spans="1:15" outlineLevel="1" x14ac:dyDescent="0.35">
      <c r="A11" s="10" t="s">
        <v>707</v>
      </c>
      <c r="B11" s="81"/>
      <c r="C11" s="2">
        <v>686</v>
      </c>
      <c r="D11" s="202">
        <f>D68</f>
        <v>1491</v>
      </c>
      <c r="E11" s="202">
        <v>1491</v>
      </c>
      <c r="F11" s="2"/>
      <c r="G11" s="2"/>
      <c r="H11" s="2"/>
      <c r="I11" s="2"/>
      <c r="J11" s="11"/>
      <c r="K11" s="11"/>
      <c r="L11" s="11"/>
      <c r="M11" s="133"/>
      <c r="N11" s="2"/>
    </row>
    <row r="12" spans="1:15" outlineLevel="1" x14ac:dyDescent="0.35">
      <c r="A12" s="10" t="s">
        <v>198</v>
      </c>
      <c r="B12" s="81"/>
      <c r="C12" s="2">
        <v>0</v>
      </c>
      <c r="D12" s="2">
        <v>0</v>
      </c>
      <c r="E12" s="202">
        <f>E11-E68</f>
        <v>366</v>
      </c>
      <c r="F12" s="2"/>
      <c r="G12" s="2"/>
      <c r="H12" s="2"/>
      <c r="I12" s="2"/>
      <c r="J12" s="11"/>
      <c r="K12" s="11"/>
      <c r="L12" s="11"/>
      <c r="M12" s="133"/>
      <c r="N12" s="2"/>
    </row>
    <row r="13" spans="1:15" outlineLevel="1" x14ac:dyDescent="0.35">
      <c r="A13" s="10" t="s">
        <v>184</v>
      </c>
      <c r="B13" s="81"/>
      <c r="C13" s="2">
        <v>686</v>
      </c>
      <c r="D13" s="202">
        <v>1491</v>
      </c>
      <c r="E13" s="202">
        <v>1125</v>
      </c>
      <c r="F13" s="2"/>
      <c r="G13" s="2"/>
      <c r="H13" s="2"/>
      <c r="I13" s="2"/>
      <c r="J13" s="11"/>
      <c r="K13" s="11"/>
      <c r="L13" s="11"/>
      <c r="M13" s="133"/>
      <c r="N13" s="2"/>
    </row>
    <row r="14" spans="1:15" outlineLevel="1" x14ac:dyDescent="0.35">
      <c r="A14" s="10" t="s">
        <v>708</v>
      </c>
      <c r="B14" s="81"/>
      <c r="C14" s="197" t="s">
        <v>870</v>
      </c>
      <c r="D14" s="197" t="s">
        <v>870</v>
      </c>
      <c r="E14" s="197" t="s">
        <v>870</v>
      </c>
      <c r="F14" s="2"/>
      <c r="G14" s="2"/>
      <c r="H14" s="2"/>
      <c r="I14" s="2"/>
      <c r="J14" s="11"/>
      <c r="K14" s="11"/>
      <c r="L14" s="11"/>
      <c r="M14" s="133"/>
      <c r="N14" s="2"/>
    </row>
    <row r="15" spans="1:15" outlineLevel="1" x14ac:dyDescent="0.35">
      <c r="A15" s="10" t="s">
        <v>293</v>
      </c>
      <c r="B15" s="81"/>
      <c r="C15" s="2">
        <v>2</v>
      </c>
      <c r="D15" s="2">
        <v>15</v>
      </c>
      <c r="E15" s="2">
        <v>12</v>
      </c>
      <c r="F15" s="2"/>
      <c r="G15" s="2"/>
      <c r="H15" s="2"/>
      <c r="I15" s="2"/>
      <c r="J15" s="11"/>
      <c r="K15" s="11"/>
      <c r="L15" s="11"/>
      <c r="M15" s="133"/>
      <c r="N15" s="2"/>
    </row>
    <row r="16" spans="1:15" outlineLevel="1" x14ac:dyDescent="0.35">
      <c r="A16" s="10" t="s">
        <v>545</v>
      </c>
      <c r="B16" s="81"/>
      <c r="C16" s="196" t="s">
        <v>870</v>
      </c>
      <c r="D16" s="196" t="s">
        <v>870</v>
      </c>
      <c r="E16" s="196" t="s">
        <v>870</v>
      </c>
      <c r="F16" s="2"/>
      <c r="G16" s="2"/>
      <c r="H16" s="2"/>
      <c r="I16" s="2"/>
      <c r="J16" s="11"/>
      <c r="K16" s="11"/>
      <c r="L16" s="11"/>
      <c r="M16" s="133"/>
      <c r="N16" s="2"/>
    </row>
    <row r="17" spans="1:14" outlineLevel="1" x14ac:dyDescent="0.35">
      <c r="A17" s="10" t="s">
        <v>294</v>
      </c>
      <c r="B17" s="81"/>
      <c r="C17" s="197" t="s">
        <v>870</v>
      </c>
      <c r="D17" s="197" t="s">
        <v>870</v>
      </c>
      <c r="E17" s="197" t="s">
        <v>870</v>
      </c>
      <c r="F17" s="2"/>
      <c r="G17" s="2"/>
      <c r="H17" s="2"/>
      <c r="I17" s="2"/>
      <c r="J17" s="11"/>
      <c r="K17" s="11"/>
      <c r="L17" s="11"/>
      <c r="M17" s="133"/>
      <c r="N17" s="2"/>
    </row>
    <row r="18" spans="1:14" outlineLevel="1" x14ac:dyDescent="0.35">
      <c r="A18" s="10" t="s">
        <v>714</v>
      </c>
      <c r="B18" s="81"/>
      <c r="C18" s="2">
        <v>191</v>
      </c>
      <c r="D18" s="2">
        <v>399</v>
      </c>
      <c r="E18" s="2">
        <v>324</v>
      </c>
      <c r="F18" s="2"/>
      <c r="G18" s="2"/>
      <c r="H18" s="2"/>
      <c r="I18" s="2"/>
      <c r="J18" s="11"/>
      <c r="K18" s="11"/>
      <c r="L18" s="11"/>
      <c r="M18" s="133"/>
      <c r="N18" s="2"/>
    </row>
    <row r="19" spans="1:14" outlineLevel="1" x14ac:dyDescent="0.35">
      <c r="A19" s="10" t="s">
        <v>736</v>
      </c>
      <c r="B19" s="81"/>
      <c r="C19" s="197" t="s">
        <v>870</v>
      </c>
      <c r="D19" s="197" t="s">
        <v>870</v>
      </c>
      <c r="E19" s="197" t="s">
        <v>870</v>
      </c>
      <c r="F19" s="2"/>
      <c r="G19" s="2"/>
      <c r="H19" s="2"/>
      <c r="I19" s="2"/>
      <c r="J19" s="11"/>
      <c r="K19" s="11"/>
      <c r="L19" s="11"/>
      <c r="M19" s="133"/>
      <c r="N19" s="2"/>
    </row>
    <row r="20" spans="1:14" outlineLevel="1" x14ac:dyDescent="0.35">
      <c r="A20" s="10" t="s">
        <v>331</v>
      </c>
      <c r="B20" s="81"/>
      <c r="C20" s="196">
        <v>0</v>
      </c>
      <c r="D20" s="196">
        <v>0</v>
      </c>
      <c r="E20" s="196">
        <v>0</v>
      </c>
      <c r="F20" s="2"/>
      <c r="G20" s="2"/>
      <c r="H20" s="2"/>
      <c r="I20" s="2"/>
      <c r="J20" s="11"/>
      <c r="K20" s="11"/>
      <c r="L20" s="11"/>
      <c r="M20" s="133"/>
      <c r="N20" s="2"/>
    </row>
    <row r="21" spans="1:14" outlineLevel="1" x14ac:dyDescent="0.35">
      <c r="A21" s="10" t="s">
        <v>709</v>
      </c>
      <c r="B21" s="81"/>
      <c r="C21" s="197" t="s">
        <v>870</v>
      </c>
      <c r="D21" s="197" t="s">
        <v>870</v>
      </c>
      <c r="E21" s="197" t="s">
        <v>870</v>
      </c>
      <c r="F21" s="2"/>
      <c r="G21" s="2"/>
      <c r="H21" s="2"/>
      <c r="I21" s="2"/>
      <c r="J21" s="11"/>
      <c r="K21" s="11"/>
      <c r="L21" s="11"/>
      <c r="M21" s="133"/>
      <c r="N21" s="2"/>
    </row>
    <row r="22" spans="1:14" outlineLevel="1" x14ac:dyDescent="0.35">
      <c r="A22" s="10" t="s">
        <v>185</v>
      </c>
      <c r="B22" s="81"/>
      <c r="C22" s="2">
        <v>1</v>
      </c>
      <c r="D22" s="2">
        <v>2</v>
      </c>
      <c r="E22" s="2">
        <v>2</v>
      </c>
      <c r="F22" s="2"/>
      <c r="G22" s="2"/>
      <c r="H22" s="2"/>
      <c r="I22" s="2"/>
      <c r="J22" s="11"/>
      <c r="K22" s="11"/>
      <c r="L22" s="11"/>
      <c r="M22" s="133"/>
      <c r="N22" s="2"/>
    </row>
    <row r="23" spans="1:14" outlineLevel="1" collapsed="1" x14ac:dyDescent="0.35">
      <c r="A23" s="10" t="s">
        <v>186</v>
      </c>
      <c r="B23" s="81"/>
      <c r="C23" s="2">
        <v>1</v>
      </c>
      <c r="D23" s="2">
        <v>1</v>
      </c>
      <c r="E23" s="2">
        <v>1</v>
      </c>
      <c r="F23" s="2"/>
      <c r="G23" s="2"/>
      <c r="H23" s="2"/>
      <c r="I23" s="2"/>
      <c r="J23" s="11"/>
      <c r="K23" s="11"/>
      <c r="L23" s="11"/>
      <c r="M23" s="133"/>
      <c r="N23" s="2"/>
    </row>
    <row r="24" spans="1:14" outlineLevel="1" x14ac:dyDescent="0.35">
      <c r="A24" s="10" t="s">
        <v>710</v>
      </c>
      <c r="B24" s="81"/>
      <c r="C24" s="2">
        <v>29</v>
      </c>
      <c r="D24" s="2">
        <v>63</v>
      </c>
      <c r="E24" s="2">
        <v>45</v>
      </c>
      <c r="F24" s="2"/>
      <c r="G24" s="2"/>
      <c r="H24" s="2"/>
      <c r="I24" s="2"/>
      <c r="J24" s="11"/>
      <c r="K24" s="11"/>
      <c r="L24" s="11"/>
      <c r="M24" s="133"/>
      <c r="N24" s="2"/>
    </row>
    <row r="25" spans="1:14" outlineLevel="1" x14ac:dyDescent="0.35">
      <c r="A25" s="10" t="s">
        <v>187</v>
      </c>
      <c r="B25" s="81"/>
      <c r="C25" s="2">
        <v>0</v>
      </c>
      <c r="D25" s="2">
        <v>0</v>
      </c>
      <c r="E25" s="2">
        <v>0</v>
      </c>
      <c r="F25" s="2"/>
      <c r="G25" s="2"/>
      <c r="H25" s="2"/>
      <c r="I25" s="2"/>
      <c r="J25" s="11"/>
      <c r="K25" s="11"/>
      <c r="L25" s="11"/>
      <c r="M25" s="133"/>
      <c r="N25" s="2"/>
    </row>
    <row r="26" spans="1:14" outlineLevel="1" x14ac:dyDescent="0.35">
      <c r="A26" s="10" t="s">
        <v>332</v>
      </c>
      <c r="B26" s="81"/>
      <c r="C26" s="2">
        <v>0</v>
      </c>
      <c r="D26" s="2">
        <v>0</v>
      </c>
      <c r="E26" s="2">
        <v>0</v>
      </c>
      <c r="F26" s="2"/>
      <c r="G26" s="2"/>
      <c r="H26" s="2"/>
      <c r="I26" s="2"/>
      <c r="J26" s="11"/>
      <c r="K26" s="11"/>
      <c r="L26" s="11"/>
      <c r="M26" s="133"/>
      <c r="N26" s="2"/>
    </row>
    <row r="27" spans="1:14" outlineLevel="1" x14ac:dyDescent="0.35">
      <c r="A27" s="10" t="s">
        <v>188</v>
      </c>
      <c r="B27" s="81"/>
      <c r="C27" s="2">
        <v>0</v>
      </c>
      <c r="D27" s="2">
        <v>0</v>
      </c>
      <c r="E27" s="2">
        <v>0</v>
      </c>
      <c r="F27" s="2"/>
      <c r="G27" s="2"/>
      <c r="H27" s="2"/>
      <c r="I27" s="2"/>
      <c r="J27" s="11"/>
      <c r="K27" s="11"/>
      <c r="L27" s="11"/>
      <c r="M27" s="133"/>
      <c r="N27" s="2"/>
    </row>
    <row r="28" spans="1:14" outlineLevel="1" x14ac:dyDescent="0.35">
      <c r="A28" s="10" t="s">
        <v>833</v>
      </c>
      <c r="B28" s="81"/>
      <c r="C28" s="2">
        <v>1</v>
      </c>
      <c r="D28" s="2">
        <v>2</v>
      </c>
      <c r="E28" s="2">
        <v>2</v>
      </c>
      <c r="F28" s="2"/>
      <c r="G28" s="2"/>
      <c r="H28" s="2"/>
      <c r="I28" s="2"/>
      <c r="J28" s="11"/>
      <c r="K28" s="11"/>
      <c r="L28" s="11"/>
      <c r="M28" s="133"/>
      <c r="N28" s="2"/>
    </row>
    <row r="29" spans="1:14" outlineLevel="1" x14ac:dyDescent="0.35">
      <c r="A29" s="10" t="s">
        <v>190</v>
      </c>
      <c r="B29" s="81"/>
      <c r="C29" s="2">
        <f>'10.Distribution'!D4</f>
        <v>58.3</v>
      </c>
      <c r="D29" s="2">
        <v>117.19999999999999</v>
      </c>
      <c r="E29" s="2">
        <v>87</v>
      </c>
      <c r="F29" s="2"/>
      <c r="G29" s="2"/>
      <c r="H29" s="2"/>
      <c r="I29" s="2"/>
      <c r="J29" s="11"/>
      <c r="K29" s="11"/>
      <c r="L29" s="11"/>
      <c r="M29" s="133"/>
      <c r="N29" s="2"/>
    </row>
    <row r="30" spans="1:14" outlineLevel="1" x14ac:dyDescent="0.35">
      <c r="A30" s="10" t="s">
        <v>333</v>
      </c>
      <c r="B30" s="81"/>
      <c r="C30" s="197" t="s">
        <v>870</v>
      </c>
      <c r="D30" s="197" t="s">
        <v>870</v>
      </c>
      <c r="E30" s="197" t="s">
        <v>870</v>
      </c>
      <c r="F30" s="2"/>
      <c r="G30" s="2"/>
      <c r="H30" s="2"/>
      <c r="I30" s="2"/>
      <c r="J30" s="11"/>
      <c r="K30" s="11"/>
      <c r="L30" s="11"/>
      <c r="M30" s="133"/>
      <c r="N30" s="2"/>
    </row>
    <row r="31" spans="1:14" outlineLevel="1" x14ac:dyDescent="0.35">
      <c r="A31" s="10" t="s">
        <v>334</v>
      </c>
      <c r="B31" s="81"/>
      <c r="C31" s="197" t="s">
        <v>870</v>
      </c>
      <c r="D31" s="197" t="s">
        <v>870</v>
      </c>
      <c r="E31" s="197" t="s">
        <v>870</v>
      </c>
      <c r="F31" s="2"/>
      <c r="G31" s="2"/>
      <c r="H31" s="2"/>
      <c r="I31" s="2"/>
      <c r="J31" s="11"/>
      <c r="K31" s="11"/>
      <c r="L31" s="11"/>
      <c r="M31" s="133"/>
      <c r="N31" s="2"/>
    </row>
    <row r="32" spans="1:14" outlineLevel="1" x14ac:dyDescent="0.35">
      <c r="A32" s="10" t="s">
        <v>711</v>
      </c>
      <c r="B32" s="81"/>
      <c r="C32" s="197" t="s">
        <v>870</v>
      </c>
      <c r="D32" s="197" t="s">
        <v>870</v>
      </c>
      <c r="E32" s="197" t="s">
        <v>870</v>
      </c>
      <c r="F32" s="2"/>
      <c r="G32" s="2"/>
      <c r="H32" s="2"/>
      <c r="I32" s="2"/>
      <c r="J32" s="11"/>
      <c r="K32" s="11"/>
      <c r="L32" s="11"/>
      <c r="M32" s="133"/>
      <c r="N32" s="2"/>
    </row>
    <row r="33" spans="1:14" outlineLevel="1" x14ac:dyDescent="0.35">
      <c r="A33" s="10" t="s">
        <v>363</v>
      </c>
      <c r="B33" s="81"/>
      <c r="C33" s="2">
        <v>0</v>
      </c>
      <c r="D33" s="2">
        <v>0</v>
      </c>
      <c r="E33" s="2">
        <v>0</v>
      </c>
      <c r="F33" s="2"/>
      <c r="G33" s="2"/>
      <c r="H33" s="2"/>
      <c r="I33" s="2"/>
      <c r="J33" s="11"/>
      <c r="K33" s="11"/>
      <c r="L33" s="11"/>
      <c r="M33" s="133"/>
      <c r="N33" s="2"/>
    </row>
    <row r="34" spans="1:14" outlineLevel="1" x14ac:dyDescent="0.35">
      <c r="A34" s="10" t="s">
        <v>364</v>
      </c>
      <c r="B34" s="81"/>
      <c r="C34" s="2">
        <v>2</v>
      </c>
      <c r="D34" s="2">
        <v>2</v>
      </c>
      <c r="E34" s="2">
        <v>1</v>
      </c>
      <c r="F34" s="2"/>
      <c r="G34" s="2"/>
      <c r="H34" s="2"/>
      <c r="I34" s="2"/>
      <c r="J34" s="11"/>
      <c r="K34" s="11"/>
      <c r="L34" s="11"/>
      <c r="M34" s="133"/>
      <c r="N34" s="2"/>
    </row>
    <row r="35" spans="1:14" outlineLevel="1" collapsed="1" x14ac:dyDescent="0.35">
      <c r="A35" s="10" t="s">
        <v>365</v>
      </c>
      <c r="B35" s="81"/>
      <c r="C35" s="11">
        <v>2</v>
      </c>
      <c r="D35" s="11">
        <v>2</v>
      </c>
      <c r="E35" s="11">
        <v>1</v>
      </c>
      <c r="F35" s="11"/>
      <c r="G35" s="11"/>
      <c r="H35" s="11"/>
      <c r="I35" s="11"/>
      <c r="J35" s="11"/>
      <c r="K35" s="11"/>
      <c r="L35" s="11"/>
      <c r="M35" s="133"/>
      <c r="N35" s="2"/>
    </row>
    <row r="36" spans="1:14" s="169" customFormat="1" x14ac:dyDescent="0.35">
      <c r="A36" s="165" t="s">
        <v>576</v>
      </c>
      <c r="B36" s="166"/>
      <c r="C36" s="167"/>
      <c r="D36" s="167"/>
      <c r="E36" s="167"/>
      <c r="F36" s="167"/>
      <c r="G36" s="167"/>
      <c r="H36" s="167"/>
      <c r="I36" s="167"/>
      <c r="J36" s="167"/>
      <c r="K36" s="167"/>
      <c r="L36" s="167"/>
      <c r="M36" s="168"/>
      <c r="N36" s="167"/>
    </row>
    <row r="37" spans="1:14" s="169" customFormat="1" x14ac:dyDescent="0.35">
      <c r="A37" s="170" t="s">
        <v>47</v>
      </c>
      <c r="B37" s="171"/>
      <c r="C37" s="167"/>
      <c r="D37" s="167"/>
      <c r="E37" s="167"/>
      <c r="F37" s="167"/>
      <c r="G37" s="167"/>
      <c r="H37" s="167"/>
      <c r="I37" s="167"/>
      <c r="J37" s="167"/>
      <c r="K37" s="167"/>
      <c r="L37" s="167"/>
      <c r="M37" s="168"/>
      <c r="N37" s="167"/>
    </row>
    <row r="38" spans="1:14" outlineLevel="1" x14ac:dyDescent="0.35">
      <c r="A38" s="10" t="s">
        <v>95</v>
      </c>
      <c r="B38" s="81"/>
      <c r="C38" s="11">
        <v>0</v>
      </c>
      <c r="D38" s="11">
        <v>0</v>
      </c>
      <c r="E38" s="11">
        <v>0</v>
      </c>
      <c r="F38" s="11"/>
      <c r="G38" s="11"/>
      <c r="H38" s="11"/>
      <c r="I38" s="11"/>
      <c r="J38" s="11"/>
      <c r="K38" s="11"/>
      <c r="L38" s="11"/>
      <c r="M38" s="133"/>
      <c r="N38" s="2"/>
    </row>
    <row r="39" spans="1:14" outlineLevel="1" x14ac:dyDescent="0.35">
      <c r="A39" s="10" t="s">
        <v>812</v>
      </c>
      <c r="B39" s="81"/>
      <c r="C39" s="11">
        <v>0</v>
      </c>
      <c r="D39" s="11">
        <v>0</v>
      </c>
      <c r="E39" s="11">
        <v>0</v>
      </c>
      <c r="F39" s="11"/>
      <c r="G39" s="11"/>
      <c r="H39" s="11"/>
      <c r="I39" s="11"/>
      <c r="J39" s="11"/>
      <c r="K39" s="11"/>
      <c r="L39" s="11"/>
      <c r="M39" s="133"/>
      <c r="N39" s="2"/>
    </row>
    <row r="40" spans="1:14" s="169" customFormat="1" collapsed="1" x14ac:dyDescent="0.35">
      <c r="A40" s="165" t="s">
        <v>577</v>
      </c>
      <c r="B40" s="172"/>
      <c r="C40" s="167"/>
      <c r="D40" s="167"/>
      <c r="E40" s="167"/>
      <c r="F40" s="167"/>
      <c r="G40" s="167"/>
      <c r="H40" s="167"/>
      <c r="I40" s="167"/>
      <c r="J40" s="167"/>
      <c r="K40" s="167"/>
      <c r="L40" s="167"/>
      <c r="M40" s="168"/>
      <c r="N40" s="167"/>
    </row>
    <row r="41" spans="1:14" s="169" customFormat="1" x14ac:dyDescent="0.35">
      <c r="A41" s="170" t="s">
        <v>48</v>
      </c>
      <c r="B41" s="172"/>
      <c r="C41" s="167"/>
      <c r="D41" s="167"/>
      <c r="E41" s="167"/>
      <c r="F41" s="167"/>
      <c r="G41" s="167"/>
      <c r="H41" s="167"/>
      <c r="I41" s="167"/>
      <c r="J41" s="167"/>
      <c r="K41" s="167"/>
      <c r="L41" s="167"/>
      <c r="M41" s="168"/>
      <c r="N41" s="167"/>
    </row>
    <row r="42" spans="1:14" outlineLevel="1" x14ac:dyDescent="0.35">
      <c r="A42" s="163" t="s">
        <v>713</v>
      </c>
      <c r="B42" s="81"/>
      <c r="C42" s="11">
        <v>1</v>
      </c>
      <c r="D42" s="11">
        <v>1</v>
      </c>
      <c r="E42" s="11">
        <v>1</v>
      </c>
      <c r="F42" s="11"/>
      <c r="G42" s="11"/>
      <c r="H42" s="11"/>
      <c r="I42" s="11"/>
      <c r="J42" s="11"/>
      <c r="K42" s="11"/>
      <c r="L42" s="11"/>
      <c r="M42" s="133"/>
      <c r="N42" s="2"/>
    </row>
    <row r="43" spans="1:14" outlineLevel="1" x14ac:dyDescent="0.35">
      <c r="A43" s="10" t="s">
        <v>549</v>
      </c>
      <c r="B43" s="81"/>
      <c r="C43" s="11">
        <v>19.75</v>
      </c>
      <c r="D43" s="11">
        <v>12.5</v>
      </c>
      <c r="E43" s="11">
        <v>24</v>
      </c>
      <c r="F43" s="11"/>
      <c r="G43" s="11"/>
      <c r="H43" s="11"/>
      <c r="I43" s="11"/>
      <c r="J43" s="11"/>
      <c r="K43" s="11"/>
      <c r="L43" s="11"/>
      <c r="M43" s="133"/>
      <c r="N43" s="2"/>
    </row>
    <row r="44" spans="1:14" outlineLevel="1" x14ac:dyDescent="0.35">
      <c r="A44" s="10" t="s">
        <v>369</v>
      </c>
      <c r="B44" s="81"/>
      <c r="C44" s="11">
        <v>1</v>
      </c>
      <c r="D44" s="11">
        <v>1</v>
      </c>
      <c r="E44" s="11">
        <v>2</v>
      </c>
      <c r="F44" s="11"/>
      <c r="G44" s="11"/>
      <c r="H44" s="11"/>
      <c r="I44" s="11"/>
      <c r="J44" s="11"/>
      <c r="K44" s="11"/>
      <c r="L44" s="11"/>
      <c r="M44" s="133"/>
      <c r="N44" s="2"/>
    </row>
    <row r="45" spans="1:14" outlineLevel="1" x14ac:dyDescent="0.35">
      <c r="A45" s="10" t="s">
        <v>368</v>
      </c>
      <c r="B45" s="81"/>
      <c r="C45" s="11">
        <v>1</v>
      </c>
      <c r="D45" s="11">
        <v>1</v>
      </c>
      <c r="E45" s="11">
        <v>2</v>
      </c>
      <c r="F45" s="11"/>
      <c r="G45" s="11"/>
      <c r="H45" s="11"/>
      <c r="I45" s="11"/>
      <c r="J45" s="11"/>
      <c r="K45" s="11"/>
      <c r="L45" s="11"/>
      <c r="M45" s="133"/>
      <c r="N45" s="2"/>
    </row>
    <row r="46" spans="1:14" outlineLevel="1" x14ac:dyDescent="0.35">
      <c r="A46" s="10" t="s">
        <v>712</v>
      </c>
      <c r="B46" s="80"/>
      <c r="C46" s="199" t="s">
        <v>870</v>
      </c>
      <c r="D46" s="199" t="s">
        <v>870</v>
      </c>
      <c r="E46" s="199" t="s">
        <v>870</v>
      </c>
      <c r="F46" s="11"/>
      <c r="G46" s="11"/>
      <c r="H46" s="11"/>
      <c r="I46" s="11"/>
      <c r="J46" s="11"/>
      <c r="K46" s="11"/>
      <c r="L46" s="11"/>
      <c r="M46" s="133"/>
      <c r="N46" s="2"/>
    </row>
    <row r="47" spans="1:14" outlineLevel="1" x14ac:dyDescent="0.35">
      <c r="A47" s="10" t="s">
        <v>366</v>
      </c>
      <c r="B47" s="81"/>
      <c r="C47" s="11">
        <v>4</v>
      </c>
      <c r="D47" s="11">
        <v>11</v>
      </c>
      <c r="E47" s="11">
        <v>4</v>
      </c>
      <c r="F47" s="11"/>
      <c r="G47" s="11"/>
      <c r="H47" s="11"/>
      <c r="I47" s="11"/>
      <c r="J47" s="11"/>
      <c r="K47" s="11"/>
      <c r="L47" s="11"/>
      <c r="M47" s="133"/>
      <c r="N47" s="2"/>
    </row>
    <row r="48" spans="1:14" outlineLevel="1" x14ac:dyDescent="0.35">
      <c r="A48" s="10" t="s">
        <v>370</v>
      </c>
      <c r="B48" s="81"/>
      <c r="C48" s="199" t="s">
        <v>870</v>
      </c>
      <c r="D48" s="199" t="s">
        <v>870</v>
      </c>
      <c r="E48" s="199" t="s">
        <v>870</v>
      </c>
      <c r="F48" s="11"/>
      <c r="G48" s="11"/>
      <c r="H48" s="11"/>
      <c r="I48" s="11"/>
      <c r="J48" s="11"/>
      <c r="K48" s="11"/>
      <c r="L48" s="11"/>
      <c r="M48" s="133"/>
      <c r="N48" s="2"/>
    </row>
    <row r="49" spans="1:14" outlineLevel="1" collapsed="1" x14ac:dyDescent="0.35">
      <c r="A49" s="10" t="s">
        <v>371</v>
      </c>
      <c r="B49" s="81"/>
      <c r="C49" s="199" t="s">
        <v>870</v>
      </c>
      <c r="D49" s="199" t="s">
        <v>870</v>
      </c>
      <c r="E49" s="199" t="s">
        <v>870</v>
      </c>
      <c r="F49" s="11"/>
      <c r="G49" s="11"/>
      <c r="H49" s="11"/>
      <c r="I49" s="11"/>
      <c r="J49" s="11"/>
      <c r="K49" s="11"/>
      <c r="L49" s="11"/>
      <c r="M49" s="133"/>
      <c r="N49" s="2"/>
    </row>
    <row r="50" spans="1:14" outlineLevel="1" x14ac:dyDescent="0.35">
      <c r="A50" s="10" t="s">
        <v>367</v>
      </c>
      <c r="B50" s="81"/>
      <c r="C50" s="11">
        <v>2</v>
      </c>
      <c r="D50" s="11">
        <v>2</v>
      </c>
      <c r="E50" s="11">
        <v>2</v>
      </c>
      <c r="F50" s="11"/>
      <c r="G50" s="11"/>
      <c r="H50" s="11"/>
      <c r="I50" s="11"/>
      <c r="J50" s="11"/>
      <c r="K50" s="11"/>
      <c r="L50" s="11"/>
      <c r="M50" s="133"/>
      <c r="N50" s="2"/>
    </row>
    <row r="51" spans="1:14" s="169" customFormat="1" x14ac:dyDescent="0.35">
      <c r="A51" s="170" t="s">
        <v>50</v>
      </c>
      <c r="B51" s="172"/>
      <c r="C51" s="167"/>
      <c r="D51" s="167"/>
      <c r="E51" s="167"/>
      <c r="F51" s="167"/>
      <c r="G51" s="167"/>
      <c r="H51" s="167"/>
      <c r="I51" s="167"/>
      <c r="J51" s="167"/>
      <c r="K51" s="167"/>
      <c r="L51" s="167"/>
      <c r="M51" s="168"/>
      <c r="N51" s="167"/>
    </row>
    <row r="52" spans="1:14" outlineLevel="1" x14ac:dyDescent="0.35">
      <c r="A52" s="10" t="s">
        <v>90</v>
      </c>
      <c r="B52" s="81"/>
      <c r="C52" s="199" t="s">
        <v>870</v>
      </c>
      <c r="D52" s="199" t="s">
        <v>870</v>
      </c>
      <c r="E52" s="199" t="s">
        <v>870</v>
      </c>
      <c r="F52" s="11"/>
      <c r="G52" s="11"/>
      <c r="H52" s="11"/>
      <c r="I52" s="11"/>
      <c r="J52" s="11"/>
      <c r="K52" s="11"/>
      <c r="L52" s="11"/>
      <c r="M52" s="133"/>
      <c r="N52" s="2"/>
    </row>
    <row r="53" spans="1:14" s="169" customFormat="1" x14ac:dyDescent="0.35">
      <c r="A53" s="170" t="s">
        <v>49</v>
      </c>
      <c r="B53" s="172"/>
      <c r="C53" s="167"/>
      <c r="D53" s="167"/>
      <c r="E53" s="167"/>
      <c r="F53" s="167"/>
      <c r="G53" s="167"/>
      <c r="H53" s="167"/>
      <c r="I53" s="167"/>
      <c r="J53" s="167"/>
      <c r="K53" s="167"/>
      <c r="L53" s="167"/>
      <c r="M53" s="168"/>
      <c r="N53" s="167"/>
    </row>
    <row r="54" spans="1:14" outlineLevel="1" x14ac:dyDescent="0.35">
      <c r="A54" s="10" t="s">
        <v>91</v>
      </c>
      <c r="B54" s="81"/>
      <c r="C54" s="199" t="s">
        <v>870</v>
      </c>
      <c r="D54" s="199" t="s">
        <v>870</v>
      </c>
      <c r="E54" s="199" t="s">
        <v>870</v>
      </c>
      <c r="F54" s="11"/>
      <c r="G54" s="11"/>
      <c r="H54" s="11"/>
      <c r="I54" s="11"/>
      <c r="J54" s="11"/>
      <c r="K54" s="11"/>
      <c r="L54" s="11"/>
      <c r="M54" s="133"/>
      <c r="N54" s="2"/>
    </row>
    <row r="55" spans="1:14" outlineLevel="1" x14ac:dyDescent="0.35">
      <c r="A55" s="10" t="s">
        <v>92</v>
      </c>
      <c r="B55" s="81"/>
      <c r="C55" s="199" t="s">
        <v>870</v>
      </c>
      <c r="D55" s="199" t="s">
        <v>870</v>
      </c>
      <c r="E55" s="199" t="s">
        <v>870</v>
      </c>
      <c r="F55" s="11"/>
      <c r="G55" s="11"/>
      <c r="H55" s="11"/>
      <c r="I55" s="11"/>
      <c r="J55" s="11"/>
      <c r="K55" s="11"/>
      <c r="L55" s="11"/>
      <c r="M55" s="133"/>
      <c r="N55" s="2"/>
    </row>
    <row r="56" spans="1:14" outlineLevel="1" x14ac:dyDescent="0.35">
      <c r="A56" s="10" t="s">
        <v>93</v>
      </c>
      <c r="B56" s="81"/>
      <c r="C56" s="199" t="s">
        <v>870</v>
      </c>
      <c r="D56" s="199" t="s">
        <v>870</v>
      </c>
      <c r="E56" s="199" t="s">
        <v>870</v>
      </c>
      <c r="F56" s="11"/>
      <c r="G56" s="11"/>
      <c r="H56" s="11"/>
      <c r="I56" s="11"/>
      <c r="J56" s="11"/>
      <c r="K56" s="11"/>
      <c r="L56" s="11"/>
      <c r="M56" s="133"/>
      <c r="N56" s="2"/>
    </row>
    <row r="57" spans="1:14" s="169" customFormat="1" x14ac:dyDescent="0.35">
      <c r="A57" s="170" t="s">
        <v>78</v>
      </c>
      <c r="B57" s="172"/>
      <c r="C57" s="167"/>
      <c r="D57" s="167"/>
      <c r="E57" s="167"/>
      <c r="F57" s="167"/>
      <c r="G57" s="167"/>
      <c r="H57" s="167"/>
      <c r="I57" s="167"/>
      <c r="J57" s="167"/>
      <c r="K57" s="167"/>
      <c r="L57" s="167"/>
      <c r="M57" s="168"/>
      <c r="N57" s="167"/>
    </row>
    <row r="58" spans="1:14" outlineLevel="1" x14ac:dyDescent="0.35">
      <c r="A58" s="10" t="s">
        <v>744</v>
      </c>
      <c r="B58" s="81"/>
      <c r="C58" s="199" t="s">
        <v>870</v>
      </c>
      <c r="D58" s="199" t="s">
        <v>870</v>
      </c>
      <c r="E58" s="199" t="s">
        <v>870</v>
      </c>
      <c r="F58" s="11"/>
      <c r="G58" s="11"/>
      <c r="H58" s="11"/>
      <c r="I58" s="11"/>
      <c r="J58" s="11"/>
      <c r="K58" s="11"/>
      <c r="L58" s="11"/>
      <c r="M58" s="133"/>
      <c r="N58" s="173"/>
    </row>
    <row r="59" spans="1:14" outlineLevel="1" x14ac:dyDescent="0.35">
      <c r="A59" s="10" t="s">
        <v>745</v>
      </c>
      <c r="B59" s="81"/>
      <c r="C59" s="199" t="s">
        <v>870</v>
      </c>
      <c r="D59" s="199" t="s">
        <v>870</v>
      </c>
      <c r="E59" s="199" t="s">
        <v>870</v>
      </c>
      <c r="F59" s="11"/>
      <c r="G59" s="11"/>
      <c r="H59" s="11"/>
      <c r="I59" s="11"/>
      <c r="J59" s="11"/>
      <c r="K59" s="11"/>
      <c r="L59" s="11"/>
      <c r="M59" s="133"/>
      <c r="N59" s="173"/>
    </row>
    <row r="60" spans="1:14" s="169" customFormat="1" x14ac:dyDescent="0.35">
      <c r="A60" s="170" t="s">
        <v>79</v>
      </c>
      <c r="B60" s="172"/>
      <c r="C60" s="167"/>
      <c r="D60" s="167"/>
      <c r="E60" s="167"/>
      <c r="F60" s="167"/>
      <c r="G60" s="167"/>
      <c r="H60" s="167"/>
      <c r="I60" s="167"/>
      <c r="J60" s="167"/>
      <c r="K60" s="167"/>
      <c r="L60" s="167"/>
      <c r="M60" s="168"/>
      <c r="N60" s="167"/>
    </row>
    <row r="61" spans="1:14" outlineLevel="1" x14ac:dyDescent="0.35">
      <c r="A61" s="10" t="s">
        <v>746</v>
      </c>
      <c r="B61" s="81"/>
      <c r="C61" s="199" t="s">
        <v>870</v>
      </c>
      <c r="D61" s="199" t="s">
        <v>870</v>
      </c>
      <c r="E61" s="199" t="s">
        <v>870</v>
      </c>
      <c r="F61" s="11"/>
      <c r="G61" s="11"/>
      <c r="H61" s="11"/>
      <c r="I61" s="11"/>
      <c r="J61" s="11"/>
      <c r="K61" s="11"/>
      <c r="L61" s="11"/>
      <c r="M61" s="133"/>
      <c r="N61" s="173"/>
    </row>
    <row r="62" spans="1:14" outlineLevel="1" x14ac:dyDescent="0.35">
      <c r="A62" s="10" t="s">
        <v>747</v>
      </c>
      <c r="B62" s="81"/>
      <c r="C62" s="199" t="s">
        <v>870</v>
      </c>
      <c r="D62" s="199" t="s">
        <v>870</v>
      </c>
      <c r="E62" s="199" t="s">
        <v>870</v>
      </c>
      <c r="F62" s="11"/>
      <c r="G62" s="11"/>
      <c r="H62" s="11"/>
      <c r="I62" s="11"/>
      <c r="J62" s="11"/>
      <c r="K62" s="11"/>
      <c r="L62" s="11"/>
      <c r="M62" s="133"/>
      <c r="N62" s="173"/>
    </row>
    <row r="63" spans="1:14" outlineLevel="1" x14ac:dyDescent="0.35">
      <c r="A63" s="10" t="s">
        <v>748</v>
      </c>
      <c r="B63" s="81"/>
      <c r="C63" s="199" t="s">
        <v>870</v>
      </c>
      <c r="D63" s="199" t="s">
        <v>870</v>
      </c>
      <c r="E63" s="199" t="s">
        <v>870</v>
      </c>
      <c r="F63" s="11"/>
      <c r="G63" s="11"/>
      <c r="H63" s="11"/>
      <c r="I63" s="11"/>
      <c r="J63" s="11"/>
      <c r="K63" s="11"/>
      <c r="L63" s="11"/>
      <c r="M63" s="133"/>
      <c r="N63" s="173"/>
    </row>
    <row r="64" spans="1:14" outlineLevel="1" x14ac:dyDescent="0.35">
      <c r="A64" s="10" t="s">
        <v>749</v>
      </c>
      <c r="B64" s="80"/>
      <c r="C64" s="199" t="s">
        <v>870</v>
      </c>
      <c r="D64" s="199" t="s">
        <v>870</v>
      </c>
      <c r="E64" s="199" t="s">
        <v>870</v>
      </c>
      <c r="F64" s="11"/>
      <c r="G64" s="11"/>
      <c r="H64" s="11"/>
      <c r="I64" s="11"/>
      <c r="J64" s="11"/>
      <c r="K64" s="11"/>
      <c r="L64" s="11"/>
      <c r="M64" s="133"/>
      <c r="N64" s="173"/>
    </row>
    <row r="65" spans="1:14" outlineLevel="1" x14ac:dyDescent="0.35">
      <c r="A65" s="10" t="s">
        <v>750</v>
      </c>
      <c r="B65" s="81"/>
      <c r="C65" s="199" t="s">
        <v>870</v>
      </c>
      <c r="D65" s="199" t="s">
        <v>870</v>
      </c>
      <c r="E65" s="199" t="s">
        <v>870</v>
      </c>
      <c r="F65" s="11"/>
      <c r="G65" s="11"/>
      <c r="H65" s="11"/>
      <c r="I65" s="11"/>
      <c r="J65" s="11"/>
      <c r="K65" s="11"/>
      <c r="L65" s="11"/>
      <c r="M65" s="133"/>
      <c r="N65" s="173"/>
    </row>
    <row r="66" spans="1:14" s="169" customFormat="1" x14ac:dyDescent="0.35">
      <c r="A66" s="165" t="s">
        <v>578</v>
      </c>
      <c r="B66" s="172"/>
      <c r="C66" s="167"/>
      <c r="D66" s="167"/>
      <c r="E66" s="167"/>
      <c r="F66" s="167"/>
      <c r="G66" s="167"/>
      <c r="H66" s="167"/>
      <c r="I66" s="167"/>
      <c r="J66" s="167"/>
      <c r="K66" s="167"/>
      <c r="L66" s="167"/>
      <c r="M66" s="168"/>
      <c r="N66" s="167"/>
    </row>
    <row r="67" spans="1:14" s="169" customFormat="1" x14ac:dyDescent="0.35">
      <c r="A67" s="170" t="s">
        <v>22</v>
      </c>
      <c r="B67" s="172"/>
      <c r="C67" s="167"/>
      <c r="D67" s="167"/>
      <c r="E67" s="167"/>
      <c r="F67" s="167"/>
      <c r="G67" s="167"/>
      <c r="H67" s="167"/>
      <c r="I67" s="167"/>
      <c r="J67" s="167"/>
      <c r="K67" s="167"/>
      <c r="L67" s="167"/>
      <c r="M67" s="168"/>
      <c r="N67" s="167"/>
    </row>
    <row r="68" spans="1:14" outlineLevel="1" x14ac:dyDescent="0.35">
      <c r="A68" s="10" t="s">
        <v>335</v>
      </c>
      <c r="B68" s="80"/>
      <c r="C68" s="11">
        <v>686</v>
      </c>
      <c r="D68" s="200">
        <v>1491</v>
      </c>
      <c r="E68" s="200">
        <v>1125</v>
      </c>
      <c r="F68" s="11"/>
      <c r="G68" s="11"/>
      <c r="H68" s="11"/>
      <c r="I68" s="11"/>
      <c r="J68" s="11"/>
      <c r="K68" s="11"/>
      <c r="L68" s="11"/>
      <c r="M68" s="133"/>
      <c r="N68" s="2"/>
    </row>
    <row r="69" spans="1:14" outlineLevel="1" collapsed="1" x14ac:dyDescent="0.35">
      <c r="A69" s="10" t="s">
        <v>336</v>
      </c>
      <c r="B69" s="81"/>
      <c r="C69" s="11">
        <v>2</v>
      </c>
      <c r="D69" s="11">
        <v>15</v>
      </c>
      <c r="E69" s="200">
        <v>12</v>
      </c>
      <c r="F69" s="11"/>
      <c r="G69" s="11"/>
      <c r="H69" s="11"/>
      <c r="I69" s="11"/>
      <c r="J69" s="11"/>
      <c r="K69" s="11"/>
      <c r="L69" s="11"/>
      <c r="M69" s="133"/>
      <c r="N69" s="2"/>
    </row>
    <row r="70" spans="1:14" outlineLevel="1" x14ac:dyDescent="0.35">
      <c r="A70" s="10" t="s">
        <v>337</v>
      </c>
      <c r="B70" s="81"/>
      <c r="C70" s="11">
        <v>2</v>
      </c>
      <c r="D70" s="11">
        <v>15</v>
      </c>
      <c r="E70" s="11">
        <v>12</v>
      </c>
      <c r="F70" s="11"/>
      <c r="G70" s="11"/>
      <c r="H70" s="11"/>
      <c r="I70" s="11"/>
      <c r="J70" s="11"/>
      <c r="K70" s="11"/>
      <c r="L70" s="11"/>
      <c r="M70" s="133"/>
      <c r="N70" s="2"/>
    </row>
    <row r="71" spans="1:14" outlineLevel="1" collapsed="1" x14ac:dyDescent="0.35">
      <c r="A71" s="10" t="s">
        <v>301</v>
      </c>
      <c r="B71" s="81"/>
      <c r="C71" s="199" t="s">
        <v>870</v>
      </c>
      <c r="D71" s="199" t="s">
        <v>870</v>
      </c>
      <c r="E71" s="199" t="s">
        <v>870</v>
      </c>
      <c r="F71" s="11"/>
      <c r="G71" s="11"/>
      <c r="H71" s="11"/>
      <c r="I71" s="11"/>
      <c r="J71" s="11"/>
      <c r="K71" s="11"/>
      <c r="L71" s="11"/>
      <c r="M71" s="133"/>
      <c r="N71" s="2"/>
    </row>
    <row r="72" spans="1:14" outlineLevel="1" x14ac:dyDescent="0.35">
      <c r="A72" s="10" t="s">
        <v>338</v>
      </c>
      <c r="B72" s="81"/>
      <c r="C72" s="199" t="s">
        <v>870</v>
      </c>
      <c r="D72" s="199" t="s">
        <v>870</v>
      </c>
      <c r="E72" s="199" t="s">
        <v>870</v>
      </c>
      <c r="F72" s="11"/>
      <c r="G72" s="11"/>
      <c r="H72" s="11"/>
      <c r="I72" s="11"/>
      <c r="J72" s="11"/>
      <c r="K72" s="11"/>
      <c r="L72" s="11"/>
      <c r="M72" s="133"/>
      <c r="N72" s="2"/>
    </row>
    <row r="73" spans="1:14" s="169" customFormat="1" x14ac:dyDescent="0.35">
      <c r="A73" s="170" t="s">
        <v>221</v>
      </c>
      <c r="B73" s="172"/>
      <c r="C73" s="167"/>
      <c r="D73" s="167"/>
      <c r="E73" s="167"/>
      <c r="F73" s="167"/>
      <c r="G73" s="167"/>
      <c r="H73" s="167"/>
      <c r="I73" s="167"/>
      <c r="J73" s="167"/>
      <c r="K73" s="167"/>
      <c r="L73" s="167"/>
      <c r="M73" s="168"/>
      <c r="N73" s="167"/>
    </row>
    <row r="74" spans="1:14" outlineLevel="1" x14ac:dyDescent="0.35">
      <c r="A74" s="10" t="s">
        <v>735</v>
      </c>
      <c r="B74" s="81"/>
      <c r="C74" s="199" t="s">
        <v>870</v>
      </c>
      <c r="D74" s="199" t="s">
        <v>870</v>
      </c>
      <c r="E74" s="199" t="s">
        <v>870</v>
      </c>
      <c r="F74" s="11"/>
      <c r="G74" s="11"/>
      <c r="H74" s="11"/>
      <c r="I74" s="11"/>
      <c r="J74" s="11"/>
      <c r="K74" s="11"/>
      <c r="L74" s="11"/>
      <c r="M74" s="133"/>
      <c r="N74" s="2"/>
    </row>
    <row r="75" spans="1:14" outlineLevel="1" x14ac:dyDescent="0.35">
      <c r="A75" s="10" t="s">
        <v>100</v>
      </c>
      <c r="B75" s="81"/>
      <c r="C75" s="199" t="s">
        <v>870</v>
      </c>
      <c r="D75" s="199" t="s">
        <v>870</v>
      </c>
      <c r="E75" s="199" t="s">
        <v>870</v>
      </c>
      <c r="F75" s="11"/>
      <c r="G75" s="11"/>
      <c r="H75" s="11"/>
      <c r="I75" s="11"/>
      <c r="J75" s="11"/>
      <c r="K75" s="11"/>
      <c r="L75" s="11"/>
      <c r="M75" s="133"/>
      <c r="N75" s="2"/>
    </row>
    <row r="76" spans="1:14" s="169" customFormat="1" x14ac:dyDescent="0.35">
      <c r="A76" s="170" t="s">
        <v>222</v>
      </c>
      <c r="B76" s="172"/>
      <c r="C76" s="167"/>
      <c r="D76" s="167"/>
      <c r="E76" s="167"/>
      <c r="F76" s="167"/>
      <c r="G76" s="167"/>
      <c r="H76" s="167"/>
      <c r="I76" s="167"/>
      <c r="J76" s="167"/>
      <c r="K76" s="167"/>
      <c r="L76" s="167"/>
      <c r="M76" s="168"/>
      <c r="N76" s="167"/>
    </row>
    <row r="77" spans="1:14" outlineLevel="1" x14ac:dyDescent="0.35">
      <c r="A77" s="10" t="s">
        <v>611</v>
      </c>
      <c r="B77" s="81"/>
      <c r="C77" s="11">
        <v>0</v>
      </c>
      <c r="D77" s="11">
        <v>0</v>
      </c>
      <c r="E77" s="11">
        <v>0</v>
      </c>
      <c r="F77" s="11"/>
      <c r="G77" s="11"/>
      <c r="H77" s="11"/>
      <c r="I77" s="11"/>
      <c r="J77" s="11"/>
      <c r="K77" s="11"/>
      <c r="L77" s="11"/>
      <c r="M77" s="133"/>
      <c r="N77" s="2"/>
    </row>
    <row r="78" spans="1:14" outlineLevel="1" x14ac:dyDescent="0.35">
      <c r="A78" s="10" t="s">
        <v>612</v>
      </c>
      <c r="B78" s="81"/>
      <c r="C78" s="11">
        <v>0</v>
      </c>
      <c r="D78" s="11">
        <v>0</v>
      </c>
      <c r="E78" s="11">
        <v>0</v>
      </c>
      <c r="F78" s="11"/>
      <c r="G78" s="11"/>
      <c r="H78" s="11"/>
      <c r="I78" s="11"/>
      <c r="J78" s="11"/>
      <c r="K78" s="11"/>
      <c r="L78" s="11"/>
      <c r="M78" s="133"/>
      <c r="N78" s="2"/>
    </row>
    <row r="79" spans="1:14" outlineLevel="1" x14ac:dyDescent="0.35">
      <c r="A79" s="10" t="s">
        <v>613</v>
      </c>
      <c r="B79" s="80"/>
      <c r="C79" s="11">
        <v>0</v>
      </c>
      <c r="D79" s="200">
        <v>1491</v>
      </c>
      <c r="E79" s="11">
        <v>0</v>
      </c>
      <c r="F79" s="11"/>
      <c r="G79" s="11"/>
      <c r="H79" s="11"/>
      <c r="I79" s="11"/>
      <c r="J79" s="11"/>
      <c r="K79" s="11"/>
      <c r="L79" s="11"/>
      <c r="M79" s="133"/>
      <c r="N79" s="2"/>
    </row>
    <row r="80" spans="1:14" outlineLevel="1" x14ac:dyDescent="0.35">
      <c r="A80" s="10" t="s">
        <v>614</v>
      </c>
      <c r="B80" s="81"/>
      <c r="C80" s="11">
        <v>0</v>
      </c>
      <c r="D80" s="11">
        <v>0</v>
      </c>
      <c r="E80" s="11">
        <v>0</v>
      </c>
      <c r="F80" s="11"/>
      <c r="G80" s="11"/>
      <c r="H80" s="11"/>
      <c r="I80" s="11"/>
      <c r="J80" s="11"/>
      <c r="K80" s="11"/>
      <c r="L80" s="11"/>
      <c r="M80" s="133"/>
      <c r="N80" s="2"/>
    </row>
    <row r="81" spans="1:14" outlineLevel="1" collapsed="1" x14ac:dyDescent="0.35">
      <c r="A81" s="10" t="s">
        <v>615</v>
      </c>
      <c r="B81" s="81"/>
      <c r="C81" s="11">
        <v>0</v>
      </c>
      <c r="D81" s="11">
        <v>0</v>
      </c>
      <c r="E81" s="11">
        <v>0</v>
      </c>
      <c r="F81" s="11"/>
      <c r="G81" s="11"/>
      <c r="H81" s="11"/>
      <c r="I81" s="11"/>
      <c r="J81" s="11"/>
      <c r="K81" s="11"/>
      <c r="L81" s="11"/>
      <c r="M81" s="133"/>
      <c r="N81" s="2"/>
    </row>
    <row r="82" spans="1:14" outlineLevel="1" x14ac:dyDescent="0.35">
      <c r="A82" s="10" t="s">
        <v>616</v>
      </c>
      <c r="B82" s="79"/>
      <c r="C82" s="11">
        <v>0</v>
      </c>
      <c r="D82" s="11">
        <v>0</v>
      </c>
      <c r="E82" s="11">
        <v>0</v>
      </c>
      <c r="F82" s="11"/>
      <c r="G82" s="11"/>
      <c r="H82" s="11"/>
      <c r="I82" s="11"/>
      <c r="J82" s="11"/>
      <c r="K82" s="11"/>
      <c r="L82" s="11"/>
      <c r="M82" s="133"/>
      <c r="N82" s="2"/>
    </row>
    <row r="83" spans="1:14" outlineLevel="1" x14ac:dyDescent="0.35">
      <c r="A83" s="10" t="s">
        <v>617</v>
      </c>
      <c r="B83" s="80"/>
      <c r="C83" s="11">
        <v>0</v>
      </c>
      <c r="D83" s="11">
        <v>0</v>
      </c>
      <c r="E83" s="11">
        <v>0</v>
      </c>
      <c r="F83" s="11"/>
      <c r="G83" s="11"/>
      <c r="H83" s="11"/>
      <c r="I83" s="11"/>
      <c r="J83" s="11"/>
      <c r="K83" s="11"/>
      <c r="L83" s="11"/>
      <c r="M83" s="133"/>
      <c r="N83" s="2"/>
    </row>
    <row r="84" spans="1:14" outlineLevel="1" x14ac:dyDescent="0.35">
      <c r="A84" s="10" t="s">
        <v>618</v>
      </c>
      <c r="B84" s="81"/>
      <c r="C84" s="11">
        <v>0</v>
      </c>
      <c r="D84" s="11">
        <v>0</v>
      </c>
      <c r="E84" s="200">
        <f>E87</f>
        <v>1113</v>
      </c>
      <c r="F84" s="11"/>
      <c r="G84" s="11"/>
      <c r="H84" s="11"/>
      <c r="I84" s="11"/>
      <c r="J84" s="11"/>
      <c r="K84" s="11"/>
      <c r="L84" s="11"/>
      <c r="M84" s="133"/>
      <c r="N84" s="2"/>
    </row>
    <row r="85" spans="1:14" outlineLevel="1" collapsed="1" x14ac:dyDescent="0.35">
      <c r="A85" s="10" t="s">
        <v>619</v>
      </c>
      <c r="B85" s="81"/>
      <c r="C85" s="11">
        <v>0</v>
      </c>
      <c r="D85" s="11">
        <v>0</v>
      </c>
      <c r="E85" s="11">
        <v>0</v>
      </c>
      <c r="F85" s="11"/>
      <c r="G85" s="11"/>
      <c r="H85" s="11"/>
      <c r="I85" s="11"/>
      <c r="J85" s="11"/>
      <c r="K85" s="11"/>
      <c r="L85" s="11"/>
      <c r="M85" s="133"/>
      <c r="N85" s="2"/>
    </row>
    <row r="86" spans="1:14" s="169" customFormat="1" x14ac:dyDescent="0.35">
      <c r="A86" s="170" t="s">
        <v>223</v>
      </c>
      <c r="B86" s="166"/>
      <c r="C86" s="167"/>
      <c r="D86" s="167"/>
      <c r="E86" s="167"/>
      <c r="F86" s="167"/>
      <c r="G86" s="167"/>
      <c r="H86" s="167"/>
      <c r="I86" s="167"/>
      <c r="J86" s="167"/>
      <c r="K86" s="167"/>
      <c r="L86" s="167"/>
      <c r="M86" s="168"/>
      <c r="N86" s="167"/>
    </row>
    <row r="87" spans="1:14" outlineLevel="1" x14ac:dyDescent="0.35">
      <c r="A87" s="10" t="s">
        <v>733</v>
      </c>
      <c r="B87" s="80"/>
      <c r="C87" s="11">
        <v>0</v>
      </c>
      <c r="D87" s="11">
        <v>0</v>
      </c>
      <c r="E87" s="200">
        <f>E68-E69</f>
        <v>1113</v>
      </c>
      <c r="F87" s="11"/>
      <c r="G87" s="11"/>
      <c r="H87" s="11"/>
      <c r="I87" s="11"/>
      <c r="J87" s="11"/>
      <c r="K87" s="11"/>
      <c r="L87" s="11"/>
      <c r="M87" s="133"/>
      <c r="N87" s="2"/>
    </row>
    <row r="88" spans="1:14" outlineLevel="1" x14ac:dyDescent="0.35">
      <c r="A88" s="10" t="s">
        <v>340</v>
      </c>
      <c r="B88" s="81"/>
      <c r="C88" s="11">
        <v>0</v>
      </c>
      <c r="D88" s="11">
        <v>0</v>
      </c>
      <c r="E88" s="11">
        <v>0</v>
      </c>
      <c r="F88" s="11"/>
      <c r="G88" s="11"/>
      <c r="H88" s="11"/>
      <c r="I88" s="11"/>
      <c r="J88" s="11"/>
      <c r="K88" s="11"/>
      <c r="L88" s="11"/>
      <c r="M88" s="133"/>
      <c r="N88" s="2"/>
    </row>
    <row r="89" spans="1:14" s="169" customFormat="1" collapsed="1" x14ac:dyDescent="0.35">
      <c r="A89" s="165" t="s">
        <v>579</v>
      </c>
      <c r="B89" s="172"/>
      <c r="C89" s="167"/>
      <c r="D89" s="167"/>
      <c r="E89" s="167"/>
      <c r="F89" s="167"/>
      <c r="G89" s="167"/>
      <c r="H89" s="167"/>
      <c r="I89" s="167"/>
      <c r="J89" s="167"/>
      <c r="K89" s="167"/>
      <c r="L89" s="167"/>
      <c r="M89" s="168"/>
      <c r="N89" s="167"/>
    </row>
    <row r="90" spans="1:14" s="169" customFormat="1" x14ac:dyDescent="0.35">
      <c r="A90" s="170" t="s">
        <v>51</v>
      </c>
      <c r="B90" s="172"/>
      <c r="C90" s="167"/>
      <c r="D90" s="167"/>
      <c r="E90" s="167"/>
      <c r="F90" s="167"/>
      <c r="G90" s="167"/>
      <c r="H90" s="167"/>
      <c r="I90" s="167"/>
      <c r="J90" s="167"/>
      <c r="K90" s="167"/>
      <c r="L90" s="167"/>
      <c r="M90" s="168"/>
      <c r="N90" s="167"/>
    </row>
    <row r="91" spans="1:14" outlineLevel="1" x14ac:dyDescent="0.35">
      <c r="A91" s="10" t="s">
        <v>552</v>
      </c>
      <c r="B91" s="81"/>
      <c r="C91" s="11">
        <v>3.85</v>
      </c>
      <c r="D91" s="11">
        <v>1.3</v>
      </c>
      <c r="E91" s="11">
        <v>1.93</v>
      </c>
      <c r="F91" s="11"/>
      <c r="G91" s="11"/>
      <c r="H91" s="11"/>
      <c r="I91" s="11"/>
      <c r="J91" s="11"/>
      <c r="K91" s="11"/>
      <c r="L91" s="11"/>
      <c r="M91" s="133"/>
      <c r="N91" s="2"/>
    </row>
    <row r="92" spans="1:14" outlineLevel="1" x14ac:dyDescent="0.35">
      <c r="A92" s="10" t="s">
        <v>562</v>
      </c>
      <c r="B92" s="81"/>
      <c r="C92" s="11">
        <v>0</v>
      </c>
      <c r="D92" s="11">
        <v>0</v>
      </c>
      <c r="E92" s="11">
        <v>0</v>
      </c>
      <c r="F92" s="11"/>
      <c r="G92" s="11"/>
      <c r="H92" s="11"/>
      <c r="I92" s="11"/>
      <c r="J92" s="11"/>
      <c r="K92" s="11"/>
      <c r="L92" s="11"/>
      <c r="M92" s="133"/>
      <c r="N92" s="2"/>
    </row>
    <row r="93" spans="1:14" outlineLevel="1" x14ac:dyDescent="0.35">
      <c r="A93" s="10" t="s">
        <v>102</v>
      </c>
      <c r="B93" s="81"/>
      <c r="C93" s="11">
        <v>15.9</v>
      </c>
      <c r="D93" s="11">
        <v>11.2</v>
      </c>
      <c r="E93" s="11">
        <v>22.07</v>
      </c>
      <c r="F93" s="11"/>
      <c r="G93" s="11"/>
      <c r="H93" s="11"/>
      <c r="I93" s="11"/>
      <c r="J93" s="11"/>
      <c r="K93" s="11"/>
      <c r="L93" s="11"/>
      <c r="M93" s="133"/>
      <c r="N93" s="2"/>
    </row>
    <row r="94" spans="1:14" outlineLevel="1" x14ac:dyDescent="0.35">
      <c r="A94" s="10" t="s">
        <v>103</v>
      </c>
      <c r="B94" s="81"/>
      <c r="C94" s="199">
        <v>9</v>
      </c>
      <c r="D94" s="199">
        <v>33</v>
      </c>
      <c r="E94" s="199">
        <v>22</v>
      </c>
      <c r="F94" s="11"/>
      <c r="G94" s="11"/>
      <c r="H94" s="11"/>
      <c r="I94" s="11"/>
      <c r="J94" s="11"/>
      <c r="K94" s="11"/>
      <c r="L94" s="11"/>
      <c r="M94" s="133"/>
      <c r="N94" s="2"/>
    </row>
    <row r="95" spans="1:14" outlineLevel="1" x14ac:dyDescent="0.35">
      <c r="A95" s="10" t="s">
        <v>741</v>
      </c>
      <c r="B95" s="81"/>
      <c r="C95" s="199" t="s">
        <v>870</v>
      </c>
      <c r="D95" s="199" t="s">
        <v>870</v>
      </c>
      <c r="E95" s="199" t="s">
        <v>870</v>
      </c>
      <c r="F95" s="11"/>
      <c r="G95" s="11"/>
      <c r="H95" s="11"/>
      <c r="I95" s="11"/>
      <c r="J95" s="11"/>
      <c r="K95" s="11"/>
      <c r="L95" s="11"/>
      <c r="M95" s="133"/>
      <c r="N95" s="2"/>
    </row>
    <row r="96" spans="1:14" s="169" customFormat="1" x14ac:dyDescent="0.35">
      <c r="A96" s="170" t="s">
        <v>85</v>
      </c>
      <c r="B96" s="172"/>
      <c r="C96" s="167"/>
      <c r="D96" s="167"/>
      <c r="E96" s="167"/>
      <c r="F96" s="167"/>
      <c r="G96" s="167"/>
      <c r="H96" s="167"/>
      <c r="I96" s="167"/>
      <c r="J96" s="167"/>
      <c r="K96" s="167"/>
      <c r="L96" s="167"/>
      <c r="M96" s="168"/>
      <c r="N96" s="167"/>
    </row>
    <row r="97" spans="1:14" outlineLevel="1" x14ac:dyDescent="0.35">
      <c r="A97" s="10" t="s">
        <v>172</v>
      </c>
      <c r="B97" s="80"/>
      <c r="C97" s="199" t="s">
        <v>870</v>
      </c>
      <c r="D97" s="198" t="s">
        <v>870</v>
      </c>
      <c r="E97" s="199" t="s">
        <v>870</v>
      </c>
      <c r="F97" s="11"/>
      <c r="G97" s="11"/>
      <c r="H97" s="11"/>
      <c r="I97" s="11"/>
      <c r="J97" s="11"/>
      <c r="K97" s="11"/>
      <c r="L97" s="11"/>
      <c r="M97" s="133"/>
      <c r="N97" s="2"/>
    </row>
    <row r="98" spans="1:14" ht="14.4" customHeight="1" outlineLevel="1" x14ac:dyDescent="0.35">
      <c r="A98" s="10" t="s">
        <v>754</v>
      </c>
      <c r="B98" s="81"/>
      <c r="C98" s="199" t="s">
        <v>870</v>
      </c>
      <c r="D98" s="198" t="s">
        <v>870</v>
      </c>
      <c r="E98" s="199" t="s">
        <v>870</v>
      </c>
      <c r="F98" s="11"/>
      <c r="G98" s="11"/>
      <c r="H98" s="11"/>
      <c r="I98" s="11"/>
      <c r="J98" s="11"/>
      <c r="K98" s="11"/>
      <c r="L98" s="11"/>
      <c r="M98" s="133"/>
      <c r="N98" s="173"/>
    </row>
    <row r="99" spans="1:14" outlineLevel="1" x14ac:dyDescent="0.35">
      <c r="A99" s="10" t="s">
        <v>755</v>
      </c>
      <c r="B99" s="80"/>
      <c r="C99" s="199" t="s">
        <v>870</v>
      </c>
      <c r="D99" s="198" t="s">
        <v>870</v>
      </c>
      <c r="E99" s="199" t="s">
        <v>870</v>
      </c>
      <c r="F99" s="11"/>
      <c r="G99" s="11"/>
      <c r="H99" s="11"/>
      <c r="I99" s="11"/>
      <c r="J99" s="11"/>
      <c r="K99" s="11"/>
      <c r="L99" s="11"/>
      <c r="M99" s="133"/>
      <c r="N99" s="173"/>
    </row>
    <row r="100" spans="1:14" outlineLevel="1" collapsed="1" x14ac:dyDescent="0.35">
      <c r="A100" s="10" t="s">
        <v>320</v>
      </c>
      <c r="B100" s="81"/>
      <c r="C100" s="199" t="s">
        <v>870</v>
      </c>
      <c r="D100" s="198" t="s">
        <v>870</v>
      </c>
      <c r="E100" s="199" t="s">
        <v>870</v>
      </c>
      <c r="F100" s="11"/>
      <c r="G100" s="11"/>
      <c r="H100" s="11"/>
      <c r="I100" s="11"/>
      <c r="J100" s="11"/>
      <c r="K100" s="11"/>
      <c r="L100" s="11"/>
      <c r="M100" s="133"/>
      <c r="N100" s="2"/>
    </row>
    <row r="101" spans="1:14" s="169" customFormat="1" x14ac:dyDescent="0.35">
      <c r="A101" s="165" t="s">
        <v>580</v>
      </c>
      <c r="B101" s="172"/>
      <c r="C101" s="167"/>
      <c r="D101" s="167"/>
      <c r="E101" s="167"/>
      <c r="F101" s="167"/>
      <c r="G101" s="167"/>
      <c r="H101" s="167"/>
      <c r="I101" s="167"/>
      <c r="J101" s="167"/>
      <c r="K101" s="167"/>
      <c r="L101" s="167"/>
      <c r="M101" s="168"/>
      <c r="N101" s="167"/>
    </row>
    <row r="102" spans="1:14" s="169" customFormat="1" x14ac:dyDescent="0.35">
      <c r="A102" s="170" t="s">
        <v>25</v>
      </c>
      <c r="B102" s="172"/>
      <c r="C102" s="167"/>
      <c r="D102" s="167"/>
      <c r="E102" s="167"/>
      <c r="F102" s="167"/>
      <c r="G102" s="167"/>
      <c r="H102" s="167"/>
      <c r="I102" s="167"/>
      <c r="J102" s="167"/>
      <c r="K102" s="167"/>
      <c r="L102" s="167"/>
      <c r="M102" s="168"/>
      <c r="N102" s="167"/>
    </row>
    <row r="103" spans="1:14" outlineLevel="1" x14ac:dyDescent="0.35">
      <c r="A103" s="10" t="s">
        <v>104</v>
      </c>
      <c r="B103" s="80"/>
      <c r="C103" s="11">
        <v>2</v>
      </c>
      <c r="D103" s="11">
        <v>2</v>
      </c>
      <c r="E103" s="11">
        <v>2</v>
      </c>
      <c r="F103" s="11"/>
      <c r="G103" s="11"/>
      <c r="H103" s="11"/>
      <c r="I103" s="11"/>
      <c r="J103" s="11"/>
      <c r="K103" s="11"/>
      <c r="L103" s="11"/>
      <c r="M103" s="133"/>
      <c r="N103" s="2"/>
    </row>
    <row r="104" spans="1:14" s="169" customFormat="1" x14ac:dyDescent="0.35">
      <c r="A104" s="170" t="s">
        <v>26</v>
      </c>
      <c r="B104" s="172"/>
      <c r="C104" s="167"/>
      <c r="D104" s="167"/>
      <c r="E104" s="167"/>
      <c r="F104" s="167"/>
      <c r="G104" s="167"/>
      <c r="H104" s="167"/>
      <c r="I104" s="167"/>
      <c r="J104" s="167"/>
      <c r="K104" s="167"/>
      <c r="L104" s="167"/>
      <c r="M104" s="168"/>
      <c r="N104" s="167"/>
    </row>
    <row r="105" spans="1:14" outlineLevel="1" collapsed="1" x14ac:dyDescent="0.35">
      <c r="A105" s="10" t="s">
        <v>361</v>
      </c>
      <c r="B105" s="81"/>
      <c r="C105" s="199" t="s">
        <v>870</v>
      </c>
      <c r="D105" s="199" t="s">
        <v>870</v>
      </c>
      <c r="E105" s="199" t="s">
        <v>870</v>
      </c>
      <c r="F105" s="11"/>
      <c r="G105" s="11"/>
      <c r="H105" s="11"/>
      <c r="I105" s="11"/>
      <c r="J105" s="11"/>
      <c r="K105" s="11"/>
      <c r="L105" s="11"/>
      <c r="M105" s="133"/>
      <c r="N105" s="2"/>
    </row>
    <row r="106" spans="1:14" outlineLevel="1" x14ac:dyDescent="0.35">
      <c r="A106" s="10" t="s">
        <v>359</v>
      </c>
      <c r="B106" s="80"/>
      <c r="C106" s="199" t="s">
        <v>870</v>
      </c>
      <c r="D106" s="199" t="s">
        <v>870</v>
      </c>
      <c r="E106" s="199" t="s">
        <v>870</v>
      </c>
      <c r="F106" s="11"/>
      <c r="G106" s="11"/>
      <c r="H106" s="11"/>
      <c r="I106" s="11"/>
      <c r="J106" s="11"/>
      <c r="K106" s="11"/>
      <c r="L106" s="11"/>
      <c r="M106" s="133"/>
      <c r="N106" s="2"/>
    </row>
    <row r="107" spans="1:14" outlineLevel="1" x14ac:dyDescent="0.35">
      <c r="A107" s="10" t="s">
        <v>362</v>
      </c>
      <c r="B107" s="81"/>
      <c r="C107" s="199" t="s">
        <v>870</v>
      </c>
      <c r="D107" s="199" t="s">
        <v>870</v>
      </c>
      <c r="E107" s="199" t="s">
        <v>870</v>
      </c>
      <c r="F107" s="11"/>
      <c r="G107" s="11"/>
      <c r="H107" s="11"/>
      <c r="I107" s="11"/>
      <c r="J107" s="11"/>
      <c r="K107" s="11"/>
      <c r="L107" s="11"/>
      <c r="M107" s="133"/>
      <c r="N107" s="2"/>
    </row>
    <row r="108" spans="1:14" outlineLevel="1" collapsed="1" x14ac:dyDescent="0.35">
      <c r="A108" s="10" t="s">
        <v>360</v>
      </c>
      <c r="B108" s="81"/>
      <c r="C108" s="199" t="s">
        <v>870</v>
      </c>
      <c r="D108" s="199" t="s">
        <v>870</v>
      </c>
      <c r="E108" s="199" t="s">
        <v>870</v>
      </c>
      <c r="F108" s="11"/>
      <c r="G108" s="11"/>
      <c r="H108" s="11"/>
      <c r="I108" s="11"/>
      <c r="J108" s="11"/>
      <c r="K108" s="11"/>
      <c r="L108" s="11"/>
      <c r="M108" s="133"/>
      <c r="N108" s="2"/>
    </row>
    <row r="109" spans="1:14" s="169" customFormat="1" x14ac:dyDescent="0.35">
      <c r="A109" s="170" t="s">
        <v>27</v>
      </c>
      <c r="B109" s="172"/>
      <c r="C109" s="167"/>
      <c r="D109" s="167"/>
      <c r="E109" s="167"/>
      <c r="F109" s="167"/>
      <c r="G109" s="167"/>
      <c r="H109" s="167"/>
      <c r="I109" s="167"/>
      <c r="J109" s="167"/>
      <c r="K109" s="167"/>
      <c r="L109" s="167"/>
      <c r="M109" s="168"/>
      <c r="N109" s="167"/>
    </row>
    <row r="110" spans="1:14" outlineLevel="1" x14ac:dyDescent="0.35">
      <c r="A110" s="10" t="s">
        <v>356</v>
      </c>
      <c r="B110" s="81"/>
      <c r="C110" s="199" t="s">
        <v>870</v>
      </c>
      <c r="D110" s="199" t="s">
        <v>870</v>
      </c>
      <c r="E110" s="199" t="s">
        <v>870</v>
      </c>
      <c r="F110" s="11"/>
      <c r="G110" s="11"/>
      <c r="H110" s="11"/>
      <c r="I110" s="11"/>
      <c r="J110" s="11"/>
      <c r="K110" s="11"/>
      <c r="L110" s="11"/>
      <c r="M110" s="133"/>
      <c r="N110" s="2"/>
    </row>
    <row r="111" spans="1:14" outlineLevel="1" x14ac:dyDescent="0.35">
      <c r="A111" s="10" t="s">
        <v>357</v>
      </c>
      <c r="B111" s="81"/>
      <c r="C111" s="199" t="s">
        <v>870</v>
      </c>
      <c r="D111" s="199" t="s">
        <v>870</v>
      </c>
      <c r="E111" s="199" t="s">
        <v>870</v>
      </c>
      <c r="F111" s="11"/>
      <c r="G111" s="11"/>
      <c r="H111" s="11"/>
      <c r="I111" s="11"/>
      <c r="J111" s="11"/>
      <c r="K111" s="11"/>
      <c r="L111" s="11"/>
      <c r="M111" s="133"/>
      <c r="N111" s="2"/>
    </row>
    <row r="112" spans="1:14" outlineLevel="1" x14ac:dyDescent="0.35">
      <c r="A112" s="10" t="s">
        <v>358</v>
      </c>
      <c r="B112" s="79"/>
      <c r="C112" s="199" t="s">
        <v>870</v>
      </c>
      <c r="D112" s="199" t="s">
        <v>870</v>
      </c>
      <c r="E112" s="199" t="s">
        <v>870</v>
      </c>
      <c r="F112" s="11"/>
      <c r="G112" s="11"/>
      <c r="H112" s="11"/>
      <c r="I112" s="11"/>
      <c r="J112" s="11"/>
      <c r="K112" s="11"/>
      <c r="L112" s="11"/>
      <c r="M112" s="133"/>
      <c r="N112" s="2"/>
    </row>
    <row r="113" spans="1:14" s="169" customFormat="1" x14ac:dyDescent="0.35">
      <c r="A113" s="170" t="s">
        <v>80</v>
      </c>
      <c r="B113" s="171"/>
      <c r="C113" s="167"/>
      <c r="D113" s="167"/>
      <c r="E113" s="167"/>
      <c r="F113" s="167"/>
      <c r="G113" s="167"/>
      <c r="H113" s="167"/>
      <c r="I113" s="167"/>
      <c r="J113" s="167"/>
      <c r="K113" s="167"/>
      <c r="L113" s="167"/>
      <c r="M113" s="168"/>
      <c r="N113" s="167"/>
    </row>
    <row r="114" spans="1:14" outlineLevel="1" x14ac:dyDescent="0.35">
      <c r="A114" s="10" t="s">
        <v>105</v>
      </c>
      <c r="B114" s="81"/>
      <c r="C114" s="199" t="s">
        <v>870</v>
      </c>
      <c r="D114" s="199" t="s">
        <v>870</v>
      </c>
      <c r="E114" s="199" t="s">
        <v>870</v>
      </c>
      <c r="F114" s="11"/>
      <c r="G114" s="11"/>
      <c r="H114" s="11"/>
      <c r="I114" s="11"/>
      <c r="J114" s="11"/>
      <c r="K114" s="11"/>
      <c r="L114" s="11"/>
      <c r="M114" s="133"/>
      <c r="N114" s="2"/>
    </row>
    <row r="115" spans="1:14" outlineLevel="1" x14ac:dyDescent="0.35">
      <c r="A115" s="10" t="s">
        <v>106</v>
      </c>
      <c r="B115" s="81"/>
      <c r="C115" s="199" t="s">
        <v>870</v>
      </c>
      <c r="D115" s="199" t="s">
        <v>870</v>
      </c>
      <c r="E115" s="199" t="s">
        <v>870</v>
      </c>
      <c r="F115" s="11"/>
      <c r="G115" s="11"/>
      <c r="H115" s="11"/>
      <c r="I115" s="11"/>
      <c r="J115" s="11"/>
      <c r="K115" s="11"/>
      <c r="L115" s="11"/>
      <c r="M115" s="133"/>
      <c r="N115" s="2"/>
    </row>
    <row r="116" spans="1:14" s="169" customFormat="1" collapsed="1" x14ac:dyDescent="0.35">
      <c r="A116" s="165" t="s">
        <v>813</v>
      </c>
      <c r="B116" s="172"/>
      <c r="C116" s="167"/>
      <c r="D116" s="167"/>
      <c r="E116" s="167"/>
      <c r="F116" s="167"/>
      <c r="G116" s="167"/>
      <c r="H116" s="167"/>
      <c r="I116" s="167"/>
      <c r="J116" s="167"/>
      <c r="K116" s="167"/>
      <c r="L116" s="167"/>
      <c r="M116" s="168"/>
      <c r="N116" s="167"/>
    </row>
    <row r="117" spans="1:14" s="169" customFormat="1" x14ac:dyDescent="0.35">
      <c r="A117" s="170" t="s">
        <v>814</v>
      </c>
      <c r="B117" s="172"/>
      <c r="C117" s="167"/>
      <c r="D117" s="167"/>
      <c r="E117" s="167"/>
      <c r="F117" s="167"/>
      <c r="G117" s="167"/>
      <c r="H117" s="167"/>
      <c r="I117" s="167"/>
      <c r="J117" s="167"/>
      <c r="K117" s="167"/>
      <c r="L117" s="167"/>
      <c r="M117" s="168"/>
      <c r="N117" s="167"/>
    </row>
    <row r="118" spans="1:14" outlineLevel="1" x14ac:dyDescent="0.35">
      <c r="A118" s="10" t="s">
        <v>815</v>
      </c>
      <c r="B118" s="81"/>
      <c r="C118" s="11" t="str">
        <f>C128</f>
        <v>Muller 1296</v>
      </c>
      <c r="D118" s="11" t="str">
        <f>D128</f>
        <v>Muller 1296</v>
      </c>
      <c r="E118" s="11" t="str">
        <f>E128</f>
        <v>Muller 1296</v>
      </c>
      <c r="F118" s="11"/>
      <c r="G118" s="11"/>
      <c r="H118" s="11"/>
      <c r="I118" s="11"/>
      <c r="J118" s="11"/>
      <c r="K118" s="11"/>
      <c r="L118" s="11"/>
      <c r="M118" s="133"/>
      <c r="N118" s="2"/>
    </row>
    <row r="119" spans="1:14" outlineLevel="1" x14ac:dyDescent="0.35">
      <c r="A119" s="10" t="s">
        <v>816</v>
      </c>
      <c r="B119" s="80"/>
      <c r="C119" s="11">
        <v>1</v>
      </c>
      <c r="D119" s="11">
        <v>1</v>
      </c>
      <c r="E119" s="11">
        <v>1</v>
      </c>
      <c r="F119" s="11"/>
      <c r="G119" s="11"/>
      <c r="H119" s="11"/>
      <c r="I119" s="11"/>
      <c r="J119" s="11"/>
      <c r="K119" s="11"/>
      <c r="L119" s="11"/>
      <c r="M119" s="133"/>
      <c r="N119" s="2"/>
    </row>
    <row r="120" spans="1:14" outlineLevel="1" x14ac:dyDescent="0.35">
      <c r="A120" s="10" t="s">
        <v>817</v>
      </c>
      <c r="B120" s="81"/>
      <c r="C120" s="11">
        <f>C130</f>
        <v>686</v>
      </c>
      <c r="D120" s="11">
        <f>D130</f>
        <v>709</v>
      </c>
      <c r="E120" s="11">
        <f>E130</f>
        <v>709</v>
      </c>
      <c r="F120" s="11"/>
      <c r="G120" s="11"/>
      <c r="H120" s="11"/>
      <c r="I120" s="11"/>
      <c r="J120" s="11"/>
      <c r="K120" s="11"/>
      <c r="L120" s="11"/>
      <c r="M120" s="133"/>
      <c r="N120" s="2"/>
    </row>
    <row r="121" spans="1:14" outlineLevel="1" x14ac:dyDescent="0.35">
      <c r="A121" s="10" t="s">
        <v>818</v>
      </c>
      <c r="B121" s="81"/>
      <c r="C121" s="199" t="s">
        <v>870</v>
      </c>
      <c r="D121" s="11" t="str">
        <f>D131</f>
        <v>Topaz 1202</v>
      </c>
      <c r="E121" s="11" t="str">
        <f>E131</f>
        <v>Topaz 1202</v>
      </c>
      <c r="F121" s="11"/>
      <c r="G121" s="11"/>
      <c r="H121" s="11"/>
      <c r="I121" s="11"/>
      <c r="J121" s="11"/>
      <c r="K121" s="11"/>
      <c r="L121" s="11"/>
      <c r="M121" s="133"/>
      <c r="N121" s="2"/>
    </row>
    <row r="122" spans="1:14" outlineLevel="1" x14ac:dyDescent="0.35">
      <c r="A122" s="10" t="s">
        <v>819</v>
      </c>
      <c r="B122" s="80"/>
      <c r="C122" s="199" t="s">
        <v>870</v>
      </c>
      <c r="D122" s="11">
        <v>1</v>
      </c>
      <c r="E122" s="11">
        <v>1</v>
      </c>
      <c r="F122" s="11"/>
      <c r="G122" s="11"/>
      <c r="H122" s="11"/>
      <c r="I122" s="11"/>
      <c r="J122" s="11"/>
      <c r="K122" s="11"/>
      <c r="L122" s="11"/>
      <c r="M122" s="133"/>
      <c r="N122" s="2"/>
    </row>
    <row r="123" spans="1:14" outlineLevel="1" x14ac:dyDescent="0.35">
      <c r="A123" s="10" t="s">
        <v>820</v>
      </c>
      <c r="B123" s="81"/>
      <c r="C123" s="199" t="s">
        <v>870</v>
      </c>
      <c r="D123" s="11">
        <f>D133</f>
        <v>782</v>
      </c>
      <c r="E123" s="11">
        <f>E133</f>
        <v>416</v>
      </c>
      <c r="F123" s="11"/>
      <c r="G123" s="11"/>
      <c r="H123" s="11"/>
      <c r="I123" s="11"/>
      <c r="J123" s="11"/>
      <c r="K123" s="11"/>
      <c r="L123" s="11"/>
      <c r="M123" s="133"/>
      <c r="N123" s="2"/>
    </row>
    <row r="124" spans="1:14" outlineLevel="1" x14ac:dyDescent="0.35">
      <c r="A124" s="10" t="s">
        <v>821</v>
      </c>
      <c r="B124" s="81"/>
      <c r="C124" s="199" t="s">
        <v>870</v>
      </c>
      <c r="D124" s="199" t="s">
        <v>870</v>
      </c>
      <c r="E124" s="199" t="s">
        <v>870</v>
      </c>
      <c r="F124" s="11"/>
      <c r="G124" s="11"/>
      <c r="H124" s="11"/>
      <c r="I124" s="11"/>
      <c r="J124" s="11"/>
      <c r="K124" s="11"/>
      <c r="L124" s="11"/>
      <c r="M124" s="133"/>
      <c r="N124" s="2"/>
    </row>
    <row r="125" spans="1:14" outlineLevel="1" collapsed="1" x14ac:dyDescent="0.35">
      <c r="A125" s="10" t="s">
        <v>822</v>
      </c>
      <c r="B125" s="81"/>
      <c r="C125" s="199" t="s">
        <v>870</v>
      </c>
      <c r="D125" s="199" t="s">
        <v>870</v>
      </c>
      <c r="E125" s="199" t="s">
        <v>870</v>
      </c>
      <c r="F125" s="11"/>
      <c r="G125" s="11"/>
      <c r="H125" s="11"/>
      <c r="I125" s="11"/>
      <c r="J125" s="11"/>
      <c r="K125" s="11"/>
      <c r="L125" s="11"/>
      <c r="M125" s="133"/>
      <c r="N125" s="2"/>
    </row>
    <row r="126" spans="1:14" outlineLevel="1" x14ac:dyDescent="0.35">
      <c r="A126" s="10" t="s">
        <v>823</v>
      </c>
      <c r="B126" s="81"/>
      <c r="C126" s="199" t="s">
        <v>870</v>
      </c>
      <c r="D126" s="199" t="s">
        <v>870</v>
      </c>
      <c r="E126" s="199" t="s">
        <v>870</v>
      </c>
      <c r="F126" s="11"/>
      <c r="G126" s="11"/>
      <c r="H126" s="11"/>
      <c r="I126" s="11"/>
      <c r="J126" s="11"/>
      <c r="K126" s="11"/>
      <c r="L126" s="11"/>
      <c r="M126" s="133"/>
      <c r="N126" s="2"/>
    </row>
    <row r="127" spans="1:14" s="169" customFormat="1" x14ac:dyDescent="0.35">
      <c r="A127" s="170" t="s">
        <v>824</v>
      </c>
      <c r="B127" s="172"/>
      <c r="C127" s="167"/>
      <c r="D127" s="167"/>
      <c r="E127" s="167"/>
      <c r="F127" s="167"/>
      <c r="G127" s="167"/>
      <c r="H127" s="167"/>
      <c r="I127" s="167"/>
      <c r="J127" s="167"/>
      <c r="K127" s="167"/>
      <c r="L127" s="167"/>
      <c r="M127" s="168"/>
      <c r="N127" s="167"/>
    </row>
    <row r="128" spans="1:14" outlineLevel="1" x14ac:dyDescent="0.35">
      <c r="A128" s="10" t="s">
        <v>825</v>
      </c>
      <c r="B128" s="81"/>
      <c r="C128" s="11" t="str">
        <f>'10.Distribution'!B4</f>
        <v>Muller 1296</v>
      </c>
      <c r="D128" s="11" t="str">
        <f>'10.Distribution'!B5</f>
        <v>Muller 1296</v>
      </c>
      <c r="E128" s="11" t="str">
        <f>'10.Distribution'!B7</f>
        <v>Muller 1296</v>
      </c>
      <c r="F128" s="11"/>
      <c r="G128" s="11"/>
      <c r="H128" s="11"/>
      <c r="I128" s="11"/>
      <c r="J128" s="11"/>
      <c r="K128" s="11"/>
      <c r="L128" s="11"/>
      <c r="M128" s="133"/>
      <c r="N128" s="2"/>
    </row>
    <row r="129" spans="1:14" outlineLevel="1" x14ac:dyDescent="0.35">
      <c r="A129" s="10" t="s">
        <v>826</v>
      </c>
      <c r="B129" s="81"/>
      <c r="C129" s="11">
        <f>'10.Distribution'!L4</f>
        <v>15</v>
      </c>
      <c r="D129" s="11">
        <f>'10.Distribution'!L5</f>
        <v>17</v>
      </c>
      <c r="E129" s="11">
        <f>'10.Distribution'!L7</f>
        <v>14</v>
      </c>
      <c r="F129" s="11"/>
      <c r="G129" s="11"/>
      <c r="H129" s="11"/>
      <c r="I129" s="11"/>
      <c r="J129" s="11"/>
      <c r="K129" s="11"/>
      <c r="L129" s="11"/>
      <c r="M129" s="133"/>
      <c r="N129" s="2"/>
    </row>
    <row r="130" spans="1:14" outlineLevel="1" x14ac:dyDescent="0.35">
      <c r="A130" s="10" t="s">
        <v>126</v>
      </c>
      <c r="B130" s="81"/>
      <c r="C130" s="11">
        <f>'10.Distribution'!M4</f>
        <v>686</v>
      </c>
      <c r="D130" s="11">
        <f>'10.Distribution'!M5</f>
        <v>709</v>
      </c>
      <c r="E130" s="11">
        <f>'10.Distribution'!M7</f>
        <v>709</v>
      </c>
      <c r="F130" s="11"/>
      <c r="G130" s="11"/>
      <c r="H130" s="11"/>
      <c r="I130" s="11"/>
      <c r="J130" s="11"/>
      <c r="K130" s="11"/>
      <c r="L130" s="11"/>
      <c r="M130" s="133"/>
      <c r="N130" s="2"/>
    </row>
    <row r="131" spans="1:14" outlineLevel="1" x14ac:dyDescent="0.35">
      <c r="A131" s="10" t="s">
        <v>827</v>
      </c>
      <c r="B131" s="80"/>
      <c r="C131" s="199" t="s">
        <v>870</v>
      </c>
      <c r="D131" s="11" t="str">
        <f>'10.Distribution'!B6</f>
        <v>Topaz 1202</v>
      </c>
      <c r="E131" s="11" t="str">
        <f>'10.Distribution'!B8</f>
        <v>Topaz 1202</v>
      </c>
      <c r="F131" s="11"/>
      <c r="G131" s="11"/>
      <c r="H131" s="11"/>
      <c r="I131" s="11"/>
      <c r="J131" s="11"/>
      <c r="K131" s="11"/>
      <c r="L131" s="11"/>
      <c r="M131" s="133"/>
      <c r="N131" s="2"/>
    </row>
    <row r="132" spans="1:14" outlineLevel="1" collapsed="1" x14ac:dyDescent="0.35">
      <c r="A132" s="10" t="s">
        <v>828</v>
      </c>
      <c r="B132" s="81"/>
      <c r="C132" s="199" t="s">
        <v>870</v>
      </c>
      <c r="D132" s="11">
        <f>'10.Distribution'!L6</f>
        <v>15</v>
      </c>
      <c r="E132" s="11">
        <f>'10.Distribution'!L8</f>
        <v>8</v>
      </c>
      <c r="F132" s="11"/>
      <c r="G132" s="11"/>
      <c r="H132" s="11"/>
      <c r="I132" s="11"/>
      <c r="J132" s="11"/>
      <c r="K132" s="11"/>
      <c r="L132" s="11"/>
      <c r="M132" s="133"/>
      <c r="N132" s="2"/>
    </row>
    <row r="133" spans="1:14" outlineLevel="1" x14ac:dyDescent="0.35">
      <c r="A133" s="10" t="s">
        <v>128</v>
      </c>
      <c r="B133" s="81"/>
      <c r="C133" s="199" t="s">
        <v>870</v>
      </c>
      <c r="D133" s="11">
        <f>'10.Distribution'!M6</f>
        <v>782</v>
      </c>
      <c r="E133" s="11">
        <f>'10.Distribution'!M8</f>
        <v>416</v>
      </c>
      <c r="F133" s="11"/>
      <c r="G133" s="11"/>
      <c r="H133" s="11"/>
      <c r="I133" s="11"/>
      <c r="J133" s="11"/>
      <c r="K133" s="11"/>
      <c r="L133" s="11"/>
      <c r="M133" s="133"/>
      <c r="N133" s="2"/>
    </row>
    <row r="134" spans="1:14" outlineLevel="1" collapsed="1" x14ac:dyDescent="0.35">
      <c r="A134" s="10" t="s">
        <v>829</v>
      </c>
      <c r="B134" s="79"/>
      <c r="C134" s="199" t="s">
        <v>870</v>
      </c>
      <c r="D134" s="199" t="s">
        <v>870</v>
      </c>
      <c r="E134" s="199" t="s">
        <v>870</v>
      </c>
      <c r="F134" s="11"/>
      <c r="G134" s="11"/>
      <c r="H134" s="11"/>
      <c r="I134" s="11"/>
      <c r="J134" s="11"/>
      <c r="K134" s="11"/>
      <c r="L134" s="11"/>
      <c r="M134" s="133"/>
      <c r="N134" s="2"/>
    </row>
    <row r="135" spans="1:14" outlineLevel="1" x14ac:dyDescent="0.35">
      <c r="A135" s="10" t="s">
        <v>830</v>
      </c>
      <c r="B135" s="80"/>
      <c r="C135" s="199" t="s">
        <v>870</v>
      </c>
      <c r="D135" s="199" t="s">
        <v>870</v>
      </c>
      <c r="E135" s="199" t="s">
        <v>870</v>
      </c>
      <c r="F135" s="11"/>
      <c r="G135" s="11"/>
      <c r="H135" s="11"/>
      <c r="I135" s="11"/>
      <c r="J135" s="11"/>
      <c r="K135" s="11"/>
      <c r="L135" s="11"/>
      <c r="M135" s="133"/>
      <c r="N135" s="2"/>
    </row>
    <row r="136" spans="1:14" outlineLevel="1" x14ac:dyDescent="0.35">
      <c r="A136" s="10" t="s">
        <v>130</v>
      </c>
      <c r="B136" s="81"/>
      <c r="C136" s="199" t="s">
        <v>870</v>
      </c>
      <c r="D136" s="199" t="s">
        <v>870</v>
      </c>
      <c r="E136" s="199" t="s">
        <v>870</v>
      </c>
      <c r="F136" s="11"/>
      <c r="G136" s="11"/>
      <c r="H136" s="11"/>
      <c r="I136" s="11"/>
      <c r="J136" s="11"/>
      <c r="K136" s="11"/>
      <c r="L136" s="11"/>
      <c r="M136" s="133"/>
      <c r="N136" s="2"/>
    </row>
    <row r="137" spans="1:14" s="169" customFormat="1" x14ac:dyDescent="0.35">
      <c r="A137" s="165" t="s">
        <v>582</v>
      </c>
      <c r="B137" s="172"/>
      <c r="C137" s="167"/>
      <c r="D137" s="167"/>
      <c r="E137" s="167"/>
      <c r="F137" s="167"/>
      <c r="G137" s="167"/>
      <c r="H137" s="167"/>
      <c r="I137" s="167"/>
      <c r="J137" s="167"/>
      <c r="K137" s="167"/>
      <c r="L137" s="167"/>
      <c r="M137" s="168"/>
      <c r="N137" s="167"/>
    </row>
    <row r="138" spans="1:14" s="169" customFormat="1" x14ac:dyDescent="0.35">
      <c r="A138" s="170" t="s">
        <v>46</v>
      </c>
      <c r="B138" s="172"/>
      <c r="C138" s="167"/>
      <c r="D138" s="167"/>
      <c r="E138" s="167"/>
      <c r="F138" s="167"/>
      <c r="G138" s="167"/>
      <c r="H138" s="167"/>
      <c r="I138" s="167"/>
      <c r="J138" s="167"/>
      <c r="K138" s="167"/>
      <c r="L138" s="167"/>
      <c r="M138" s="168"/>
      <c r="N138" s="167"/>
    </row>
    <row r="139" spans="1:14" outlineLevel="1" x14ac:dyDescent="0.35">
      <c r="A139" s="10" t="s">
        <v>131</v>
      </c>
      <c r="B139" s="81"/>
      <c r="C139" s="11">
        <v>29</v>
      </c>
      <c r="D139" s="11">
        <v>63</v>
      </c>
      <c r="E139" s="11">
        <v>45</v>
      </c>
      <c r="F139" s="11"/>
      <c r="G139" s="11"/>
      <c r="H139" s="11"/>
      <c r="I139" s="11"/>
      <c r="J139" s="11"/>
      <c r="K139" s="11"/>
      <c r="L139" s="11"/>
      <c r="M139" s="133"/>
      <c r="N139" s="2"/>
    </row>
    <row r="140" spans="1:14" outlineLevel="1" x14ac:dyDescent="0.35">
      <c r="A140" s="10" t="s">
        <v>132</v>
      </c>
      <c r="B140" s="81"/>
      <c r="C140" s="11">
        <v>0</v>
      </c>
      <c r="D140" s="11">
        <v>1</v>
      </c>
      <c r="E140" s="11">
        <v>0</v>
      </c>
      <c r="F140" s="11"/>
      <c r="G140" s="11"/>
      <c r="H140" s="11"/>
      <c r="I140" s="11"/>
      <c r="J140" s="11"/>
      <c r="K140" s="11"/>
      <c r="L140" s="11"/>
      <c r="M140" s="133"/>
      <c r="N140" s="2"/>
    </row>
    <row r="141" spans="1:14" outlineLevel="1" x14ac:dyDescent="0.35">
      <c r="A141" s="10" t="s">
        <v>133</v>
      </c>
      <c r="B141" s="80"/>
      <c r="C141" s="11">
        <v>0</v>
      </c>
      <c r="D141" s="199" t="s">
        <v>870</v>
      </c>
      <c r="E141" s="11">
        <v>0</v>
      </c>
      <c r="F141" s="11"/>
      <c r="G141" s="11"/>
      <c r="H141" s="11"/>
      <c r="I141" s="11"/>
      <c r="J141" s="11"/>
      <c r="K141" s="11"/>
      <c r="L141" s="11"/>
      <c r="M141" s="133"/>
      <c r="N141" s="2"/>
    </row>
    <row r="142" spans="1:14" outlineLevel="1" x14ac:dyDescent="0.35">
      <c r="A142" s="10" t="s">
        <v>134</v>
      </c>
      <c r="B142" s="81"/>
      <c r="C142" s="11">
        <v>9</v>
      </c>
      <c r="D142" s="11">
        <v>13</v>
      </c>
      <c r="E142" s="11">
        <v>11</v>
      </c>
      <c r="F142" s="11"/>
      <c r="G142" s="11"/>
      <c r="H142" s="11"/>
      <c r="I142" s="11"/>
      <c r="J142" s="11"/>
      <c r="K142" s="11"/>
      <c r="L142" s="11"/>
      <c r="M142" s="133"/>
      <c r="N142" s="2"/>
    </row>
    <row r="143" spans="1:14" outlineLevel="1" x14ac:dyDescent="0.35">
      <c r="A143" s="10" t="s">
        <v>135</v>
      </c>
      <c r="B143" s="81"/>
      <c r="C143" s="11">
        <v>0</v>
      </c>
      <c r="D143" s="11">
        <v>0</v>
      </c>
      <c r="E143" s="11">
        <v>0</v>
      </c>
      <c r="F143" s="11"/>
      <c r="G143" s="11"/>
      <c r="H143" s="11"/>
      <c r="I143" s="11"/>
      <c r="J143" s="11"/>
      <c r="K143" s="11"/>
      <c r="L143" s="11"/>
      <c r="M143" s="133"/>
      <c r="N143" s="2"/>
    </row>
    <row r="144" spans="1:14" outlineLevel="1" collapsed="1" x14ac:dyDescent="0.35">
      <c r="A144" s="10" t="s">
        <v>136</v>
      </c>
      <c r="B144" s="81"/>
      <c r="C144" s="11">
        <v>0</v>
      </c>
      <c r="D144" s="11">
        <v>0</v>
      </c>
      <c r="E144" s="11">
        <v>0</v>
      </c>
      <c r="F144" s="11"/>
      <c r="G144" s="11"/>
      <c r="H144" s="11"/>
      <c r="I144" s="11"/>
      <c r="J144" s="11"/>
      <c r="K144" s="11"/>
      <c r="L144" s="11"/>
      <c r="M144" s="133"/>
      <c r="N144" s="2"/>
    </row>
    <row r="145" spans="1:14" outlineLevel="1" collapsed="1" x14ac:dyDescent="0.35">
      <c r="A145" s="10" t="s">
        <v>757</v>
      </c>
      <c r="B145" s="81"/>
      <c r="C145" s="199" t="s">
        <v>870</v>
      </c>
      <c r="D145" s="199" t="s">
        <v>870</v>
      </c>
      <c r="E145" s="199" t="s">
        <v>870</v>
      </c>
      <c r="F145" s="11"/>
      <c r="G145" s="11"/>
      <c r="H145" s="11"/>
      <c r="I145" s="11"/>
      <c r="J145" s="11"/>
      <c r="K145" s="11"/>
      <c r="L145" s="11"/>
      <c r="M145" s="133"/>
      <c r="N145" s="173"/>
    </row>
    <row r="146" spans="1:14" outlineLevel="1" x14ac:dyDescent="0.35">
      <c r="A146" s="10" t="s">
        <v>758</v>
      </c>
      <c r="B146" s="79"/>
      <c r="C146" s="199" t="s">
        <v>870</v>
      </c>
      <c r="D146" s="199" t="s">
        <v>870</v>
      </c>
      <c r="E146" s="199" t="s">
        <v>870</v>
      </c>
      <c r="F146" s="11"/>
      <c r="G146" s="11"/>
      <c r="H146" s="11"/>
      <c r="I146" s="11"/>
      <c r="J146" s="11"/>
      <c r="K146" s="11"/>
      <c r="L146" s="11"/>
      <c r="M146" s="133"/>
      <c r="N146" s="173"/>
    </row>
    <row r="147" spans="1:14" s="169" customFormat="1" x14ac:dyDescent="0.35">
      <c r="A147" s="165" t="s">
        <v>583</v>
      </c>
      <c r="B147" s="171"/>
      <c r="C147" s="167"/>
      <c r="D147" s="167"/>
      <c r="E147" s="167"/>
      <c r="F147" s="167"/>
      <c r="G147" s="167"/>
      <c r="H147" s="167"/>
      <c r="I147" s="167"/>
      <c r="J147" s="167"/>
      <c r="K147" s="167"/>
      <c r="L147" s="167"/>
      <c r="M147" s="168"/>
      <c r="N147" s="167"/>
    </row>
    <row r="148" spans="1:14" s="169" customFormat="1" x14ac:dyDescent="0.35">
      <c r="A148" s="170" t="s">
        <v>44</v>
      </c>
      <c r="B148" s="172"/>
      <c r="C148" s="167"/>
      <c r="D148" s="167"/>
      <c r="E148" s="167"/>
      <c r="F148" s="167"/>
      <c r="G148" s="167"/>
      <c r="H148" s="167"/>
      <c r="I148" s="167"/>
      <c r="J148" s="167"/>
      <c r="K148" s="167"/>
      <c r="L148" s="167"/>
      <c r="M148" s="168"/>
      <c r="N148" s="167"/>
    </row>
    <row r="149" spans="1:14" outlineLevel="1" x14ac:dyDescent="0.35">
      <c r="A149" s="10" t="s">
        <v>141</v>
      </c>
      <c r="B149" s="80"/>
      <c r="C149" s="11">
        <v>0</v>
      </c>
      <c r="D149" s="11">
        <v>0</v>
      </c>
      <c r="E149" s="11">
        <v>0</v>
      </c>
      <c r="F149" s="11"/>
      <c r="G149" s="11"/>
      <c r="H149" s="11"/>
      <c r="I149" s="11"/>
      <c r="J149" s="11"/>
      <c r="K149" s="11"/>
      <c r="L149" s="11"/>
      <c r="M149" s="133"/>
      <c r="N149" s="2"/>
    </row>
    <row r="150" spans="1:14" outlineLevel="1" collapsed="1" x14ac:dyDescent="0.35">
      <c r="A150" s="10" t="s">
        <v>344</v>
      </c>
      <c r="B150" s="81"/>
      <c r="C150" s="198" t="s">
        <v>870</v>
      </c>
      <c r="D150" s="198" t="s">
        <v>870</v>
      </c>
      <c r="E150" s="198" t="s">
        <v>870</v>
      </c>
      <c r="F150" s="11"/>
      <c r="G150" s="11"/>
      <c r="H150" s="11"/>
      <c r="I150" s="11"/>
      <c r="J150" s="11"/>
      <c r="K150" s="11"/>
      <c r="L150" s="11"/>
      <c r="M150" s="133"/>
      <c r="N150" s="2"/>
    </row>
    <row r="151" spans="1:14" outlineLevel="1" x14ac:dyDescent="0.35">
      <c r="A151" s="10" t="s">
        <v>572</v>
      </c>
      <c r="B151" s="81"/>
      <c r="C151" s="198" t="s">
        <v>870</v>
      </c>
      <c r="D151" s="198" t="s">
        <v>870</v>
      </c>
      <c r="E151" s="198" t="s">
        <v>870</v>
      </c>
      <c r="F151" s="11"/>
      <c r="G151" s="11"/>
      <c r="H151" s="11"/>
      <c r="I151" s="11"/>
      <c r="J151" s="11"/>
      <c r="K151" s="11"/>
      <c r="L151" s="11"/>
      <c r="M151" s="133"/>
      <c r="N151" s="2"/>
    </row>
    <row r="152" spans="1:14" outlineLevel="1" collapsed="1" x14ac:dyDescent="0.35">
      <c r="A152" s="10" t="s">
        <v>345</v>
      </c>
      <c r="B152" s="81"/>
      <c r="C152" s="198" t="s">
        <v>870</v>
      </c>
      <c r="D152" s="198" t="s">
        <v>870</v>
      </c>
      <c r="E152" s="198" t="s">
        <v>870</v>
      </c>
      <c r="F152" s="11"/>
      <c r="G152" s="11"/>
      <c r="H152" s="11"/>
      <c r="I152" s="11"/>
      <c r="J152" s="11"/>
      <c r="K152" s="11"/>
      <c r="L152" s="11"/>
      <c r="M152" s="133"/>
      <c r="N152" s="2"/>
    </row>
    <row r="153" spans="1:14" outlineLevel="1" x14ac:dyDescent="0.35">
      <c r="A153" s="10" t="s">
        <v>142</v>
      </c>
      <c r="B153" s="81"/>
      <c r="C153" s="198" t="s">
        <v>870</v>
      </c>
      <c r="D153" s="198" t="s">
        <v>870</v>
      </c>
      <c r="E153" s="198" t="s">
        <v>870</v>
      </c>
      <c r="F153" s="11"/>
      <c r="G153" s="11"/>
      <c r="H153" s="11"/>
      <c r="I153" s="11"/>
      <c r="J153" s="11"/>
      <c r="K153" s="11"/>
      <c r="L153" s="11"/>
      <c r="M153" s="133"/>
      <c r="N153" s="2"/>
    </row>
    <row r="154" spans="1:14" s="169" customFormat="1" x14ac:dyDescent="0.35">
      <c r="A154" s="170" t="s">
        <v>139</v>
      </c>
      <c r="B154" s="171"/>
      <c r="C154" s="167"/>
      <c r="D154" s="167"/>
      <c r="E154" s="167"/>
      <c r="F154" s="167"/>
      <c r="G154" s="167"/>
      <c r="H154" s="167"/>
      <c r="I154" s="167"/>
      <c r="J154" s="167"/>
      <c r="K154" s="167"/>
      <c r="L154" s="167"/>
      <c r="M154" s="168"/>
      <c r="N154" s="167"/>
    </row>
    <row r="155" spans="1:14" outlineLevel="1" x14ac:dyDescent="0.35">
      <c r="A155" s="10" t="s">
        <v>143</v>
      </c>
      <c r="B155" s="81"/>
      <c r="C155" s="11">
        <v>0</v>
      </c>
      <c r="D155" s="11">
        <v>0</v>
      </c>
      <c r="E155" s="11">
        <v>0</v>
      </c>
      <c r="F155" s="11"/>
      <c r="G155" s="11"/>
      <c r="H155" s="11"/>
      <c r="I155" s="11"/>
      <c r="J155" s="11"/>
      <c r="K155" s="11"/>
      <c r="L155" s="11"/>
      <c r="M155" s="133"/>
      <c r="N155" s="2"/>
    </row>
    <row r="156" spans="1:14" outlineLevel="1" collapsed="1" x14ac:dyDescent="0.35">
      <c r="A156" s="10" t="s">
        <v>144</v>
      </c>
      <c r="B156" s="81"/>
      <c r="C156" s="11">
        <v>0</v>
      </c>
      <c r="D156" s="11">
        <v>0</v>
      </c>
      <c r="E156" s="11">
        <v>0</v>
      </c>
      <c r="F156" s="11"/>
      <c r="G156" s="11"/>
      <c r="H156" s="11"/>
      <c r="I156" s="11"/>
      <c r="J156" s="11"/>
      <c r="K156" s="11"/>
      <c r="L156" s="11"/>
      <c r="M156" s="133"/>
      <c r="N156" s="2"/>
    </row>
    <row r="157" spans="1:14" outlineLevel="1" collapsed="1" x14ac:dyDescent="0.35">
      <c r="A157" s="10" t="s">
        <v>145</v>
      </c>
      <c r="B157" s="81"/>
      <c r="C157" s="11">
        <v>0</v>
      </c>
      <c r="D157" s="11">
        <v>0</v>
      </c>
      <c r="E157" s="11">
        <v>0</v>
      </c>
      <c r="F157" s="11"/>
      <c r="G157" s="11"/>
      <c r="H157" s="11"/>
      <c r="I157" s="11"/>
      <c r="J157" s="11"/>
      <c r="K157" s="11"/>
      <c r="L157" s="11"/>
      <c r="M157" s="133"/>
      <c r="N157" s="2"/>
    </row>
    <row r="158" spans="1:14" s="169" customFormat="1" x14ac:dyDescent="0.35">
      <c r="A158" s="170" t="s">
        <v>140</v>
      </c>
      <c r="B158" s="171"/>
      <c r="C158" s="167"/>
      <c r="D158" s="167"/>
      <c r="E158" s="167"/>
      <c r="F158" s="167"/>
      <c r="G158" s="167"/>
      <c r="H158" s="167"/>
      <c r="I158" s="167"/>
      <c r="J158" s="167"/>
      <c r="K158" s="167"/>
      <c r="L158" s="167"/>
      <c r="M158" s="168"/>
      <c r="N158" s="167"/>
    </row>
    <row r="159" spans="1:14" outlineLevel="1" x14ac:dyDescent="0.35">
      <c r="A159" s="10" t="s">
        <v>146</v>
      </c>
      <c r="B159" s="81"/>
      <c r="C159" s="11">
        <v>0</v>
      </c>
      <c r="D159" s="11">
        <v>0</v>
      </c>
      <c r="E159" s="11">
        <v>0</v>
      </c>
      <c r="F159" s="11"/>
      <c r="G159" s="11"/>
      <c r="H159" s="11"/>
      <c r="I159" s="11"/>
      <c r="J159" s="11"/>
      <c r="K159" s="11"/>
      <c r="L159" s="11"/>
      <c r="M159" s="133"/>
      <c r="N159" s="2"/>
    </row>
    <row r="160" spans="1:14" outlineLevel="1" x14ac:dyDescent="0.35">
      <c r="A160" s="10" t="s">
        <v>346</v>
      </c>
      <c r="B160" s="81"/>
      <c r="C160" s="11">
        <v>0</v>
      </c>
      <c r="D160" s="11">
        <v>0</v>
      </c>
      <c r="E160" s="11">
        <v>0</v>
      </c>
      <c r="F160" s="11"/>
      <c r="G160" s="11"/>
      <c r="H160" s="11"/>
      <c r="I160" s="11"/>
      <c r="J160" s="11"/>
      <c r="K160" s="11"/>
      <c r="L160" s="11"/>
      <c r="M160" s="133"/>
      <c r="N160" s="2"/>
    </row>
    <row r="161" spans="1:14" outlineLevel="1" x14ac:dyDescent="0.35">
      <c r="A161" s="10" t="s">
        <v>347</v>
      </c>
      <c r="B161" s="79"/>
      <c r="C161" s="11">
        <v>0</v>
      </c>
      <c r="D161" s="11">
        <v>0</v>
      </c>
      <c r="E161" s="11">
        <v>0</v>
      </c>
      <c r="F161" s="11"/>
      <c r="G161" s="11"/>
      <c r="H161" s="11"/>
      <c r="I161" s="11"/>
      <c r="J161" s="11"/>
      <c r="K161" s="11"/>
      <c r="L161" s="11"/>
      <c r="M161" s="133"/>
      <c r="N161" s="2"/>
    </row>
    <row r="162" spans="1:14" s="169" customFormat="1" x14ac:dyDescent="0.35">
      <c r="A162" s="165" t="s">
        <v>584</v>
      </c>
      <c r="B162" s="171"/>
      <c r="C162" s="167"/>
      <c r="D162" s="167"/>
      <c r="E162" s="167"/>
      <c r="F162" s="167"/>
      <c r="G162" s="167"/>
      <c r="H162" s="167"/>
      <c r="I162" s="167"/>
      <c r="J162" s="167"/>
      <c r="K162" s="167"/>
      <c r="L162" s="167"/>
      <c r="M162" s="168"/>
      <c r="N162" s="167"/>
    </row>
    <row r="163" spans="1:14" s="169" customFormat="1" x14ac:dyDescent="0.35">
      <c r="A163" s="170" t="s">
        <v>153</v>
      </c>
      <c r="B163" s="172"/>
      <c r="C163" s="167"/>
      <c r="D163" s="167"/>
      <c r="E163" s="167"/>
      <c r="F163" s="167"/>
      <c r="G163" s="167"/>
      <c r="H163" s="167"/>
      <c r="I163" s="167"/>
      <c r="J163" s="167"/>
      <c r="K163" s="167"/>
      <c r="L163" s="167"/>
      <c r="M163" s="168"/>
      <c r="N163" s="167"/>
    </row>
    <row r="164" spans="1:14" ht="29" outlineLevel="1" x14ac:dyDescent="0.35">
      <c r="A164" s="174" t="s">
        <v>831</v>
      </c>
      <c r="B164" s="81"/>
      <c r="C164" s="11">
        <v>0</v>
      </c>
      <c r="D164" s="11">
        <v>0</v>
      </c>
      <c r="E164" s="11">
        <v>1</v>
      </c>
      <c r="F164" s="11"/>
      <c r="G164" s="11"/>
      <c r="H164" s="11"/>
      <c r="I164" s="11"/>
      <c r="J164" s="11"/>
      <c r="K164" s="11"/>
      <c r="L164" s="11"/>
      <c r="M164" s="133"/>
      <c r="N164" s="2"/>
    </row>
    <row r="165" spans="1:14" s="169" customFormat="1" x14ac:dyDescent="0.35">
      <c r="A165" s="165" t="s">
        <v>585</v>
      </c>
      <c r="B165" s="172"/>
      <c r="C165" s="167"/>
      <c r="D165" s="167"/>
      <c r="E165" s="167"/>
      <c r="F165" s="167"/>
      <c r="G165" s="167"/>
      <c r="H165" s="167"/>
      <c r="I165" s="167"/>
      <c r="J165" s="167"/>
      <c r="K165" s="167"/>
      <c r="L165" s="167"/>
      <c r="M165" s="168"/>
      <c r="N165" s="167"/>
    </row>
    <row r="166" spans="1:14" s="169" customFormat="1" x14ac:dyDescent="0.35">
      <c r="A166" s="170" t="s">
        <v>23</v>
      </c>
      <c r="B166" s="172"/>
      <c r="C166" s="167"/>
      <c r="D166" s="167"/>
      <c r="E166" s="167"/>
      <c r="F166" s="167"/>
      <c r="G166" s="167"/>
      <c r="H166" s="167"/>
      <c r="I166" s="167"/>
      <c r="J166" s="167"/>
      <c r="K166" s="167"/>
      <c r="L166" s="167"/>
      <c r="M166" s="168"/>
      <c r="N166" s="167"/>
    </row>
    <row r="167" spans="1:14" outlineLevel="1" collapsed="1" x14ac:dyDescent="0.35">
      <c r="A167" s="10" t="s">
        <v>151</v>
      </c>
      <c r="B167" s="81"/>
      <c r="C167" s="11">
        <v>1</v>
      </c>
      <c r="D167" s="11">
        <v>2</v>
      </c>
      <c r="E167" s="11">
        <v>2</v>
      </c>
      <c r="F167" s="11"/>
      <c r="G167" s="11"/>
      <c r="H167" s="11"/>
      <c r="I167" s="11"/>
      <c r="J167" s="11"/>
      <c r="K167" s="11"/>
      <c r="L167" s="11"/>
      <c r="M167" s="133"/>
      <c r="N167" s="2"/>
    </row>
    <row r="168" spans="1:14" outlineLevel="1" x14ac:dyDescent="0.35">
      <c r="A168" s="10" t="s">
        <v>573</v>
      </c>
      <c r="B168" s="81"/>
      <c r="C168" s="11">
        <v>39</v>
      </c>
      <c r="D168" s="11">
        <v>48</v>
      </c>
      <c r="E168" s="11">
        <v>37</v>
      </c>
      <c r="F168" s="11"/>
      <c r="G168" s="11"/>
      <c r="H168" s="11"/>
      <c r="I168" s="11"/>
      <c r="J168" s="11"/>
      <c r="K168" s="11"/>
      <c r="L168" s="11"/>
      <c r="M168" s="133"/>
      <c r="N168" s="2"/>
    </row>
    <row r="169" spans="1:14" outlineLevel="1" x14ac:dyDescent="0.35">
      <c r="A169" s="10" t="s">
        <v>348</v>
      </c>
      <c r="B169" s="81"/>
      <c r="C169" s="199" t="s">
        <v>870</v>
      </c>
      <c r="D169" s="199" t="s">
        <v>870</v>
      </c>
      <c r="E169" s="199" t="s">
        <v>870</v>
      </c>
      <c r="F169" s="11"/>
      <c r="G169" s="11"/>
      <c r="H169" s="11"/>
      <c r="I169" s="11"/>
      <c r="J169" s="11"/>
      <c r="K169" s="11"/>
      <c r="L169" s="11"/>
      <c r="M169" s="133"/>
      <c r="N169" s="2"/>
    </row>
    <row r="170" spans="1:14" outlineLevel="1" x14ac:dyDescent="0.35">
      <c r="A170" s="10" t="s">
        <v>349</v>
      </c>
      <c r="B170" s="81"/>
      <c r="C170" s="199" t="s">
        <v>870</v>
      </c>
      <c r="D170" s="199" t="s">
        <v>870</v>
      </c>
      <c r="E170" s="199" t="s">
        <v>870</v>
      </c>
      <c r="F170" s="11"/>
      <c r="G170" s="11"/>
      <c r="H170" s="11"/>
      <c r="I170" s="11"/>
      <c r="J170" s="11"/>
      <c r="K170" s="11"/>
      <c r="L170" s="11"/>
      <c r="M170" s="133"/>
      <c r="N170" s="2"/>
    </row>
    <row r="171" spans="1:14" outlineLevel="1" collapsed="1" x14ac:dyDescent="0.35">
      <c r="A171" s="10" t="s">
        <v>350</v>
      </c>
      <c r="B171" s="81"/>
      <c r="C171" s="199" t="s">
        <v>870</v>
      </c>
      <c r="D171" s="199" t="s">
        <v>870</v>
      </c>
      <c r="E171" s="199" t="s">
        <v>870</v>
      </c>
      <c r="F171" s="11"/>
      <c r="G171" s="11"/>
      <c r="H171" s="11"/>
      <c r="I171" s="11"/>
      <c r="J171" s="11"/>
      <c r="K171" s="11"/>
      <c r="L171" s="11"/>
      <c r="M171" s="133"/>
      <c r="N171" s="2"/>
    </row>
    <row r="172" spans="1:14" outlineLevel="1" x14ac:dyDescent="0.35">
      <c r="A172" s="10" t="s">
        <v>351</v>
      </c>
      <c r="B172" s="80"/>
      <c r="C172" s="199" t="s">
        <v>870</v>
      </c>
      <c r="D172" s="199" t="s">
        <v>870</v>
      </c>
      <c r="E172" s="199" t="s">
        <v>870</v>
      </c>
      <c r="F172" s="11"/>
      <c r="G172" s="11"/>
      <c r="H172" s="11"/>
      <c r="I172" s="11"/>
      <c r="J172" s="11"/>
      <c r="K172" s="11"/>
      <c r="L172" s="11"/>
      <c r="M172" s="133"/>
      <c r="N172" s="2"/>
    </row>
    <row r="173" spans="1:14" outlineLevel="1" x14ac:dyDescent="0.35">
      <c r="A173" s="10" t="s">
        <v>352</v>
      </c>
      <c r="B173" s="81"/>
      <c r="C173" s="199" t="s">
        <v>870</v>
      </c>
      <c r="D173" s="199" t="s">
        <v>870</v>
      </c>
      <c r="E173" s="199" t="s">
        <v>870</v>
      </c>
      <c r="F173" s="11"/>
      <c r="G173" s="11"/>
      <c r="H173" s="11"/>
      <c r="I173" s="11"/>
      <c r="J173" s="11"/>
      <c r="K173" s="11"/>
      <c r="L173" s="11"/>
      <c r="M173" s="133"/>
      <c r="N173" s="2"/>
    </row>
    <row r="174" spans="1:14" outlineLevel="1" collapsed="1" x14ac:dyDescent="0.35">
      <c r="A174" s="10" t="s">
        <v>353</v>
      </c>
      <c r="B174" s="81"/>
      <c r="C174" s="199" t="s">
        <v>870</v>
      </c>
      <c r="D174" s="199" t="s">
        <v>870</v>
      </c>
      <c r="E174" s="199" t="s">
        <v>870</v>
      </c>
      <c r="F174" s="11"/>
      <c r="G174" s="11"/>
      <c r="H174" s="11"/>
      <c r="I174" s="11"/>
      <c r="J174" s="11"/>
      <c r="K174" s="11"/>
      <c r="L174" s="11"/>
      <c r="M174" s="133"/>
      <c r="N174" s="2"/>
    </row>
    <row r="175" spans="1:14" s="169" customFormat="1" x14ac:dyDescent="0.35">
      <c r="A175" s="165" t="s">
        <v>586</v>
      </c>
      <c r="B175" s="172"/>
      <c r="C175" s="167"/>
      <c r="D175" s="167"/>
      <c r="E175" s="167"/>
      <c r="F175" s="167"/>
      <c r="G175" s="167"/>
      <c r="H175" s="167"/>
      <c r="I175" s="167"/>
      <c r="J175" s="167"/>
      <c r="K175" s="167"/>
      <c r="L175" s="167"/>
      <c r="M175" s="168"/>
      <c r="N175" s="167"/>
    </row>
    <row r="176" spans="1:14" s="169" customFormat="1" x14ac:dyDescent="0.35">
      <c r="A176" s="170" t="s">
        <v>52</v>
      </c>
      <c r="B176" s="172"/>
      <c r="C176" s="167"/>
      <c r="D176" s="167"/>
      <c r="E176" s="167"/>
      <c r="F176" s="167"/>
      <c r="G176" s="167"/>
      <c r="H176" s="167"/>
      <c r="I176" s="167"/>
      <c r="J176" s="167"/>
      <c r="K176" s="167"/>
      <c r="L176" s="167"/>
      <c r="M176" s="168"/>
      <c r="N176" s="167"/>
    </row>
    <row r="177" spans="1:14" outlineLevel="1" collapsed="1" x14ac:dyDescent="0.35">
      <c r="A177" s="10" t="s">
        <v>575</v>
      </c>
      <c r="B177" s="81"/>
      <c r="C177" s="11">
        <v>0</v>
      </c>
      <c r="D177" s="11">
        <v>0</v>
      </c>
      <c r="E177" s="11">
        <v>1</v>
      </c>
      <c r="F177" s="11"/>
      <c r="G177" s="11"/>
      <c r="H177" s="11"/>
      <c r="I177" s="11"/>
      <c r="J177" s="11"/>
      <c r="K177" s="11"/>
      <c r="L177" s="11"/>
      <c r="M177" s="133"/>
      <c r="N177" s="2"/>
    </row>
    <row r="178" spans="1:14" s="169" customFormat="1" x14ac:dyDescent="0.35">
      <c r="A178" s="165" t="s">
        <v>587</v>
      </c>
      <c r="B178" s="172"/>
      <c r="C178" s="167"/>
      <c r="D178" s="167"/>
      <c r="E178" s="167"/>
      <c r="F178" s="167"/>
      <c r="G178" s="167"/>
      <c r="H178" s="167"/>
      <c r="I178" s="167"/>
      <c r="J178" s="167"/>
      <c r="K178" s="167"/>
      <c r="L178" s="167"/>
      <c r="M178" s="168"/>
      <c r="N178" s="167"/>
    </row>
    <row r="179" spans="1:14" s="169" customFormat="1" x14ac:dyDescent="0.35">
      <c r="A179" s="170" t="s">
        <v>224</v>
      </c>
      <c r="B179" s="172"/>
      <c r="C179" s="167"/>
      <c r="D179" s="167"/>
      <c r="E179" s="167"/>
      <c r="F179" s="167"/>
      <c r="G179" s="167"/>
      <c r="H179" s="167"/>
      <c r="I179" s="167"/>
      <c r="J179" s="167"/>
      <c r="K179" s="167"/>
      <c r="L179" s="167"/>
      <c r="M179" s="168"/>
      <c r="N179" s="167"/>
    </row>
    <row r="180" spans="1:14" outlineLevel="1" collapsed="1" x14ac:dyDescent="0.35">
      <c r="A180" s="10" t="s">
        <v>832</v>
      </c>
      <c r="B180" s="81"/>
      <c r="C180" s="11">
        <v>0</v>
      </c>
      <c r="D180" s="11">
        <v>0</v>
      </c>
      <c r="E180" s="11">
        <v>0</v>
      </c>
      <c r="F180" s="11"/>
      <c r="G180" s="11"/>
      <c r="H180" s="11"/>
      <c r="I180" s="11"/>
      <c r="J180" s="11"/>
      <c r="K180" s="11"/>
      <c r="L180" s="11"/>
      <c r="M180" s="133"/>
      <c r="N180" s="2"/>
    </row>
    <row r="181" spans="1:14" s="169" customFormat="1" x14ac:dyDescent="0.35">
      <c r="A181" s="165" t="s">
        <v>588</v>
      </c>
      <c r="B181" s="172"/>
      <c r="C181" s="167"/>
      <c r="D181" s="167"/>
      <c r="E181" s="167"/>
      <c r="F181" s="167"/>
      <c r="G181" s="167"/>
      <c r="H181" s="167"/>
      <c r="I181" s="167"/>
      <c r="J181" s="167"/>
      <c r="K181" s="167"/>
      <c r="L181" s="167"/>
      <c r="M181" s="168"/>
      <c r="N181" s="167"/>
    </row>
    <row r="182" spans="1:14" s="169" customFormat="1" x14ac:dyDescent="0.35">
      <c r="A182" s="170" t="s">
        <v>24</v>
      </c>
      <c r="B182" s="166"/>
      <c r="C182" s="167"/>
      <c r="D182" s="167"/>
      <c r="E182" s="167"/>
      <c r="F182" s="167"/>
      <c r="G182" s="167"/>
      <c r="H182" s="167"/>
      <c r="I182" s="167"/>
      <c r="J182" s="167"/>
      <c r="K182" s="167"/>
      <c r="L182" s="167"/>
      <c r="M182" s="168"/>
      <c r="N182" s="167"/>
    </row>
    <row r="183" spans="1:14" outlineLevel="1" x14ac:dyDescent="0.35">
      <c r="A183" s="10" t="s">
        <v>149</v>
      </c>
      <c r="B183" s="80"/>
      <c r="C183" s="11">
        <v>5</v>
      </c>
      <c r="D183" s="215">
        <v>16</v>
      </c>
      <c r="E183" s="216"/>
      <c r="F183" s="11"/>
      <c r="G183" s="11"/>
      <c r="H183" s="11"/>
      <c r="I183" s="11"/>
      <c r="J183" s="11"/>
      <c r="K183" s="11"/>
      <c r="L183" s="11"/>
      <c r="M183" s="133"/>
      <c r="N183" s="2"/>
    </row>
    <row r="184" spans="1:14" s="169" customFormat="1" collapsed="1" x14ac:dyDescent="0.35">
      <c r="A184" s="165" t="s">
        <v>448</v>
      </c>
      <c r="B184" s="172"/>
      <c r="C184" s="167"/>
      <c r="D184" s="167"/>
      <c r="E184" s="167"/>
      <c r="F184" s="167"/>
      <c r="G184" s="167"/>
      <c r="H184" s="167"/>
      <c r="I184" s="167"/>
      <c r="J184" s="167"/>
      <c r="K184" s="167"/>
      <c r="L184" s="167"/>
      <c r="M184" s="168"/>
      <c r="N184" s="167"/>
    </row>
    <row r="185" spans="1:14" s="169" customFormat="1" x14ac:dyDescent="0.35">
      <c r="A185" s="170" t="s">
        <v>148</v>
      </c>
      <c r="B185" s="172"/>
      <c r="C185" s="167"/>
      <c r="D185" s="167"/>
      <c r="E185" s="167"/>
      <c r="F185" s="167"/>
      <c r="G185" s="167"/>
      <c r="H185" s="167"/>
      <c r="I185" s="167"/>
      <c r="J185" s="167"/>
      <c r="K185" s="167"/>
      <c r="L185" s="167"/>
      <c r="M185" s="168"/>
      <c r="N185" s="167"/>
    </row>
    <row r="186" spans="1:14" outlineLevel="1" x14ac:dyDescent="0.35">
      <c r="A186" s="10" t="s">
        <v>150</v>
      </c>
      <c r="B186" s="81"/>
      <c r="C186" s="11">
        <v>1</v>
      </c>
      <c r="D186" s="11">
        <v>0</v>
      </c>
      <c r="E186" s="11">
        <v>0</v>
      </c>
      <c r="F186" s="11"/>
      <c r="G186" s="11"/>
      <c r="H186" s="11"/>
      <c r="I186" s="11"/>
      <c r="J186" s="11"/>
      <c r="K186" s="11"/>
      <c r="L186" s="11"/>
      <c r="M186" s="133"/>
      <c r="N186" s="2"/>
    </row>
    <row r="187" spans="1:14" outlineLevel="1" x14ac:dyDescent="0.35">
      <c r="A187" s="10" t="s">
        <v>355</v>
      </c>
      <c r="B187" s="81"/>
      <c r="C187" s="11">
        <v>675</v>
      </c>
      <c r="D187" s="11">
        <v>0</v>
      </c>
      <c r="E187" s="11">
        <v>0</v>
      </c>
      <c r="F187" s="11"/>
      <c r="G187" s="11"/>
      <c r="H187" s="11"/>
      <c r="I187" s="11"/>
      <c r="J187" s="11"/>
      <c r="K187" s="11"/>
      <c r="L187" s="11"/>
      <c r="M187" s="133"/>
      <c r="N187" s="2"/>
    </row>
    <row r="188" spans="1:14" collapsed="1" x14ac:dyDescent="0.35">
      <c r="A188" s="75"/>
      <c r="B188" s="81"/>
      <c r="C188" s="11"/>
      <c r="D188" s="11"/>
      <c r="E188" s="11"/>
      <c r="F188" s="11"/>
      <c r="G188" s="11"/>
      <c r="H188" s="11"/>
      <c r="I188" s="11"/>
      <c r="J188" s="11"/>
      <c r="K188" s="11"/>
      <c r="L188" s="11"/>
      <c r="M188" s="133"/>
      <c r="N188" s="2"/>
    </row>
    <row r="189" spans="1:14" x14ac:dyDescent="0.35">
      <c r="A189" s="75"/>
      <c r="B189" s="81"/>
      <c r="C189" s="11"/>
      <c r="D189" s="11"/>
      <c r="E189" s="11"/>
      <c r="F189" s="11"/>
      <c r="G189" s="11"/>
      <c r="H189" s="11"/>
      <c r="I189" s="11"/>
      <c r="J189" s="11"/>
      <c r="K189" s="11"/>
      <c r="L189" s="11"/>
      <c r="M189" s="133"/>
      <c r="N189" s="2"/>
    </row>
    <row r="190" spans="1:14" x14ac:dyDescent="0.35">
      <c r="A190" s="75"/>
      <c r="B190" s="81"/>
      <c r="C190" s="11"/>
      <c r="D190" s="11"/>
      <c r="E190" s="11"/>
      <c r="F190" s="11"/>
      <c r="G190" s="11"/>
      <c r="H190" s="11"/>
      <c r="I190" s="11"/>
      <c r="J190" s="11"/>
      <c r="K190" s="11"/>
      <c r="L190" s="11"/>
      <c r="M190" s="133"/>
      <c r="N190" s="2"/>
    </row>
    <row r="191" spans="1:14" x14ac:dyDescent="0.35">
      <c r="A191" s="75"/>
      <c r="B191" s="81"/>
      <c r="C191" s="11"/>
      <c r="D191" s="11"/>
      <c r="E191" s="11"/>
      <c r="F191" s="11"/>
      <c r="G191" s="11"/>
      <c r="H191" s="11"/>
      <c r="I191" s="11"/>
      <c r="J191" s="11"/>
      <c r="K191" s="11"/>
      <c r="L191" s="11"/>
      <c r="M191" s="133"/>
      <c r="N191" s="2"/>
    </row>
    <row r="192" spans="1:14" x14ac:dyDescent="0.35">
      <c r="A192" s="73"/>
      <c r="B192" s="79"/>
      <c r="C192" s="11"/>
      <c r="D192" s="11"/>
      <c r="E192" s="11"/>
      <c r="F192" s="11"/>
      <c r="G192" s="11"/>
      <c r="H192" s="11"/>
      <c r="I192" s="11"/>
      <c r="J192" s="11"/>
      <c r="K192" s="11"/>
      <c r="L192" s="11"/>
      <c r="M192" s="133"/>
      <c r="N192" s="2"/>
    </row>
    <row r="193" spans="1:14" x14ac:dyDescent="0.35">
      <c r="A193" s="74"/>
      <c r="B193" s="80"/>
      <c r="C193" s="11"/>
      <c r="D193" s="11"/>
      <c r="E193" s="11"/>
      <c r="F193" s="11"/>
      <c r="G193" s="11"/>
      <c r="H193" s="11"/>
      <c r="I193" s="11"/>
      <c r="J193" s="11"/>
      <c r="K193" s="11"/>
      <c r="L193" s="11"/>
      <c r="M193" s="133"/>
      <c r="N193" s="2"/>
    </row>
    <row r="194" spans="1:14" collapsed="1" x14ac:dyDescent="0.35">
      <c r="A194" s="75"/>
      <c r="B194" s="81"/>
      <c r="C194" s="11"/>
      <c r="D194" s="11"/>
      <c r="E194" s="11"/>
      <c r="F194" s="11"/>
      <c r="G194" s="11"/>
      <c r="H194" s="11"/>
      <c r="I194" s="11"/>
      <c r="J194" s="11"/>
      <c r="K194" s="11"/>
      <c r="L194" s="11"/>
      <c r="M194" s="133"/>
      <c r="N194" s="2"/>
    </row>
    <row r="195" spans="1:14" x14ac:dyDescent="0.35">
      <c r="A195" s="75"/>
      <c r="B195" s="81"/>
      <c r="C195" s="11"/>
      <c r="D195" s="11"/>
      <c r="E195" s="11"/>
      <c r="F195" s="11"/>
      <c r="G195" s="11"/>
      <c r="H195" s="11"/>
      <c r="I195" s="11"/>
      <c r="J195" s="11"/>
      <c r="K195" s="11"/>
      <c r="L195" s="11"/>
      <c r="M195" s="133"/>
      <c r="N195" s="2"/>
    </row>
    <row r="196" spans="1:14" x14ac:dyDescent="0.35">
      <c r="A196" s="75"/>
      <c r="B196" s="81"/>
      <c r="C196" s="11"/>
      <c r="D196" s="11"/>
      <c r="E196" s="11"/>
      <c r="F196" s="11"/>
      <c r="G196" s="11"/>
      <c r="H196" s="11"/>
      <c r="I196" s="11"/>
      <c r="J196" s="11"/>
      <c r="K196" s="11"/>
      <c r="L196" s="11"/>
      <c r="M196" s="133"/>
      <c r="N196" s="2"/>
    </row>
    <row r="197" spans="1:14" collapsed="1" x14ac:dyDescent="0.35">
      <c r="A197" s="75"/>
      <c r="B197" s="81"/>
      <c r="C197" s="11"/>
      <c r="D197" s="11"/>
      <c r="E197" s="11"/>
      <c r="F197" s="11"/>
      <c r="G197" s="11"/>
      <c r="H197" s="11"/>
      <c r="I197" s="11"/>
      <c r="J197" s="11"/>
      <c r="K197" s="11"/>
      <c r="L197" s="11"/>
      <c r="M197" s="133"/>
      <c r="N197" s="2"/>
    </row>
    <row r="198" spans="1:14" collapsed="1" x14ac:dyDescent="0.35">
      <c r="A198" s="75"/>
      <c r="B198" s="81"/>
      <c r="C198" s="11"/>
      <c r="D198" s="11"/>
      <c r="E198" s="11"/>
      <c r="F198" s="11"/>
      <c r="G198" s="11"/>
      <c r="H198" s="11"/>
      <c r="I198" s="11"/>
      <c r="J198" s="11"/>
      <c r="K198" s="11"/>
      <c r="L198" s="11"/>
      <c r="M198" s="133"/>
      <c r="N198" s="2"/>
    </row>
    <row r="199" spans="1:14" x14ac:dyDescent="0.35">
      <c r="A199" s="74"/>
      <c r="B199" s="80"/>
      <c r="C199" s="11"/>
      <c r="D199" s="11"/>
      <c r="E199" s="11"/>
      <c r="F199" s="11"/>
      <c r="G199" s="11"/>
      <c r="H199" s="11"/>
      <c r="I199" s="11"/>
      <c r="J199" s="11"/>
      <c r="K199" s="11"/>
      <c r="L199" s="11"/>
      <c r="M199" s="133"/>
      <c r="N199" s="2"/>
    </row>
    <row r="200" spans="1:14" x14ac:dyDescent="0.35">
      <c r="A200" s="75"/>
      <c r="B200" s="81"/>
      <c r="C200" s="11"/>
      <c r="D200" s="11"/>
      <c r="E200" s="11"/>
      <c r="F200" s="11"/>
      <c r="G200" s="11"/>
      <c r="H200" s="11"/>
      <c r="I200" s="11"/>
      <c r="J200" s="11"/>
      <c r="K200" s="11"/>
      <c r="L200" s="11"/>
      <c r="M200" s="133"/>
      <c r="N200" s="2"/>
    </row>
    <row r="201" spans="1:14" collapsed="1" x14ac:dyDescent="0.35">
      <c r="A201" s="75"/>
      <c r="B201" s="81"/>
      <c r="C201" s="11"/>
      <c r="D201" s="11"/>
      <c r="E201" s="11"/>
      <c r="F201" s="11"/>
      <c r="G201" s="11"/>
      <c r="H201" s="11"/>
      <c r="I201" s="11"/>
      <c r="J201" s="11"/>
      <c r="K201" s="11"/>
      <c r="L201" s="11"/>
      <c r="M201" s="133"/>
      <c r="N201" s="2"/>
    </row>
    <row r="202" spans="1:14" x14ac:dyDescent="0.35">
      <c r="A202" s="75"/>
      <c r="B202" s="81"/>
      <c r="C202" s="11"/>
      <c r="D202" s="11"/>
      <c r="E202" s="11"/>
      <c r="F202" s="11"/>
      <c r="G202" s="11"/>
      <c r="H202" s="11"/>
      <c r="I202" s="11"/>
      <c r="J202" s="11"/>
      <c r="K202" s="11"/>
      <c r="L202" s="11"/>
      <c r="M202" s="133"/>
      <c r="N202" s="2"/>
    </row>
    <row r="203" spans="1:14" x14ac:dyDescent="0.35">
      <c r="A203" s="74"/>
      <c r="B203" s="80"/>
      <c r="C203" s="11"/>
      <c r="D203" s="11"/>
      <c r="E203" s="11"/>
      <c r="F203" s="11"/>
      <c r="G203" s="11"/>
      <c r="H203" s="11"/>
      <c r="I203" s="11"/>
      <c r="J203" s="11"/>
      <c r="K203" s="11"/>
      <c r="L203" s="11"/>
      <c r="M203" s="133"/>
      <c r="N203" s="2"/>
    </row>
    <row r="204" spans="1:14" collapsed="1" x14ac:dyDescent="0.35">
      <c r="A204" s="75"/>
      <c r="B204" s="81"/>
      <c r="C204" s="11"/>
      <c r="D204" s="11"/>
      <c r="E204" s="11"/>
      <c r="F204" s="11"/>
      <c r="G204" s="11"/>
      <c r="H204" s="11"/>
      <c r="I204" s="11"/>
      <c r="J204" s="11"/>
      <c r="K204" s="11"/>
      <c r="L204" s="11"/>
      <c r="M204" s="133"/>
      <c r="N204" s="2"/>
    </row>
    <row r="205" spans="1:14" x14ac:dyDescent="0.35">
      <c r="A205" s="75"/>
      <c r="B205" s="81"/>
      <c r="C205" s="11"/>
      <c r="D205" s="11"/>
      <c r="E205" s="11"/>
      <c r="F205" s="11"/>
      <c r="G205" s="11"/>
      <c r="H205" s="11"/>
      <c r="I205" s="11"/>
      <c r="J205" s="11"/>
      <c r="K205" s="11"/>
      <c r="L205" s="11"/>
      <c r="M205" s="133"/>
      <c r="N205" s="2"/>
    </row>
    <row r="206" spans="1:14" x14ac:dyDescent="0.35">
      <c r="A206" s="75"/>
      <c r="B206" s="81"/>
      <c r="C206" s="11"/>
      <c r="D206" s="11"/>
      <c r="E206" s="11"/>
      <c r="F206" s="11"/>
      <c r="G206" s="11"/>
      <c r="H206" s="11"/>
      <c r="I206" s="11"/>
      <c r="J206" s="11"/>
      <c r="K206" s="11"/>
      <c r="L206" s="11"/>
      <c r="M206" s="133"/>
      <c r="N206" s="2"/>
    </row>
    <row r="207" spans="1:14" x14ac:dyDescent="0.35">
      <c r="A207" s="73"/>
      <c r="B207" s="79"/>
      <c r="C207" s="11"/>
      <c r="D207" s="11"/>
      <c r="E207" s="11"/>
      <c r="F207" s="11"/>
      <c r="G207" s="11"/>
      <c r="H207" s="11"/>
      <c r="I207" s="11"/>
      <c r="J207" s="11"/>
      <c r="K207" s="11"/>
      <c r="L207" s="11"/>
      <c r="M207" s="133"/>
      <c r="N207" s="2"/>
    </row>
    <row r="208" spans="1:14" x14ac:dyDescent="0.35">
      <c r="A208" s="74"/>
      <c r="B208" s="80"/>
      <c r="C208" s="11"/>
      <c r="D208" s="11"/>
      <c r="E208" s="11"/>
      <c r="F208" s="11"/>
      <c r="G208" s="11"/>
      <c r="H208" s="11"/>
      <c r="I208" s="11"/>
      <c r="J208" s="11"/>
      <c r="K208" s="11"/>
      <c r="L208" s="11"/>
      <c r="M208" s="133"/>
      <c r="N208" s="2"/>
    </row>
    <row r="209" spans="1:14" x14ac:dyDescent="0.35">
      <c r="A209" s="75"/>
      <c r="B209" s="81"/>
      <c r="C209" s="11"/>
      <c r="D209" s="11"/>
      <c r="E209" s="11"/>
      <c r="F209" s="11"/>
      <c r="G209" s="11"/>
      <c r="H209" s="11"/>
      <c r="I209" s="11"/>
      <c r="J209" s="11"/>
      <c r="K209" s="11"/>
      <c r="L209" s="11"/>
      <c r="M209" s="133"/>
      <c r="N209" s="2"/>
    </row>
    <row r="210" spans="1:14" x14ac:dyDescent="0.35">
      <c r="A210" s="73"/>
      <c r="B210" s="79"/>
      <c r="C210" s="11"/>
      <c r="D210" s="11"/>
      <c r="E210" s="11"/>
      <c r="F210" s="11"/>
      <c r="G210" s="11"/>
      <c r="H210" s="11"/>
      <c r="I210" s="11"/>
      <c r="J210" s="11"/>
      <c r="K210" s="11"/>
      <c r="L210" s="11"/>
      <c r="M210" s="133"/>
      <c r="N210" s="2"/>
    </row>
    <row r="211" spans="1:14" x14ac:dyDescent="0.35">
      <c r="A211" s="74"/>
      <c r="B211" s="80"/>
      <c r="C211" s="11"/>
      <c r="D211" s="11"/>
      <c r="E211" s="11"/>
      <c r="F211" s="11"/>
      <c r="G211" s="11"/>
      <c r="H211" s="11"/>
      <c r="I211" s="11"/>
      <c r="J211" s="11"/>
      <c r="K211" s="11"/>
      <c r="L211" s="11"/>
      <c r="M211" s="133"/>
      <c r="N211" s="2"/>
    </row>
    <row r="212" spans="1:14" x14ac:dyDescent="0.35">
      <c r="A212" s="75"/>
      <c r="B212" s="81"/>
      <c r="C212" s="11"/>
      <c r="D212" s="11"/>
      <c r="E212" s="11"/>
      <c r="F212" s="11"/>
      <c r="G212" s="11"/>
      <c r="H212" s="11"/>
      <c r="I212" s="11"/>
      <c r="J212" s="11"/>
      <c r="K212" s="11"/>
      <c r="L212" s="11"/>
      <c r="M212" s="133"/>
      <c r="N212" s="2"/>
    </row>
    <row r="213" spans="1:14" collapsed="1" x14ac:dyDescent="0.35">
      <c r="A213" s="75"/>
      <c r="B213" s="81"/>
      <c r="C213" s="11"/>
      <c r="D213" s="11"/>
      <c r="E213" s="11"/>
      <c r="F213" s="11"/>
      <c r="G213" s="11"/>
      <c r="H213" s="11"/>
      <c r="I213" s="11"/>
      <c r="J213" s="11"/>
      <c r="K213" s="11"/>
      <c r="L213" s="11"/>
      <c r="M213" s="133"/>
      <c r="N213" s="2"/>
    </row>
    <row r="214" spans="1:14" x14ac:dyDescent="0.35">
      <c r="A214" s="75"/>
      <c r="B214" s="81"/>
      <c r="C214" s="11"/>
      <c r="D214" s="11"/>
      <c r="E214" s="11"/>
      <c r="F214" s="11"/>
      <c r="G214" s="11"/>
      <c r="H214" s="11"/>
      <c r="I214" s="11"/>
      <c r="J214" s="11"/>
      <c r="K214" s="11"/>
      <c r="L214" s="11"/>
      <c r="M214" s="133"/>
      <c r="N214" s="2"/>
    </row>
    <row r="215" spans="1:14" x14ac:dyDescent="0.35">
      <c r="A215" s="75"/>
      <c r="B215" s="81"/>
      <c r="C215" s="11"/>
      <c r="D215" s="11"/>
      <c r="E215" s="11"/>
      <c r="F215" s="11"/>
      <c r="G215" s="11"/>
      <c r="H215" s="11"/>
      <c r="I215" s="11"/>
      <c r="J215" s="11"/>
      <c r="K215" s="11"/>
      <c r="L215" s="11"/>
      <c r="M215" s="133"/>
      <c r="N215" s="2"/>
    </row>
    <row r="216" spans="1:14" collapsed="1" x14ac:dyDescent="0.35">
      <c r="A216" s="75"/>
      <c r="B216" s="81"/>
      <c r="C216" s="11"/>
      <c r="D216" s="11"/>
      <c r="E216" s="11"/>
      <c r="F216" s="11"/>
      <c r="G216" s="11"/>
      <c r="H216" s="11"/>
      <c r="I216" s="11"/>
      <c r="J216" s="11"/>
      <c r="K216" s="11"/>
      <c r="L216" s="11"/>
      <c r="M216" s="133"/>
      <c r="N216" s="2"/>
    </row>
    <row r="217" spans="1:14" x14ac:dyDescent="0.35">
      <c r="A217" s="75"/>
      <c r="B217" s="81"/>
      <c r="C217" s="11"/>
      <c r="D217" s="11"/>
      <c r="E217" s="11"/>
      <c r="F217" s="11"/>
      <c r="G217" s="11"/>
      <c r="H217" s="11"/>
      <c r="I217" s="11"/>
      <c r="J217" s="11"/>
      <c r="K217" s="11"/>
      <c r="L217" s="11"/>
      <c r="M217" s="133"/>
      <c r="N217" s="2"/>
    </row>
    <row r="218" spans="1:14" x14ac:dyDescent="0.35">
      <c r="A218" s="75"/>
      <c r="B218" s="81"/>
      <c r="C218" s="11"/>
      <c r="D218" s="11"/>
      <c r="E218" s="11"/>
      <c r="F218" s="11"/>
      <c r="G218" s="11"/>
      <c r="H218" s="11"/>
      <c r="I218" s="11"/>
      <c r="J218" s="11"/>
      <c r="K218" s="11"/>
      <c r="L218" s="11"/>
      <c r="M218" s="133"/>
      <c r="N218" s="2"/>
    </row>
    <row r="219" spans="1:14" x14ac:dyDescent="0.35">
      <c r="A219" s="75"/>
      <c r="B219" s="81"/>
      <c r="C219" s="11"/>
      <c r="D219" s="11"/>
      <c r="E219" s="11"/>
      <c r="F219" s="11"/>
      <c r="G219" s="11"/>
      <c r="H219" s="11"/>
      <c r="I219" s="11"/>
      <c r="J219" s="11"/>
      <c r="K219" s="11"/>
      <c r="L219" s="11"/>
      <c r="M219" s="133"/>
      <c r="N219" s="2"/>
    </row>
    <row r="220" spans="1:14" x14ac:dyDescent="0.35">
      <c r="A220" s="73"/>
      <c r="B220" s="79"/>
      <c r="C220" s="11"/>
      <c r="D220" s="11"/>
      <c r="E220" s="11"/>
      <c r="F220" s="11"/>
      <c r="G220" s="11"/>
      <c r="H220" s="11"/>
      <c r="I220" s="11"/>
      <c r="J220" s="11"/>
      <c r="K220" s="11"/>
      <c r="L220" s="11"/>
      <c r="M220" s="133"/>
      <c r="N220" s="2"/>
    </row>
    <row r="221" spans="1:14" x14ac:dyDescent="0.35">
      <c r="A221" s="74"/>
      <c r="B221" s="80"/>
      <c r="C221" s="11"/>
      <c r="D221" s="11"/>
      <c r="E221" s="11"/>
      <c r="F221" s="11"/>
      <c r="G221" s="11"/>
      <c r="H221" s="11"/>
      <c r="I221" s="11"/>
      <c r="J221" s="11"/>
      <c r="K221" s="11"/>
      <c r="L221" s="11"/>
      <c r="M221" s="133"/>
      <c r="N221" s="2"/>
    </row>
    <row r="222" spans="1:14" x14ac:dyDescent="0.35">
      <c r="A222" s="75"/>
      <c r="B222" s="81"/>
      <c r="C222" s="11"/>
      <c r="D222" s="11"/>
      <c r="E222" s="11"/>
      <c r="F222" s="11"/>
      <c r="G222" s="11"/>
      <c r="H222" s="11"/>
      <c r="I222" s="11"/>
      <c r="J222" s="11"/>
      <c r="K222" s="11"/>
      <c r="L222" s="11"/>
      <c r="M222" s="133"/>
      <c r="N222" s="2"/>
    </row>
    <row r="223" spans="1:14" collapsed="1" x14ac:dyDescent="0.35">
      <c r="A223" s="73"/>
      <c r="B223" s="79"/>
      <c r="C223" s="11"/>
      <c r="D223" s="11"/>
      <c r="E223" s="11"/>
      <c r="F223" s="11"/>
      <c r="G223" s="11"/>
      <c r="H223" s="11"/>
      <c r="I223" s="11"/>
      <c r="J223" s="11"/>
      <c r="K223" s="11"/>
      <c r="L223" s="11"/>
      <c r="M223" s="133"/>
      <c r="N223" s="2"/>
    </row>
    <row r="224" spans="1:14" x14ac:dyDescent="0.35">
      <c r="A224" s="74"/>
      <c r="B224" s="80"/>
      <c r="C224" s="11"/>
      <c r="D224" s="11"/>
      <c r="E224" s="11"/>
      <c r="F224" s="11"/>
      <c r="G224" s="11"/>
      <c r="H224" s="11"/>
      <c r="I224" s="11"/>
      <c r="J224" s="11"/>
      <c r="K224" s="11"/>
      <c r="L224" s="11"/>
      <c r="M224" s="133"/>
      <c r="N224" s="2"/>
    </row>
    <row r="225" spans="1:14" x14ac:dyDescent="0.35">
      <c r="A225" s="75"/>
      <c r="B225" s="81"/>
      <c r="C225" s="11"/>
      <c r="D225" s="11"/>
      <c r="E225" s="11"/>
      <c r="F225" s="11"/>
      <c r="G225" s="11"/>
      <c r="H225" s="11"/>
      <c r="I225" s="11"/>
      <c r="J225" s="11"/>
      <c r="K225" s="11"/>
      <c r="L225" s="11"/>
      <c r="M225" s="133"/>
      <c r="N225" s="2"/>
    </row>
    <row r="226" spans="1:14" collapsed="1" x14ac:dyDescent="0.35">
      <c r="A226" s="73"/>
      <c r="B226" s="79"/>
      <c r="C226" s="11"/>
      <c r="D226" s="11"/>
      <c r="E226" s="11"/>
      <c r="F226" s="11"/>
      <c r="G226" s="11"/>
      <c r="H226" s="11"/>
      <c r="I226" s="11"/>
      <c r="J226" s="11"/>
      <c r="K226" s="11"/>
      <c r="L226" s="11"/>
      <c r="M226" s="133"/>
      <c r="N226" s="2"/>
    </row>
    <row r="227" spans="1:14" x14ac:dyDescent="0.35">
      <c r="A227" s="74"/>
      <c r="B227" s="80"/>
      <c r="C227" s="11"/>
      <c r="D227" s="11"/>
      <c r="E227" s="11"/>
      <c r="F227" s="11"/>
      <c r="G227" s="11"/>
      <c r="H227" s="11"/>
      <c r="I227" s="11"/>
      <c r="J227" s="11"/>
      <c r="K227" s="11"/>
      <c r="L227" s="11"/>
      <c r="M227" s="133"/>
      <c r="N227" s="2"/>
    </row>
    <row r="228" spans="1:14" x14ac:dyDescent="0.35">
      <c r="A228" s="75"/>
      <c r="B228" s="81"/>
      <c r="C228" s="2"/>
      <c r="D228" s="2"/>
      <c r="E228" s="2"/>
      <c r="F228" s="2"/>
      <c r="G228" s="2"/>
      <c r="H228" s="2"/>
      <c r="I228" s="2"/>
      <c r="J228" s="11"/>
      <c r="K228" s="11"/>
      <c r="L228" s="11"/>
      <c r="M228" s="133"/>
      <c r="N228" s="2"/>
    </row>
    <row r="229" spans="1:14" collapsed="1" x14ac:dyDescent="0.35">
      <c r="A229" s="75"/>
      <c r="B229" s="81"/>
      <c r="C229" s="2"/>
      <c r="D229" s="2"/>
      <c r="E229" s="2"/>
      <c r="F229" s="2"/>
      <c r="G229" s="2"/>
      <c r="H229" s="2"/>
      <c r="I229" s="2"/>
      <c r="J229" s="11"/>
      <c r="K229" s="11"/>
      <c r="L229" s="11"/>
      <c r="M229" s="133"/>
      <c r="N229" s="2"/>
    </row>
    <row r="230" spans="1:14" x14ac:dyDescent="0.35">
      <c r="A230" s="73"/>
      <c r="B230" s="79"/>
      <c r="C230" s="2"/>
      <c r="D230" s="2"/>
      <c r="E230" s="2"/>
      <c r="F230" s="2"/>
      <c r="G230" s="2"/>
      <c r="H230" s="2"/>
      <c r="I230" s="2"/>
      <c r="J230" s="11"/>
      <c r="K230" s="11"/>
      <c r="L230" s="11"/>
      <c r="M230" s="133"/>
      <c r="N230" s="2"/>
    </row>
    <row r="231" spans="1:14" x14ac:dyDescent="0.35">
      <c r="A231" s="74"/>
      <c r="B231" s="80"/>
      <c r="C231" s="2"/>
      <c r="D231" s="2"/>
      <c r="E231" s="2"/>
      <c r="F231" s="2"/>
      <c r="G231" s="2"/>
      <c r="H231" s="2"/>
      <c r="I231" s="2"/>
      <c r="J231" s="11"/>
      <c r="K231" s="11"/>
      <c r="L231" s="11"/>
      <c r="M231" s="133"/>
      <c r="N231" s="2"/>
    </row>
    <row r="232" spans="1:14" collapsed="1" x14ac:dyDescent="0.35">
      <c r="A232" s="75"/>
      <c r="B232" s="81"/>
      <c r="C232" s="2"/>
      <c r="D232" s="2"/>
      <c r="E232" s="2"/>
      <c r="F232" s="2"/>
      <c r="G232" s="2"/>
      <c r="H232" s="2"/>
      <c r="I232" s="2"/>
      <c r="J232" s="11"/>
      <c r="K232" s="11"/>
      <c r="L232" s="11"/>
      <c r="M232" s="133"/>
      <c r="N232" s="2"/>
    </row>
    <row r="236" spans="1:14" collapsed="1" x14ac:dyDescent="0.35"/>
    <row r="237" spans="1:14" x14ac:dyDescent="0.35">
      <c r="A237" s="10"/>
      <c r="B237" s="83"/>
    </row>
  </sheetData>
  <sortState xmlns:xlrd2="http://schemas.microsoft.com/office/spreadsheetml/2017/richdata2" ref="A5:O22">
    <sortCondition ref="A22"/>
  </sortState>
  <mergeCells count="1">
    <mergeCell ref="D183:E183"/>
  </mergeCells>
  <pageMargins left="0.7" right="0.7" top="0.75" bottom="0.75" header="0.3" footer="0.3"/>
  <pageSetup orientation="portrait" horizontalDpi="1200" verticalDpi="1200" r:id="rId1"/>
  <extLst>
    <ext xmlns:x14="http://schemas.microsoft.com/office/spreadsheetml/2009/9/main" uri="{05C60535-1F16-4fd2-B633-F4F36F0B64E0}">
      <x14:sparklineGroups xmlns:xm="http://schemas.microsoft.com/office/excel/2006/main">
        <x14:sparklineGroup displayEmptyCellsAs="gap" xr2:uid="{D5BEFE29-2307-4527-8CA6-7B4CC647CB4B}">
          <x14:colorSeries rgb="FF376092"/>
          <x14:colorNegative rgb="FFD00000"/>
          <x14:colorAxis rgb="FF000000"/>
          <x14:colorMarkers rgb="FFD00000"/>
          <x14:colorFirst rgb="FFD00000"/>
          <x14:colorLast rgb="FFD00000"/>
          <x14:colorHigh rgb="FFD00000"/>
          <x14:colorLow rgb="FFD00000"/>
          <x14:sparklines>
            <x14:sparkline>
              <xm:f>'8.Dashboard'!C9:L9</xm:f>
              <xm:sqref>M9</xm:sqref>
            </x14:sparkline>
          </x14:sparklines>
        </x14:sparklineGroup>
        <x14:sparklineGroup displayEmptyCellsAs="gap" xr2:uid="{3E90E4F2-ED40-4A27-974B-814A16F93A6C}">
          <x14:colorSeries rgb="FF376092"/>
          <x14:colorNegative rgb="FFD00000"/>
          <x14:colorAxis rgb="FF000000"/>
          <x14:colorMarkers rgb="FFD00000"/>
          <x14:colorFirst rgb="FFD00000"/>
          <x14:colorLast rgb="FFD00000"/>
          <x14:colorHigh rgb="FFD00000"/>
          <x14:colorLow rgb="FFD00000"/>
          <x14:sparklines>
            <x14:sparkline>
              <xm:f>'8.Dashboard'!D10:L10</xm:f>
              <xm:sqref>M10</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Change Log</vt:lpstr>
      <vt:lpstr>1.Instructions</vt:lpstr>
      <vt:lpstr>2.Acronyms</vt:lpstr>
      <vt:lpstr>3.CPUC Definitions</vt:lpstr>
      <vt:lpstr>4.Defn CFCI</vt:lpstr>
      <vt:lpstr>5.Defn PSP</vt:lpstr>
      <vt:lpstr>6.Utility Definitions</vt:lpstr>
      <vt:lpstr>7.Data Dictionary</vt:lpstr>
      <vt:lpstr>8.Dashboard</vt:lpstr>
      <vt:lpstr>9.Decision Factors</vt:lpstr>
      <vt:lpstr>10.Distribution</vt:lpstr>
      <vt:lpstr>11.Transmission</vt:lpstr>
      <vt:lpstr>12.Counties</vt:lpstr>
      <vt:lpstr>13.Tribes</vt:lpstr>
      <vt:lpstr>14.CONF- CFCI</vt:lpstr>
      <vt:lpstr>15.Backup Power Resources</vt:lpstr>
      <vt:lpstr>16.Mitigation</vt:lpstr>
      <vt:lpstr>17.CRCs</vt:lpstr>
      <vt:lpstr>18.Damages</vt:lpstr>
      <vt:lpstr>19.Hazards</vt:lpstr>
      <vt:lpstr>20.Claims</vt:lpstr>
      <vt:lpstr>21.EM and Exercises</vt:lpstr>
      <vt:lpstr>'1.Instructions'!_Hlk87713860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 Dunton, WSEB</dc:creator>
  <cp:lastModifiedBy>Jordan Parrillo</cp:lastModifiedBy>
  <dcterms:created xsi:type="dcterms:W3CDTF">2021-11-03T18:55:02Z</dcterms:created>
  <dcterms:modified xsi:type="dcterms:W3CDTF">2025-05-01T18:02:11Z</dcterms:modified>
</cp:coreProperties>
</file>