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ARU\Desktop\Website\"/>
    </mc:Choice>
  </mc:AlternateContent>
  <xr:revisionPtr revIDLastSave="0" documentId="8_{9D6D4099-2882-4C5E-B400-470B8AEC9D9B}" xr6:coauthVersionLast="47" xr6:coauthVersionMax="47" xr10:uidLastSave="{00000000-0000-0000-0000-000000000000}"/>
  <bookViews>
    <workbookView xWindow="-120" yWindow="-120" windowWidth="20730" windowHeight="11160" xr2:uid="{0A06FF7B-DD76-4BDE-96FE-2CE6E386822E}"/>
  </bookViews>
  <sheets>
    <sheet name="Mitigation Project Selection" sheetId="7" r:id="rId1"/>
    <sheet name="Mitigation Project Progress" sheetId="6"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6" l="1"/>
  <c r="D5" i="6"/>
  <c r="D4" i="6" s="1"/>
  <c r="C6" i="6"/>
  <c r="C5" i="6"/>
  <c r="C4" i="6" s="1"/>
  <c r="X6" i="7"/>
  <c r="W6" i="7"/>
  <c r="X5" i="7"/>
  <c r="W5" i="7"/>
</calcChain>
</file>

<file path=xl/sharedStrings.xml><?xml version="1.0" encoding="utf-8"?>
<sst xmlns="http://schemas.openxmlformats.org/spreadsheetml/2006/main" count="170" uniqueCount="123">
  <si>
    <t xml:space="preserve">Location </t>
  </si>
  <si>
    <t>miles</t>
  </si>
  <si>
    <t>Estimated Risk Reduction</t>
  </si>
  <si>
    <t>Forecast Completion Date</t>
  </si>
  <si>
    <t>Actual Completion Date</t>
  </si>
  <si>
    <t>Mitigation ID</t>
  </si>
  <si>
    <t>Alternatives</t>
  </si>
  <si>
    <t>County</t>
  </si>
  <si>
    <t>Total cost for scope of mitigation project or the GRC cycle that the mitigation is applied</t>
  </si>
  <si>
    <t>8000 miles</t>
  </si>
  <si>
    <t>2025-2026</t>
  </si>
  <si>
    <t>Risk Reduction</t>
  </si>
  <si>
    <t>Long-Term Program Target Units</t>
  </si>
  <si>
    <t>Long-Term Goal Program Timeline</t>
  </si>
  <si>
    <t>Imputed Risk Reduction</t>
  </si>
  <si>
    <t>The goal of the program that the project is a part of; identification of total units/miles to complete beyond the GRC cycle (program level target for entire service territory)</t>
  </si>
  <si>
    <t>Desert Ravine Pipeline Segment</t>
  </si>
  <si>
    <t>Pine Tree Way Circuit Covered Conductor</t>
  </si>
  <si>
    <t>Mitigation Project Name</t>
  </si>
  <si>
    <t>Electrical Undergrounding</t>
  </si>
  <si>
    <t>Pipeline Replacement</t>
  </si>
  <si>
    <t>Pipeline Replacement Program: 
All Pipeline Replacement Projects</t>
  </si>
  <si>
    <t>Covered Conductor</t>
  </si>
  <si>
    <t>Electrical REFCL Program:
All REFCL Projects</t>
  </si>
  <si>
    <t>Electrical Covered Conductor Program:
All Covered Conductor Projects</t>
  </si>
  <si>
    <t>Clear Lake REFCL Project</t>
  </si>
  <si>
    <t>Wildfire</t>
  </si>
  <si>
    <t>Wildfire, 
Outages</t>
  </si>
  <si>
    <t>High-Fire Threat District (HFTD) and High Fire Risk Area (HFRA) Designations</t>
  </si>
  <si>
    <t>CBR</t>
  </si>
  <si>
    <t>County in which project is located</t>
  </si>
  <si>
    <t>Mitigation Program</t>
  </si>
  <si>
    <t>Selected mitigation program to implement.
(e.g., Electrical Undergrounding, Covered Conductor, REFCL, Pipeline Replacement, etc.)</t>
  </si>
  <si>
    <t>REFCL</t>
  </si>
  <si>
    <t>Total of all covered conductor projects</t>
  </si>
  <si>
    <t>Electrical Undergrounding Program:
All Electrical Undergrounding Projects</t>
  </si>
  <si>
    <t>Total of all Electrical Undergrounding Projects</t>
  </si>
  <si>
    <t>Sonoma</t>
  </si>
  <si>
    <t>Location spatial data for mitigation project</t>
  </si>
  <si>
    <t>Forecast completion date to meet the long-term goal program target unit in entire service territory</t>
  </si>
  <si>
    <t>Unique identification for specific projects</t>
  </si>
  <si>
    <t>CBR Formula</t>
  </si>
  <si>
    <t>Risk Reduction Formula</t>
  </si>
  <si>
    <t>Notes or Comments</t>
  </si>
  <si>
    <t>Factors or Considerations Impacting Project Choice</t>
  </si>
  <si>
    <t>Timeline for Installation</t>
  </si>
  <si>
    <t>Units per Year</t>
  </si>
  <si>
    <t>Primary Risks Mitigated</t>
  </si>
  <si>
    <t>Project timeline from start to completion (e.g., 2022-2024)</t>
  </si>
  <si>
    <t>Primary Mitigation Unit</t>
  </si>
  <si>
    <t>2022-2026</t>
  </si>
  <si>
    <t>2025: 15 
2026: 20</t>
  </si>
  <si>
    <t>Number of units to be implemented each year</t>
  </si>
  <si>
    <t xml:space="preserve"> ---- </t>
  </si>
  <si>
    <t>$70 million</t>
  </si>
  <si>
    <t>$105 million</t>
  </si>
  <si>
    <t>$175 million</t>
  </si>
  <si>
    <t>Risk Reduction Average</t>
  </si>
  <si>
    <t>The formula and specific values used by the utility to calculate the CBR for this specific mitigation project</t>
  </si>
  <si>
    <t>2022: 15 
2023: 20</t>
  </si>
  <si>
    <t>Justification for Project Duration and Scope</t>
  </si>
  <si>
    <t>Utility to describe how it identified the scope and pace of work chosen for the project</t>
  </si>
  <si>
    <t>Columns for additional information not otherwise captured. This could include references or explanation.</t>
  </si>
  <si>
    <t>Discussion of Key Constraints</t>
  </si>
  <si>
    <t>Mitigation Effectiveness</t>
  </si>
  <si>
    <t>Mitigation Effectiveness Average</t>
  </si>
  <si>
    <t>Total of all REFCL projects</t>
  </si>
  <si>
    <t>Total of all Pipeline projects</t>
  </si>
  <si>
    <t>Unit CBR Average</t>
  </si>
  <si>
    <t>Forecast Unit Cost Average</t>
  </si>
  <si>
    <t>Forecast Total Cost of Mitigation Project</t>
  </si>
  <si>
    <t xml:space="preserve">Selected mitigation project to implement at the project level.
(e.g., Electric Undergrounding Circuit Name ID, Covered Conductor Circuit Name ID, Pipeline Replacement Project ID, REFCL Circuit Name ID, etc.)
</t>
  </si>
  <si>
    <t>Cost-Benefit Ratio (CBR) calculated for implementation of this specific mitigation project</t>
  </si>
  <si>
    <t xml:space="preserve">The mitigation effectiveness for implementation of this specific mitigation project </t>
  </si>
  <si>
    <t>Mitigation Effectiveness Formula</t>
  </si>
  <si>
    <t>Utility to provide additional considerations supporting the project choice (e.g., ingress/egress, population, environment, etc.)</t>
  </si>
  <si>
    <t>The formula, metrics, and specific values used by the utility to calculate the effectiveness for implementation for this specific mitigation project</t>
  </si>
  <si>
    <t xml:space="preserve">The risk reduction calculated for implementation of this specific mitigation project </t>
  </si>
  <si>
    <t>Primary risks  targeted to mitigate</t>
  </si>
  <si>
    <t>The formula and specific values used by the utility to calculate project baseline risk and the accumulated risk reduction for implementation for this specific mitigation project</t>
  </si>
  <si>
    <t xml:space="preserve">Discussion of key constraints that may interfere with project plan (e.g., permitting,  funding, sourcing, staffing, etc.) and how the utility has addressed this in the mitigation project. This should include past performance. </t>
  </si>
  <si>
    <t>2022-2023</t>
  </si>
  <si>
    <t>2022: 15 
2023: 20
2024: 50
2025: 15
2026: 20</t>
  </si>
  <si>
    <t>Estimated CBR</t>
  </si>
  <si>
    <t>Actual CBR</t>
  </si>
  <si>
    <t>Risk Ranking</t>
  </si>
  <si>
    <t xml:space="preserve">Utility risk ranking of the project. </t>
  </si>
  <si>
    <t>Forecast Project Units to Complete in 2022</t>
  </si>
  <si>
    <t>Actual Project Units Completed in 2022</t>
  </si>
  <si>
    <t>Actual Project Units Completed in 2025</t>
  </si>
  <si>
    <t>Forecast Project Units to Complete in 2025</t>
  </si>
  <si>
    <t>Actual Project Units Completed in 2024</t>
  </si>
  <si>
    <t>Forecast Project Units to Complete in 2024</t>
  </si>
  <si>
    <t>Actual Project Units Completed in 2023</t>
  </si>
  <si>
    <t>Forecast Project Units to Complete in 2023</t>
  </si>
  <si>
    <t>Overall Project Timeline</t>
  </si>
  <si>
    <t xml:space="preserve">Timeline for Project </t>
  </si>
  <si>
    <t>2026 Q2</t>
  </si>
  <si>
    <t>Forecast Total Project Units to Complete Over Project Timeline</t>
  </si>
  <si>
    <t>Actual Total Project Units Completed Over Project Timeline</t>
  </si>
  <si>
    <t>Forecast Project Cost per Unit</t>
  </si>
  <si>
    <t>Forecast mitigation project cost per unit</t>
  </si>
  <si>
    <t>Actual Project Cost per Unit</t>
  </si>
  <si>
    <t>Total number of units (miles, poles, etc.) included in the project over project timeline.</t>
  </si>
  <si>
    <t>Primary mitigation unit metric for mitigation project implementation (e.g., miles, poles, etc.).</t>
  </si>
  <si>
    <t>HFTD and HFRA Designations (as applicable)</t>
  </si>
  <si>
    <t>2023-2026</t>
  </si>
  <si>
    <t>2023 Q4</t>
  </si>
  <si>
    <t>$2 million</t>
  </si>
  <si>
    <t>$3 million</t>
  </si>
  <si>
    <t>$2.2 million</t>
  </si>
  <si>
    <t>Imputed Reduction Average</t>
  </si>
  <si>
    <t>$2.5 million</t>
  </si>
  <si>
    <t>Forecast average of all undergrounding projects</t>
  </si>
  <si>
    <t>Actual average of all undergrounding projects</t>
  </si>
  <si>
    <t>2024 Q1</t>
  </si>
  <si>
    <t>Forecast Unit CBR Average</t>
  </si>
  <si>
    <t>Actual Unit CBR Average</t>
  </si>
  <si>
    <t>Mountain Vista Circuit Undergrounding</t>
  </si>
  <si>
    <t>Winding Way Circuit Undergrounding</t>
  </si>
  <si>
    <t>Selected Mitigation Program to Implement</t>
  </si>
  <si>
    <t>Selected Mitigation Project to Implement at the Project Level</t>
  </si>
  <si>
    <t>Evaluation of different alternatives available to mitigate risk in the identified project location (can be single or combinations of mitigation programs).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</si>
</sst>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theme="0" tint="-0.34998626667073579"/>
      <name val="Calibri"/>
      <family val="2"/>
      <scheme val="minor"/>
    </font>
    <font>
      <b/>
      <sz val="11"/>
      <name val="Calibri"/>
      <family val="2"/>
      <scheme val="minor"/>
    </font>
    <font>
      <sz val="11"/>
      <name val="Calibri"/>
      <family val="2"/>
      <scheme val="minor"/>
    </font>
    <font>
      <sz val="11"/>
      <name val="Calibri"/>
      <family val="2"/>
    </font>
    <font>
      <sz val="8"/>
      <name val="Calibri"/>
      <family val="2"/>
      <scheme val="minor"/>
    </font>
    <font>
      <b/>
      <sz val="11"/>
      <color theme="1"/>
      <name val="Calibri"/>
      <family val="2"/>
      <scheme val="minor"/>
    </font>
    <font>
      <b/>
      <sz val="11"/>
      <color theme="0"/>
      <name val="Calibri"/>
      <family val="2"/>
      <scheme val="minor"/>
    </font>
    <font>
      <sz val="11"/>
      <color theme="0"/>
      <name val="Calibri"/>
      <family val="2"/>
      <scheme val="minor"/>
    </font>
  </fonts>
  <fills count="9">
    <fill>
      <patternFill patternType="none"/>
    </fill>
    <fill>
      <patternFill patternType="gray125"/>
    </fill>
    <fill>
      <patternFill patternType="solid">
        <fgColor theme="0" tint="-0.14999847407452621"/>
        <bgColor rgb="FF000000"/>
      </patternFill>
    </fill>
    <fill>
      <patternFill patternType="solid">
        <fgColor theme="0" tint="-4.9989318521683403E-2"/>
        <bgColor rgb="FF000000"/>
      </patternFill>
    </fill>
    <fill>
      <patternFill patternType="solid">
        <fgColor theme="0" tint="-0.14999847407452621"/>
        <bgColor indexed="64"/>
      </patternFill>
    </fill>
    <fill>
      <patternFill patternType="solid">
        <fgColor theme="2"/>
        <bgColor indexed="64"/>
      </patternFill>
    </fill>
    <fill>
      <patternFill patternType="solid">
        <fgColor theme="1"/>
        <bgColor indexed="64"/>
      </patternFill>
    </fill>
    <fill>
      <patternFill patternType="solid">
        <fgColor theme="1"/>
        <bgColor rgb="FF000000"/>
      </patternFill>
    </fill>
    <fill>
      <patternFill patternType="solid">
        <fgColor theme="0" tint="-4.9989318521683403E-2"/>
        <bgColor indexed="64"/>
      </patternFill>
    </fill>
  </fills>
  <borders count="5">
    <border>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s>
  <cellStyleXfs count="1">
    <xf numFmtId="0" fontId="0" fillId="0" borderId="0"/>
  </cellStyleXfs>
  <cellXfs count="49">
    <xf numFmtId="0" fontId="0" fillId="0" borderId="0" xfId="0"/>
    <xf numFmtId="0" fontId="1" fillId="0" borderId="0" xfId="0" applyFont="1" applyAlignment="1">
      <alignment horizontal="center"/>
    </xf>
    <xf numFmtId="9" fontId="1" fillId="0" borderId="0" xfId="0" applyNumberFormat="1" applyFont="1" applyAlignment="1">
      <alignment horizontal="center"/>
    </xf>
    <xf numFmtId="0" fontId="0" fillId="0" borderId="0" xfId="0" applyAlignment="1">
      <alignment horizontal="center"/>
    </xf>
    <xf numFmtId="0" fontId="1" fillId="0" borderId="0" xfId="0" applyFont="1" applyAlignment="1">
      <alignment wrapText="1"/>
    </xf>
    <xf numFmtId="0" fontId="3" fillId="0" borderId="0" xfId="0" applyFont="1" applyAlignment="1">
      <alignment wrapText="1"/>
    </xf>
    <xf numFmtId="0" fontId="3" fillId="3" borderId="0" xfId="0" applyFont="1" applyFill="1" applyAlignment="1">
      <alignment horizontal="center" wrapText="1"/>
    </xf>
    <xf numFmtId="0" fontId="4" fillId="3" borderId="0" xfId="0" applyFont="1" applyFill="1" applyAlignment="1">
      <alignment horizontal="center" wrapText="1"/>
    </xf>
    <xf numFmtId="0" fontId="3" fillId="0" borderId="0" xfId="0" applyFont="1" applyAlignment="1">
      <alignment horizontal="center" wrapText="1"/>
    </xf>
    <xf numFmtId="0" fontId="3" fillId="0" borderId="0" xfId="0" applyFont="1" applyAlignment="1">
      <alignment horizontal="center" vertical="center" wrapText="1"/>
    </xf>
    <xf numFmtId="0" fontId="1" fillId="0" borderId="0" xfId="0" applyFont="1" applyAlignment="1">
      <alignment horizontal="center" vertical="center" wrapText="1"/>
    </xf>
    <xf numFmtId="0" fontId="0" fillId="0" borderId="0" xfId="0" applyAlignment="1">
      <alignment horizontal="center" vertical="center" wrapText="1"/>
    </xf>
    <xf numFmtId="49" fontId="1" fillId="5" borderId="0" xfId="0" applyNumberFormat="1" applyFont="1" applyFill="1" applyAlignment="1">
      <alignment horizontal="center" vertical="center"/>
    </xf>
    <xf numFmtId="49" fontId="1" fillId="5" borderId="0" xfId="0" applyNumberFormat="1" applyFont="1" applyFill="1" applyAlignment="1">
      <alignment horizontal="center" vertical="center" wrapText="1"/>
    </xf>
    <xf numFmtId="0" fontId="1" fillId="5" borderId="0" xfId="0" applyFont="1" applyFill="1" applyAlignment="1">
      <alignment horizontal="center" vertical="center" wrapText="1"/>
    </xf>
    <xf numFmtId="0" fontId="0" fillId="5" borderId="0" xfId="0" applyFill="1" applyAlignment="1">
      <alignment horizontal="center" vertical="center" wrapText="1"/>
    </xf>
    <xf numFmtId="0" fontId="3" fillId="6" borderId="0" xfId="0" applyFont="1" applyFill="1" applyAlignment="1">
      <alignment horizontal="center" vertical="center" wrapText="1"/>
    </xf>
    <xf numFmtId="0" fontId="3" fillId="6" borderId="0" xfId="0" applyFont="1" applyFill="1" applyAlignment="1">
      <alignment wrapText="1"/>
    </xf>
    <xf numFmtId="0" fontId="1" fillId="6" borderId="0" xfId="0" applyFont="1" applyFill="1" applyAlignment="1">
      <alignment horizontal="center"/>
    </xf>
    <xf numFmtId="0" fontId="0" fillId="6" borderId="0" xfId="0" applyFill="1" applyAlignment="1">
      <alignment horizontal="center"/>
    </xf>
    <xf numFmtId="9" fontId="1" fillId="6" borderId="0" xfId="0" applyNumberFormat="1" applyFont="1" applyFill="1" applyAlignment="1">
      <alignment horizontal="center"/>
    </xf>
    <xf numFmtId="49" fontId="1" fillId="0" borderId="0" xfId="0" applyNumberFormat="1" applyFont="1" applyAlignment="1">
      <alignment horizontal="center" vertical="center"/>
    </xf>
    <xf numFmtId="0" fontId="8" fillId="7" borderId="0" xfId="0" applyFont="1" applyFill="1" applyAlignment="1">
      <alignment horizontal="center" wrapText="1"/>
    </xf>
    <xf numFmtId="0" fontId="8" fillId="6" borderId="0" xfId="0" applyFont="1" applyFill="1" applyAlignment="1">
      <alignment horizontal="center"/>
    </xf>
    <xf numFmtId="0" fontId="7" fillId="6" borderId="1" xfId="0" applyFont="1" applyFill="1" applyBorder="1" applyAlignment="1">
      <alignment horizontal="center" wrapText="1"/>
    </xf>
    <xf numFmtId="0" fontId="3" fillId="3" borderId="4" xfId="0" applyFont="1" applyFill="1" applyBorder="1" applyAlignment="1">
      <alignment horizontal="center" wrapText="1"/>
    </xf>
    <xf numFmtId="0" fontId="3" fillId="3" borderId="2" xfId="0" applyFont="1" applyFill="1" applyBorder="1" applyAlignment="1">
      <alignment horizontal="center" wrapText="1"/>
    </xf>
    <xf numFmtId="9" fontId="1" fillId="0" borderId="0" xfId="0" applyNumberFormat="1" applyFont="1" applyAlignment="1">
      <alignment horizontal="center" wrapText="1"/>
    </xf>
    <xf numFmtId="0" fontId="1" fillId="0" borderId="0" xfId="0" applyFont="1" applyAlignment="1">
      <alignment horizontal="center" wrapText="1"/>
    </xf>
    <xf numFmtId="0" fontId="2" fillId="0" borderId="1" xfId="0" applyFont="1" applyBorder="1" applyAlignment="1">
      <alignment horizontal="center" wrapText="1"/>
    </xf>
    <xf numFmtId="0" fontId="6" fillId="0" borderId="0" xfId="0" applyFont="1" applyAlignment="1">
      <alignment horizontal="center" wrapText="1"/>
    </xf>
    <xf numFmtId="0" fontId="4" fillId="0" borderId="0" xfId="0" applyFont="1" applyAlignment="1">
      <alignment horizontal="center" wrapText="1"/>
    </xf>
    <xf numFmtId="0" fontId="3" fillId="6" borderId="0" xfId="0" applyFont="1" applyFill="1" applyAlignment="1">
      <alignment horizontal="center" wrapText="1"/>
    </xf>
    <xf numFmtId="0" fontId="4" fillId="6" borderId="0" xfId="0" applyFont="1" applyFill="1" applyAlignment="1">
      <alignment horizontal="center" wrapText="1"/>
    </xf>
    <xf numFmtId="0" fontId="1" fillId="5" borderId="0" xfId="0" applyFont="1" applyFill="1" applyAlignment="1">
      <alignment horizontal="center"/>
    </xf>
    <xf numFmtId="0" fontId="1" fillId="5" borderId="0" xfId="0" applyFont="1" applyFill="1" applyAlignment="1">
      <alignment horizontal="center" wrapText="1"/>
    </xf>
    <xf numFmtId="0" fontId="0" fillId="5" borderId="0" xfId="0" applyFill="1" applyAlignment="1">
      <alignment horizontal="center"/>
    </xf>
    <xf numFmtId="0" fontId="0" fillId="0" borderId="0" xfId="0" applyAlignment="1">
      <alignment horizontal="center" wrapText="1"/>
    </xf>
    <xf numFmtId="0" fontId="0" fillId="5" borderId="0" xfId="0" applyFill="1" applyAlignment="1">
      <alignment horizontal="center" wrapText="1"/>
    </xf>
    <xf numFmtId="0" fontId="3" fillId="6" borderId="0" xfId="0" applyFont="1" applyFill="1" applyAlignment="1">
      <alignment vertical="center" wrapText="1"/>
    </xf>
    <xf numFmtId="0" fontId="2" fillId="5" borderId="0" xfId="0" applyFont="1" applyFill="1" applyAlignment="1">
      <alignment wrapText="1"/>
    </xf>
    <xf numFmtId="0" fontId="1" fillId="5" borderId="0" xfId="0" applyFont="1" applyFill="1"/>
    <xf numFmtId="0" fontId="1" fillId="0" borderId="0" xfId="0" applyFont="1"/>
    <xf numFmtId="0" fontId="2" fillId="0" borderId="0" xfId="0" applyFont="1" applyAlignment="1">
      <alignment wrapText="1"/>
    </xf>
    <xf numFmtId="0" fontId="3" fillId="0" borderId="0" xfId="0" applyFont="1"/>
    <xf numFmtId="0" fontId="3" fillId="8" borderId="0" xfId="0" applyFont="1" applyFill="1" applyAlignment="1">
      <alignment vertical="center" wrapText="1"/>
    </xf>
    <xf numFmtId="0" fontId="3" fillId="2" borderId="1" xfId="0" applyFont="1" applyFill="1" applyBorder="1" applyAlignment="1">
      <alignment horizontal="center" vertical="center"/>
    </xf>
    <xf numFmtId="0" fontId="3" fillId="2" borderId="3" xfId="0" applyFont="1" applyFill="1" applyBorder="1" applyAlignment="1">
      <alignment horizontal="center" vertical="center"/>
    </xf>
    <xf numFmtId="0" fontId="2" fillId="4"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colors>
    <mruColors>
      <color rgb="FFF5F5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8CC79-48C4-4DC7-8CDB-DD11481F136A}">
  <dimension ref="A1:AA21"/>
  <sheetViews>
    <sheetView tabSelected="1" zoomScale="70" zoomScaleNormal="70" workbookViewId="0">
      <pane xSplit="2" ySplit="3" topLeftCell="C4" activePane="bottomRight" state="frozen"/>
      <selection pane="topRight" activeCell="C1" sqref="C1"/>
      <selection pane="bottomLeft" activeCell="A4" sqref="A4"/>
      <selection pane="bottomRight"/>
    </sheetView>
  </sheetViews>
  <sheetFormatPr defaultColWidth="8.85546875" defaultRowHeight="15" x14ac:dyDescent="0.25"/>
  <cols>
    <col min="1" max="1" width="35.7109375" style="5" bestFit="1" customWidth="1"/>
    <col min="2" max="2" width="42.28515625" style="44" bestFit="1" customWidth="1"/>
    <col min="3" max="3" width="14.5703125" style="1" customWidth="1"/>
    <col min="4" max="4" width="16.7109375" style="1" customWidth="1"/>
    <col min="5" max="5" width="18.28515625" style="3" customWidth="1"/>
    <col min="6" max="6" width="12.140625" style="1" customWidth="1"/>
    <col min="7" max="7" width="15.28515625" style="3" customWidth="1"/>
    <col min="8" max="8" width="29.5703125" style="3" customWidth="1"/>
    <col min="9" max="9" width="15" style="3" customWidth="1"/>
    <col min="10" max="10" width="11.7109375" style="37" customWidth="1"/>
    <col min="11" max="11" width="16.28515625" style="3" customWidth="1"/>
    <col min="12" max="12" width="22.5703125" style="37" customWidth="1"/>
    <col min="13" max="13" width="20.140625" style="3" customWidth="1"/>
    <col min="14" max="14" width="22.28515625" style="37" bestFit="1" customWidth="1"/>
    <col min="15" max="15" width="22.5703125" style="3" customWidth="1"/>
    <col min="16" max="16" width="23.28515625" style="3" customWidth="1"/>
    <col min="17" max="17" width="20.140625" style="11" customWidth="1"/>
    <col min="18" max="18" width="20.140625" style="3" customWidth="1"/>
    <col min="19" max="19" width="14" style="3" customWidth="1"/>
    <col min="20" max="20" width="22.5703125" style="3" customWidth="1"/>
    <col min="21" max="21" width="18.140625" style="3" customWidth="1"/>
    <col min="22" max="22" width="19.28515625" style="3" customWidth="1"/>
    <col min="23" max="23" width="20.42578125" style="3" customWidth="1"/>
    <col min="24" max="24" width="14.140625" style="3" customWidth="1"/>
    <col min="25" max="25" width="26.7109375" style="3" customWidth="1"/>
    <col min="26" max="26" width="32.28515625" style="3" customWidth="1"/>
    <col min="27" max="27" width="15.42578125" style="3" customWidth="1"/>
    <col min="28" max="16384" width="8.85546875" style="3"/>
  </cols>
  <sheetData>
    <row r="1" spans="1:27" s="30" customFormat="1" ht="75" x14ac:dyDescent="0.25">
      <c r="A1" s="29" t="s">
        <v>31</v>
      </c>
      <c r="B1" s="29" t="s">
        <v>18</v>
      </c>
      <c r="C1" s="29" t="s">
        <v>5</v>
      </c>
      <c r="D1" s="29" t="s">
        <v>47</v>
      </c>
      <c r="E1" s="29" t="s">
        <v>105</v>
      </c>
      <c r="F1" s="29" t="s">
        <v>0</v>
      </c>
      <c r="G1" s="29" t="s">
        <v>7</v>
      </c>
      <c r="H1" s="29" t="s">
        <v>49</v>
      </c>
      <c r="I1" s="29" t="s">
        <v>98</v>
      </c>
      <c r="J1" s="29" t="s">
        <v>100</v>
      </c>
      <c r="K1" s="29" t="s">
        <v>70</v>
      </c>
      <c r="L1" s="29" t="s">
        <v>64</v>
      </c>
      <c r="M1" s="29" t="s">
        <v>74</v>
      </c>
      <c r="N1" s="29" t="s">
        <v>85</v>
      </c>
      <c r="O1" s="29" t="s">
        <v>11</v>
      </c>
      <c r="P1" s="29" t="s">
        <v>42</v>
      </c>
      <c r="Q1" s="29" t="s">
        <v>29</v>
      </c>
      <c r="R1" s="29" t="s">
        <v>41</v>
      </c>
      <c r="S1" s="29" t="s">
        <v>45</v>
      </c>
      <c r="T1" s="29" t="s">
        <v>46</v>
      </c>
      <c r="U1" s="29" t="s">
        <v>60</v>
      </c>
      <c r="V1" s="29" t="s">
        <v>44</v>
      </c>
      <c r="W1" s="29" t="s">
        <v>12</v>
      </c>
      <c r="X1" s="29" t="s">
        <v>13</v>
      </c>
      <c r="Y1" s="29" t="s">
        <v>63</v>
      </c>
      <c r="Z1" s="29" t="s">
        <v>6</v>
      </c>
      <c r="AA1" s="29" t="s">
        <v>43</v>
      </c>
    </row>
    <row r="2" spans="1:27" ht="150" x14ac:dyDescent="0.25">
      <c r="A2" s="9" t="s">
        <v>32</v>
      </c>
      <c r="B2" s="8" t="s">
        <v>71</v>
      </c>
      <c r="C2" s="8" t="s">
        <v>40</v>
      </c>
      <c r="D2" s="8" t="s">
        <v>78</v>
      </c>
      <c r="E2" s="8" t="s">
        <v>28</v>
      </c>
      <c r="F2" s="31" t="s">
        <v>38</v>
      </c>
      <c r="G2" s="31" t="s">
        <v>30</v>
      </c>
      <c r="H2" s="8" t="s">
        <v>104</v>
      </c>
      <c r="I2" s="8" t="s">
        <v>103</v>
      </c>
      <c r="J2" s="8" t="s">
        <v>101</v>
      </c>
      <c r="K2" s="8" t="s">
        <v>8</v>
      </c>
      <c r="L2" s="8" t="s">
        <v>73</v>
      </c>
      <c r="M2" s="8" t="s">
        <v>76</v>
      </c>
      <c r="N2" s="8" t="s">
        <v>86</v>
      </c>
      <c r="O2" s="8" t="s">
        <v>77</v>
      </c>
      <c r="P2" s="8" t="s">
        <v>79</v>
      </c>
      <c r="Q2" s="9" t="s">
        <v>72</v>
      </c>
      <c r="R2" s="8" t="s">
        <v>58</v>
      </c>
      <c r="S2" s="8" t="s">
        <v>48</v>
      </c>
      <c r="T2" s="8" t="s">
        <v>52</v>
      </c>
      <c r="U2" s="8" t="s">
        <v>61</v>
      </c>
      <c r="V2" s="8" t="s">
        <v>75</v>
      </c>
      <c r="W2" s="8" t="s">
        <v>15</v>
      </c>
      <c r="X2" s="8" t="s">
        <v>39</v>
      </c>
      <c r="Y2" s="8" t="s">
        <v>80</v>
      </c>
      <c r="Z2" s="8" t="s">
        <v>122</v>
      </c>
      <c r="AA2" s="8" t="s">
        <v>62</v>
      </c>
    </row>
    <row r="3" spans="1:27" s="19" customFormat="1" x14ac:dyDescent="0.25">
      <c r="A3" s="39"/>
      <c r="B3" s="17"/>
      <c r="C3" s="32"/>
      <c r="D3" s="32"/>
      <c r="E3" s="32"/>
      <c r="F3" s="33"/>
      <c r="G3" s="33"/>
      <c r="H3" s="32"/>
      <c r="I3" s="32"/>
      <c r="J3" s="32"/>
      <c r="K3" s="32"/>
      <c r="L3" s="32"/>
      <c r="M3" s="32"/>
      <c r="N3" s="32"/>
      <c r="O3" s="32"/>
      <c r="P3" s="32"/>
      <c r="Q3" s="16"/>
      <c r="R3" s="32"/>
      <c r="S3" s="32"/>
      <c r="T3" s="32"/>
      <c r="U3" s="32"/>
      <c r="V3" s="32"/>
      <c r="W3" s="32"/>
      <c r="X3" s="32"/>
      <c r="Y3" s="32"/>
      <c r="Z3" s="32"/>
      <c r="AA3" s="32"/>
    </row>
    <row r="4" spans="1:27" s="36" customFormat="1" ht="75" x14ac:dyDescent="0.25">
      <c r="A4" s="40" t="s">
        <v>35</v>
      </c>
      <c r="B4" s="41" t="s">
        <v>36</v>
      </c>
      <c r="C4" s="12" t="s">
        <v>53</v>
      </c>
      <c r="D4" s="12" t="s">
        <v>53</v>
      </c>
      <c r="E4" s="12" t="s">
        <v>53</v>
      </c>
      <c r="F4" s="12" t="s">
        <v>53</v>
      </c>
      <c r="G4" s="12" t="s">
        <v>53</v>
      </c>
      <c r="H4" s="34" t="s">
        <v>1</v>
      </c>
      <c r="I4" s="34">
        <v>70</v>
      </c>
      <c r="J4" s="13" t="s">
        <v>69</v>
      </c>
      <c r="K4" s="34" t="s">
        <v>56</v>
      </c>
      <c r="L4" s="13" t="s">
        <v>65</v>
      </c>
      <c r="M4" s="12" t="s">
        <v>53</v>
      </c>
      <c r="N4" s="12" t="s">
        <v>53</v>
      </c>
      <c r="O4" s="12" t="s">
        <v>57</v>
      </c>
      <c r="P4" s="12" t="s">
        <v>53</v>
      </c>
      <c r="Q4" s="14" t="s">
        <v>68</v>
      </c>
      <c r="R4" s="12" t="s">
        <v>53</v>
      </c>
      <c r="S4" s="34" t="s">
        <v>50</v>
      </c>
      <c r="T4" s="35" t="s">
        <v>82</v>
      </c>
      <c r="U4" s="12" t="s">
        <v>53</v>
      </c>
      <c r="V4" s="12" t="s">
        <v>53</v>
      </c>
      <c r="W4" s="34" t="s">
        <v>9</v>
      </c>
      <c r="X4" s="34">
        <v>2035</v>
      </c>
      <c r="Y4" s="35"/>
      <c r="Z4" s="35"/>
      <c r="AA4" s="34"/>
    </row>
    <row r="5" spans="1:27" ht="30" x14ac:dyDescent="0.25">
      <c r="A5" s="5" t="s">
        <v>19</v>
      </c>
      <c r="B5" s="42" t="s">
        <v>118</v>
      </c>
      <c r="D5" s="28" t="s">
        <v>27</v>
      </c>
      <c r="E5" s="28"/>
      <c r="G5" s="1" t="s">
        <v>37</v>
      </c>
      <c r="H5" s="1" t="s">
        <v>1</v>
      </c>
      <c r="I5" s="1">
        <v>35</v>
      </c>
      <c r="J5" s="28" t="s">
        <v>108</v>
      </c>
      <c r="K5" s="1" t="s">
        <v>54</v>
      </c>
      <c r="L5" s="28"/>
      <c r="M5" s="1"/>
      <c r="N5" s="28"/>
      <c r="O5" s="1"/>
      <c r="P5" s="1"/>
      <c r="Q5" s="10" t="s">
        <v>29</v>
      </c>
      <c r="R5" s="1"/>
      <c r="S5" s="1" t="s">
        <v>81</v>
      </c>
      <c r="T5" s="28" t="s">
        <v>59</v>
      </c>
      <c r="U5" s="1"/>
      <c r="V5" s="28"/>
      <c r="W5" s="21" t="str">
        <f>$V$4</f>
        <v xml:space="preserve"> ---- </v>
      </c>
      <c r="X5" s="21" t="str">
        <f>$V$4</f>
        <v xml:space="preserve"> ---- </v>
      </c>
      <c r="Y5" s="28"/>
      <c r="Z5" s="28"/>
      <c r="AA5" s="1"/>
    </row>
    <row r="6" spans="1:27" ht="30" x14ac:dyDescent="0.25">
      <c r="A6" s="5" t="s">
        <v>19</v>
      </c>
      <c r="B6" s="42" t="s">
        <v>119</v>
      </c>
      <c r="D6" s="28" t="s">
        <v>26</v>
      </c>
      <c r="E6" s="28"/>
      <c r="G6" s="1" t="s">
        <v>37</v>
      </c>
      <c r="H6" s="1" t="s">
        <v>1</v>
      </c>
      <c r="I6" s="1">
        <v>35</v>
      </c>
      <c r="J6" s="28" t="s">
        <v>109</v>
      </c>
      <c r="K6" s="1" t="s">
        <v>55</v>
      </c>
      <c r="L6" s="28"/>
      <c r="M6" s="1"/>
      <c r="N6" s="28"/>
      <c r="O6" s="1"/>
      <c r="P6" s="1"/>
      <c r="Q6" s="10" t="s">
        <v>29</v>
      </c>
      <c r="R6" s="1"/>
      <c r="S6" s="1" t="s">
        <v>10</v>
      </c>
      <c r="T6" s="28" t="s">
        <v>51</v>
      </c>
      <c r="U6" s="1"/>
      <c r="V6" s="28"/>
      <c r="W6" s="21" t="str">
        <f>$V$4</f>
        <v xml:space="preserve"> ---- </v>
      </c>
      <c r="X6" s="21" t="str">
        <f>$V$4</f>
        <v xml:space="preserve"> ---- </v>
      </c>
      <c r="Y6" s="28"/>
      <c r="Z6" s="28"/>
      <c r="AA6" s="1"/>
    </row>
    <row r="7" spans="1:27" x14ac:dyDescent="0.25">
      <c r="A7" s="43"/>
      <c r="B7" s="42"/>
      <c r="E7" s="28"/>
      <c r="G7" s="1"/>
      <c r="H7" s="1"/>
      <c r="I7" s="1"/>
      <c r="J7" s="28"/>
      <c r="K7" s="1"/>
      <c r="L7" s="28"/>
      <c r="M7" s="1"/>
      <c r="N7" s="28"/>
      <c r="O7" s="1"/>
      <c r="P7" s="1"/>
      <c r="Q7" s="10"/>
      <c r="R7" s="1"/>
      <c r="S7" s="1"/>
      <c r="T7" s="28"/>
      <c r="U7" s="1"/>
      <c r="V7" s="28"/>
      <c r="W7" s="1"/>
      <c r="X7" s="1"/>
      <c r="Y7" s="28"/>
      <c r="Z7" s="28"/>
      <c r="AA7" s="1"/>
    </row>
    <row r="8" spans="1:27" x14ac:dyDescent="0.25">
      <c r="A8" s="43"/>
      <c r="B8" s="42"/>
      <c r="E8" s="28"/>
      <c r="G8" s="1"/>
      <c r="H8" s="1"/>
      <c r="I8" s="1"/>
      <c r="J8" s="28"/>
      <c r="K8" s="1"/>
      <c r="L8" s="28"/>
      <c r="M8" s="1"/>
      <c r="N8" s="28"/>
      <c r="O8" s="1"/>
      <c r="P8" s="1"/>
      <c r="Q8" s="10"/>
      <c r="R8" s="1"/>
      <c r="S8" s="1"/>
      <c r="T8" s="28"/>
      <c r="U8" s="1"/>
      <c r="V8" s="28"/>
      <c r="W8" s="1"/>
      <c r="X8" s="1"/>
      <c r="Y8" s="28"/>
      <c r="Z8" s="28"/>
      <c r="AA8" s="1"/>
    </row>
    <row r="9" spans="1:27" s="36" customFormat="1" ht="30" x14ac:dyDescent="0.25">
      <c r="A9" s="40" t="s">
        <v>24</v>
      </c>
      <c r="B9" s="41" t="s">
        <v>34</v>
      </c>
      <c r="C9" s="12"/>
      <c r="D9" s="12"/>
      <c r="E9" s="12"/>
      <c r="F9" s="12"/>
      <c r="G9" s="12"/>
      <c r="H9" s="34"/>
      <c r="I9" s="34"/>
      <c r="J9" s="13"/>
      <c r="K9" s="34"/>
      <c r="L9" s="13"/>
      <c r="M9" s="12"/>
      <c r="N9" s="12"/>
      <c r="O9" s="12"/>
      <c r="P9" s="12"/>
      <c r="Q9" s="14"/>
      <c r="R9" s="12"/>
      <c r="S9" s="34"/>
      <c r="T9" s="12"/>
      <c r="U9" s="12"/>
      <c r="V9" s="12"/>
      <c r="W9" s="34"/>
      <c r="X9" s="34"/>
      <c r="Y9" s="35"/>
      <c r="Z9" s="35"/>
      <c r="AA9" s="34"/>
    </row>
    <row r="10" spans="1:27" x14ac:dyDescent="0.25">
      <c r="A10" s="5" t="s">
        <v>22</v>
      </c>
      <c r="B10" s="4" t="s">
        <v>17</v>
      </c>
      <c r="C10" s="3"/>
      <c r="D10" s="28"/>
      <c r="E10" s="28"/>
      <c r="F10" s="3"/>
      <c r="H10" s="1"/>
      <c r="Q10" s="10"/>
      <c r="W10" s="21"/>
      <c r="X10" s="21"/>
      <c r="Y10" s="1"/>
    </row>
    <row r="11" spans="1:27" x14ac:dyDescent="0.25">
      <c r="B11" s="4"/>
      <c r="C11" s="3"/>
      <c r="D11" s="3"/>
      <c r="E11" s="28"/>
      <c r="F11" s="3"/>
      <c r="Y11" s="1"/>
    </row>
    <row r="12" spans="1:27" x14ac:dyDescent="0.25">
      <c r="A12" s="43"/>
      <c r="B12" s="42"/>
      <c r="E12" s="28"/>
      <c r="G12" s="1"/>
      <c r="H12" s="1"/>
      <c r="I12" s="1"/>
      <c r="J12" s="28"/>
      <c r="K12" s="1"/>
      <c r="L12" s="28"/>
      <c r="M12" s="1"/>
      <c r="N12" s="28"/>
      <c r="O12" s="1"/>
      <c r="P12" s="1"/>
      <c r="Q12" s="10"/>
      <c r="R12" s="1"/>
      <c r="S12" s="1"/>
      <c r="T12" s="28"/>
      <c r="U12" s="1"/>
      <c r="V12" s="28"/>
      <c r="W12" s="1"/>
      <c r="X12" s="1"/>
      <c r="Y12" s="28"/>
      <c r="Z12" s="28"/>
      <c r="AA12" s="1"/>
    </row>
    <row r="13" spans="1:27" s="36" customFormat="1" ht="30" x14ac:dyDescent="0.25">
      <c r="A13" s="40" t="s">
        <v>23</v>
      </c>
      <c r="B13" s="41" t="s">
        <v>66</v>
      </c>
      <c r="C13" s="12"/>
      <c r="D13" s="12"/>
      <c r="E13" s="12"/>
      <c r="F13" s="12"/>
      <c r="G13" s="12"/>
      <c r="J13" s="38"/>
      <c r="L13" s="38"/>
      <c r="M13" s="12"/>
      <c r="N13" s="12"/>
      <c r="P13" s="12"/>
      <c r="Q13" s="15"/>
      <c r="R13" s="12"/>
      <c r="T13" s="12"/>
      <c r="U13" s="12"/>
      <c r="V13" s="12"/>
      <c r="W13" s="34"/>
      <c r="X13" s="34"/>
      <c r="Y13" s="34"/>
      <c r="Z13" s="34"/>
      <c r="AA13" s="34"/>
    </row>
    <row r="14" spans="1:27" x14ac:dyDescent="0.25">
      <c r="A14" s="5" t="s">
        <v>33</v>
      </c>
      <c r="B14" s="4" t="s">
        <v>25</v>
      </c>
      <c r="C14" s="3"/>
      <c r="D14" s="28"/>
      <c r="E14" s="28"/>
      <c r="F14" s="3"/>
      <c r="H14" s="1"/>
      <c r="Q14" s="10"/>
      <c r="W14" s="21"/>
      <c r="X14" s="21"/>
      <c r="Y14" s="1"/>
    </row>
    <row r="15" spans="1:27" x14ac:dyDescent="0.25">
      <c r="A15" s="43"/>
      <c r="B15" s="42"/>
      <c r="E15" s="28"/>
      <c r="G15" s="1"/>
      <c r="H15" s="1"/>
      <c r="I15" s="1"/>
      <c r="J15" s="28"/>
      <c r="K15" s="1"/>
      <c r="L15" s="28"/>
      <c r="M15" s="1"/>
      <c r="N15" s="28"/>
      <c r="O15" s="1"/>
      <c r="P15" s="1"/>
      <c r="Q15" s="10"/>
      <c r="R15" s="1"/>
      <c r="S15" s="1"/>
      <c r="T15" s="28"/>
      <c r="U15" s="1"/>
      <c r="V15" s="28"/>
      <c r="W15" s="21"/>
      <c r="X15" s="1"/>
      <c r="Y15" s="28"/>
      <c r="Z15" s="28"/>
      <c r="AA15" s="1"/>
    </row>
    <row r="16" spans="1:27" x14ac:dyDescent="0.25">
      <c r="A16" s="43"/>
      <c r="B16" s="42"/>
      <c r="E16" s="28"/>
      <c r="G16" s="1"/>
      <c r="H16" s="1"/>
      <c r="I16" s="1"/>
      <c r="J16" s="28"/>
      <c r="K16" s="1"/>
      <c r="L16" s="28"/>
      <c r="M16" s="1"/>
      <c r="N16" s="28"/>
      <c r="O16" s="1"/>
      <c r="P16" s="1"/>
      <c r="Q16" s="10"/>
      <c r="R16" s="1"/>
      <c r="S16" s="1"/>
      <c r="T16" s="28"/>
      <c r="U16" s="1"/>
      <c r="V16" s="28"/>
      <c r="W16" s="1"/>
      <c r="X16" s="1"/>
      <c r="Y16" s="28"/>
      <c r="Z16" s="28"/>
      <c r="AA16" s="1"/>
    </row>
    <row r="17" spans="1:27" s="36" customFormat="1" ht="30" x14ac:dyDescent="0.25">
      <c r="A17" s="40" t="s">
        <v>21</v>
      </c>
      <c r="B17" s="41" t="s">
        <v>67</v>
      </c>
      <c r="C17" s="12"/>
      <c r="D17" s="12"/>
      <c r="E17" s="12"/>
      <c r="F17" s="12"/>
      <c r="G17" s="12"/>
      <c r="H17" s="34"/>
      <c r="I17" s="34"/>
      <c r="J17" s="35"/>
      <c r="K17" s="34"/>
      <c r="L17" s="35"/>
      <c r="M17" s="12"/>
      <c r="N17" s="12"/>
      <c r="O17" s="34"/>
      <c r="P17" s="12"/>
      <c r="Q17" s="14"/>
      <c r="R17" s="12"/>
      <c r="S17" s="34"/>
      <c r="T17" s="12"/>
      <c r="U17" s="12"/>
      <c r="V17" s="12"/>
      <c r="W17" s="34"/>
      <c r="X17" s="34"/>
      <c r="Y17" s="35"/>
      <c r="Z17" s="35"/>
      <c r="AA17" s="34"/>
    </row>
    <row r="18" spans="1:27" x14ac:dyDescent="0.25">
      <c r="A18" s="5" t="s">
        <v>20</v>
      </c>
      <c r="B18" s="42" t="s">
        <v>16</v>
      </c>
      <c r="D18" s="28"/>
      <c r="E18" s="1"/>
      <c r="G18" s="1"/>
      <c r="H18" s="1"/>
      <c r="I18" s="1"/>
      <c r="J18" s="28"/>
      <c r="K18" s="1"/>
      <c r="L18" s="28"/>
      <c r="M18" s="1"/>
      <c r="N18" s="28"/>
      <c r="O18" s="1"/>
      <c r="P18" s="1"/>
      <c r="Q18" s="10"/>
      <c r="R18" s="1"/>
      <c r="S18" s="1"/>
      <c r="T18" s="1"/>
      <c r="U18" s="1"/>
      <c r="V18" s="1"/>
      <c r="W18" s="21"/>
      <c r="X18" s="21"/>
      <c r="Y18" s="1"/>
      <c r="Z18" s="1"/>
      <c r="AA18" s="1"/>
    </row>
    <row r="19" spans="1:27" x14ac:dyDescent="0.25">
      <c r="A19" s="43"/>
      <c r="B19" s="42"/>
      <c r="E19" s="1"/>
      <c r="G19" s="1"/>
      <c r="H19" s="1"/>
      <c r="I19" s="1"/>
      <c r="J19" s="28"/>
      <c r="K19" s="1"/>
      <c r="L19" s="28"/>
      <c r="M19" s="1"/>
      <c r="N19" s="28"/>
      <c r="O19" s="1"/>
      <c r="P19" s="1"/>
      <c r="Q19" s="10"/>
      <c r="R19" s="1"/>
      <c r="S19" s="1"/>
      <c r="T19" s="1"/>
      <c r="U19" s="1"/>
      <c r="V19" s="1"/>
      <c r="W19" s="1"/>
      <c r="X19" s="1"/>
      <c r="Y19" s="1"/>
      <c r="Z19" s="1"/>
      <c r="AA19" s="1"/>
    </row>
    <row r="20" spans="1:27" x14ac:dyDescent="0.25">
      <c r="B20" s="5"/>
    </row>
    <row r="21" spans="1:27" x14ac:dyDescent="0.25">
      <c r="B21" s="5"/>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D0FE52-AC36-4859-9776-CC3C27B037F0}">
  <dimension ref="A1:W21"/>
  <sheetViews>
    <sheetView zoomScale="70" zoomScaleNormal="70" workbookViewId="0">
      <pane xSplit="2" ySplit="3" topLeftCell="C4" activePane="bottomRight" state="frozen"/>
      <selection pane="topRight" activeCell="C1" sqref="C1"/>
      <selection pane="bottomLeft" activeCell="A4" sqref="A4"/>
      <selection pane="bottomRight" activeCell="C7" sqref="C7"/>
    </sheetView>
  </sheetViews>
  <sheetFormatPr defaultRowHeight="15" x14ac:dyDescent="0.25"/>
  <cols>
    <col min="1" max="1" width="35.7109375" style="5" bestFit="1" customWidth="1"/>
    <col min="2" max="2" width="47.140625" style="44" bestFit="1" customWidth="1"/>
    <col min="3" max="3" width="21.28515625" style="3" customWidth="1"/>
    <col min="4" max="4" width="20.5703125" style="3" customWidth="1"/>
    <col min="5" max="7" width="10.7109375" style="3" customWidth="1"/>
    <col min="8" max="8" width="10.42578125" style="3" bestFit="1" customWidth="1"/>
    <col min="9" max="9" width="12.140625" style="3" bestFit="1" customWidth="1"/>
    <col min="10" max="10" width="11.28515625" style="3" customWidth="1"/>
    <col min="11" max="11" width="11.140625" style="3" customWidth="1"/>
    <col min="12" max="12" width="13" style="3" customWidth="1"/>
    <col min="13" max="13" width="15" style="3" customWidth="1"/>
    <col min="14" max="14" width="11.5703125" style="3" bestFit="1" customWidth="1"/>
    <col min="15" max="15" width="5.7109375" style="23" customWidth="1"/>
    <col min="16" max="16" width="10.28515625" style="3" customWidth="1"/>
    <col min="17" max="18" width="11.42578125" style="3" bestFit="1" customWidth="1"/>
    <col min="19" max="19" width="11.28515625" style="3" customWidth="1"/>
    <col min="20" max="20" width="10.7109375" style="3" bestFit="1" customWidth="1"/>
    <col min="21" max="21" width="11.28515625" style="3" customWidth="1"/>
    <col min="22" max="22" width="10.28515625" style="3" bestFit="1" customWidth="1"/>
    <col min="23" max="23" width="11.28515625" style="3" customWidth="1"/>
    <col min="24" max="16323" width="8.85546875" style="3"/>
    <col min="16324" max="16331" width="9.140625" style="3" bestFit="1" customWidth="1"/>
    <col min="16332" max="16384" width="9.140625" style="3" customWidth="1"/>
  </cols>
  <sheetData>
    <row r="1" spans="1:23" x14ac:dyDescent="0.25">
      <c r="A1" s="45" t="s">
        <v>120</v>
      </c>
      <c r="B1" s="45" t="s">
        <v>121</v>
      </c>
      <c r="C1" s="48" t="s">
        <v>95</v>
      </c>
      <c r="D1" s="48"/>
      <c r="E1" s="48"/>
      <c r="F1" s="48"/>
      <c r="G1" s="48"/>
      <c r="H1" s="48"/>
      <c r="I1" s="48"/>
      <c r="J1" s="48"/>
      <c r="K1" s="48"/>
      <c r="L1" s="48"/>
      <c r="M1" s="48"/>
      <c r="N1" s="48"/>
      <c r="O1" s="24"/>
      <c r="P1" s="46">
        <v>2022</v>
      </c>
      <c r="Q1" s="47"/>
      <c r="R1" s="46">
        <v>2023</v>
      </c>
      <c r="S1" s="47"/>
      <c r="T1" s="46">
        <v>2024</v>
      </c>
      <c r="U1" s="47"/>
      <c r="V1" s="46">
        <v>2025</v>
      </c>
      <c r="W1" s="47"/>
    </row>
    <row r="2" spans="1:23" ht="75" x14ac:dyDescent="0.25">
      <c r="A2" s="45"/>
      <c r="B2" s="45"/>
      <c r="C2" s="6" t="s">
        <v>98</v>
      </c>
      <c r="D2" s="6" t="s">
        <v>99</v>
      </c>
      <c r="E2" s="6" t="s">
        <v>2</v>
      </c>
      <c r="F2" s="7" t="s">
        <v>14</v>
      </c>
      <c r="G2" s="7" t="s">
        <v>49</v>
      </c>
      <c r="H2" s="6" t="s">
        <v>100</v>
      </c>
      <c r="I2" s="6" t="s">
        <v>102</v>
      </c>
      <c r="J2" s="6" t="s">
        <v>83</v>
      </c>
      <c r="K2" s="6" t="s">
        <v>84</v>
      </c>
      <c r="L2" s="6" t="s">
        <v>3</v>
      </c>
      <c r="M2" s="25" t="s">
        <v>4</v>
      </c>
      <c r="N2" s="6" t="s">
        <v>96</v>
      </c>
      <c r="O2" s="22"/>
      <c r="P2" s="6" t="s">
        <v>87</v>
      </c>
      <c r="Q2" s="26" t="s">
        <v>88</v>
      </c>
      <c r="R2" s="6" t="s">
        <v>94</v>
      </c>
      <c r="S2" s="26" t="s">
        <v>93</v>
      </c>
      <c r="T2" s="6" t="s">
        <v>92</v>
      </c>
      <c r="U2" s="26" t="s">
        <v>91</v>
      </c>
      <c r="V2" s="6" t="s">
        <v>90</v>
      </c>
      <c r="W2" s="26" t="s">
        <v>89</v>
      </c>
    </row>
    <row r="3" spans="1:23" s="19" customFormat="1" x14ac:dyDescent="0.25">
      <c r="A3" s="39"/>
      <c r="B3" s="17"/>
      <c r="C3" s="18"/>
      <c r="D3" s="18"/>
      <c r="E3" s="20"/>
      <c r="F3" s="20"/>
      <c r="G3" s="20"/>
      <c r="N3" s="18"/>
      <c r="O3" s="23"/>
    </row>
    <row r="4" spans="1:23" ht="90" x14ac:dyDescent="0.25">
      <c r="A4" s="40" t="s">
        <v>35</v>
      </c>
      <c r="B4" s="41" t="s">
        <v>36</v>
      </c>
      <c r="C4" s="1">
        <f>C5+C6</f>
        <v>170</v>
      </c>
      <c r="D4" s="1">
        <f>D5+D6</f>
        <v>85</v>
      </c>
      <c r="E4" s="27" t="s">
        <v>57</v>
      </c>
      <c r="F4" s="27" t="s">
        <v>111</v>
      </c>
      <c r="G4" s="2" t="s">
        <v>1</v>
      </c>
      <c r="H4" s="28" t="s">
        <v>113</v>
      </c>
      <c r="I4" s="28" t="s">
        <v>114</v>
      </c>
      <c r="J4" s="28" t="s">
        <v>116</v>
      </c>
      <c r="K4" s="28" t="s">
        <v>117</v>
      </c>
      <c r="L4" s="28"/>
      <c r="M4" s="28"/>
      <c r="N4" s="28"/>
      <c r="P4" s="1"/>
      <c r="Q4" s="1"/>
      <c r="R4" s="1"/>
      <c r="S4" s="1"/>
      <c r="T4" s="1"/>
      <c r="U4" s="1"/>
      <c r="V4" s="1"/>
      <c r="W4" s="1"/>
    </row>
    <row r="5" spans="1:23" x14ac:dyDescent="0.25">
      <c r="A5" s="5" t="s">
        <v>19</v>
      </c>
      <c r="B5" s="42" t="s">
        <v>118</v>
      </c>
      <c r="C5" s="1">
        <f>P5+R5+T5</f>
        <v>50</v>
      </c>
      <c r="D5" s="1">
        <f>Q5+S5</f>
        <v>45</v>
      </c>
      <c r="E5" s="1"/>
      <c r="F5" s="1"/>
      <c r="G5" s="1" t="s">
        <v>1</v>
      </c>
      <c r="H5" s="1" t="s">
        <v>108</v>
      </c>
      <c r="I5" s="1" t="s">
        <v>110</v>
      </c>
      <c r="J5" s="1" t="s">
        <v>29</v>
      </c>
      <c r="K5" s="1" t="s">
        <v>29</v>
      </c>
      <c r="L5" s="1" t="s">
        <v>107</v>
      </c>
      <c r="M5" s="1" t="s">
        <v>115</v>
      </c>
      <c r="N5" s="1" t="s">
        <v>81</v>
      </c>
      <c r="P5" s="1">
        <v>20</v>
      </c>
      <c r="Q5" s="1">
        <v>20</v>
      </c>
      <c r="R5" s="1">
        <v>30</v>
      </c>
      <c r="S5" s="1">
        <v>25</v>
      </c>
      <c r="T5" s="1">
        <v>0</v>
      </c>
      <c r="U5" s="1">
        <v>5</v>
      </c>
      <c r="V5" s="1"/>
      <c r="W5" s="1"/>
    </row>
    <row r="6" spans="1:23" x14ac:dyDescent="0.25">
      <c r="A6" s="5" t="s">
        <v>19</v>
      </c>
      <c r="B6" s="42" t="s">
        <v>119</v>
      </c>
      <c r="C6" s="1">
        <f>P6+R6+T6+V6</f>
        <v>120</v>
      </c>
      <c r="D6" s="1">
        <f>Q6+S6+U6+W6</f>
        <v>40</v>
      </c>
      <c r="E6" s="1"/>
      <c r="F6" s="1"/>
      <c r="G6" s="1" t="s">
        <v>1</v>
      </c>
      <c r="H6" s="1" t="s">
        <v>109</v>
      </c>
      <c r="I6" s="1" t="s">
        <v>112</v>
      </c>
      <c r="J6" s="1" t="s">
        <v>29</v>
      </c>
      <c r="K6" s="1"/>
      <c r="L6" s="1" t="s">
        <v>97</v>
      </c>
      <c r="M6" s="1"/>
      <c r="N6" s="1" t="s">
        <v>106</v>
      </c>
      <c r="P6" s="1">
        <v>20</v>
      </c>
      <c r="Q6" s="1">
        <v>18</v>
      </c>
      <c r="R6" s="1">
        <v>30</v>
      </c>
      <c r="S6" s="1">
        <v>22</v>
      </c>
      <c r="T6" s="1">
        <v>35</v>
      </c>
      <c r="U6" s="1"/>
      <c r="V6" s="1">
        <v>35</v>
      </c>
      <c r="W6" s="1"/>
    </row>
    <row r="7" spans="1:23" x14ac:dyDescent="0.25">
      <c r="A7" s="43"/>
      <c r="B7" s="42"/>
      <c r="C7" s="1"/>
      <c r="D7" s="1"/>
      <c r="E7" s="1"/>
      <c r="F7" s="1"/>
      <c r="G7" s="1"/>
      <c r="H7" s="1"/>
      <c r="I7" s="1"/>
      <c r="J7" s="1"/>
      <c r="K7" s="1"/>
      <c r="L7" s="1"/>
      <c r="M7" s="1"/>
      <c r="N7" s="1"/>
      <c r="P7" s="1"/>
      <c r="Q7" s="1"/>
      <c r="R7" s="1"/>
      <c r="S7" s="1"/>
      <c r="T7" s="1"/>
      <c r="U7" s="1"/>
      <c r="V7" s="1"/>
      <c r="W7" s="1"/>
    </row>
    <row r="8" spans="1:23" x14ac:dyDescent="0.25">
      <c r="A8" s="43"/>
      <c r="B8" s="42"/>
      <c r="C8" s="1"/>
      <c r="D8" s="1"/>
      <c r="E8" s="1"/>
      <c r="F8" s="1"/>
      <c r="G8" s="1"/>
      <c r="H8" s="1"/>
      <c r="I8" s="1"/>
      <c r="J8" s="1"/>
      <c r="K8" s="1"/>
      <c r="L8" s="1"/>
      <c r="M8" s="1"/>
      <c r="N8" s="1"/>
      <c r="P8" s="1"/>
      <c r="Q8" s="1"/>
      <c r="R8" s="1"/>
      <c r="S8" s="1"/>
      <c r="T8" s="1"/>
      <c r="U8" s="1"/>
      <c r="V8" s="1"/>
      <c r="W8" s="1"/>
    </row>
    <row r="9" spans="1:23" ht="30" x14ac:dyDescent="0.25">
      <c r="A9" s="40" t="s">
        <v>24</v>
      </c>
      <c r="B9" s="41" t="s">
        <v>34</v>
      </c>
      <c r="C9" s="1"/>
      <c r="D9" s="1"/>
      <c r="E9" s="1"/>
      <c r="F9" s="1"/>
      <c r="G9" s="1"/>
      <c r="H9" s="1"/>
      <c r="I9" s="1"/>
      <c r="J9" s="1"/>
      <c r="K9" s="1"/>
      <c r="L9" s="1"/>
      <c r="M9" s="1"/>
      <c r="N9" s="1"/>
      <c r="P9" s="1"/>
      <c r="Q9" s="1"/>
      <c r="R9" s="1"/>
      <c r="S9" s="1"/>
      <c r="T9" s="1"/>
      <c r="U9" s="1"/>
      <c r="V9" s="1"/>
      <c r="W9" s="1"/>
    </row>
    <row r="10" spans="1:23" x14ac:dyDescent="0.25">
      <c r="A10" s="5" t="s">
        <v>22</v>
      </c>
      <c r="B10" s="4" t="s">
        <v>17</v>
      </c>
      <c r="C10" s="1"/>
      <c r="D10" s="1"/>
      <c r="E10" s="1"/>
      <c r="F10" s="1"/>
      <c r="G10" s="1"/>
      <c r="H10" s="1"/>
      <c r="I10" s="1"/>
      <c r="J10" s="1"/>
      <c r="K10" s="1"/>
      <c r="L10" s="1"/>
      <c r="M10" s="1"/>
      <c r="N10" s="1"/>
      <c r="P10" s="1"/>
      <c r="Q10" s="1"/>
      <c r="R10" s="1"/>
      <c r="S10" s="1"/>
      <c r="T10" s="1"/>
      <c r="U10" s="1"/>
      <c r="V10" s="1"/>
      <c r="W10" s="1"/>
    </row>
    <row r="11" spans="1:23" x14ac:dyDescent="0.25">
      <c r="B11" s="4"/>
      <c r="C11" s="1"/>
      <c r="D11" s="1"/>
      <c r="E11" s="1"/>
      <c r="F11" s="1"/>
      <c r="G11" s="1"/>
      <c r="H11" s="1"/>
      <c r="I11" s="1"/>
      <c r="J11" s="1"/>
      <c r="K11" s="1"/>
      <c r="L11" s="1"/>
      <c r="M11" s="1"/>
      <c r="N11" s="1"/>
      <c r="P11" s="1"/>
      <c r="Q11" s="1"/>
      <c r="R11" s="1"/>
      <c r="S11" s="1"/>
      <c r="T11" s="1"/>
      <c r="U11" s="1"/>
      <c r="V11" s="1"/>
      <c r="W11" s="1"/>
    </row>
    <row r="12" spans="1:23" x14ac:dyDescent="0.25">
      <c r="A12" s="43"/>
      <c r="B12" s="42"/>
      <c r="C12" s="1"/>
      <c r="D12" s="1"/>
      <c r="E12" s="1"/>
      <c r="F12" s="1"/>
      <c r="G12" s="1"/>
      <c r="H12" s="1"/>
      <c r="I12" s="1"/>
      <c r="J12" s="1"/>
      <c r="K12" s="1"/>
      <c r="L12" s="1"/>
      <c r="M12" s="1"/>
      <c r="N12" s="1"/>
      <c r="P12" s="1"/>
      <c r="Q12" s="1"/>
      <c r="R12" s="1"/>
      <c r="S12" s="1"/>
      <c r="T12" s="1"/>
      <c r="U12" s="1"/>
      <c r="V12" s="1"/>
      <c r="W12" s="1"/>
    </row>
    <row r="13" spans="1:23" ht="30" x14ac:dyDescent="0.25">
      <c r="A13" s="40" t="s">
        <v>23</v>
      </c>
      <c r="B13" s="41" t="s">
        <v>66</v>
      </c>
      <c r="C13" s="1"/>
      <c r="D13" s="1"/>
      <c r="E13" s="1"/>
      <c r="F13" s="1"/>
      <c r="G13" s="1"/>
      <c r="H13" s="1"/>
      <c r="I13" s="1"/>
      <c r="J13" s="1"/>
      <c r="K13" s="1"/>
      <c r="L13" s="1"/>
      <c r="M13" s="1"/>
      <c r="N13" s="1"/>
      <c r="P13" s="1"/>
      <c r="Q13" s="1"/>
      <c r="R13" s="1"/>
      <c r="S13" s="1"/>
      <c r="T13" s="1"/>
      <c r="U13" s="1"/>
      <c r="V13" s="1"/>
      <c r="W13" s="1"/>
    </row>
    <row r="14" spans="1:23" x14ac:dyDescent="0.25">
      <c r="A14" s="5" t="s">
        <v>33</v>
      </c>
      <c r="B14" s="4" t="s">
        <v>25</v>
      </c>
      <c r="C14" s="1"/>
      <c r="D14" s="1"/>
      <c r="E14" s="1"/>
      <c r="F14" s="1"/>
      <c r="G14" s="1"/>
      <c r="H14" s="1"/>
      <c r="I14" s="1"/>
      <c r="J14" s="1"/>
      <c r="K14" s="1"/>
      <c r="L14" s="1"/>
      <c r="M14" s="1"/>
      <c r="N14" s="1"/>
      <c r="P14" s="1"/>
      <c r="Q14" s="1"/>
      <c r="R14" s="1"/>
      <c r="S14" s="1"/>
      <c r="T14" s="1"/>
      <c r="U14" s="1"/>
      <c r="V14" s="1"/>
      <c r="W14" s="1"/>
    </row>
    <row r="15" spans="1:23" x14ac:dyDescent="0.25">
      <c r="A15" s="43"/>
      <c r="B15" s="42"/>
      <c r="C15" s="1"/>
      <c r="D15" s="1"/>
      <c r="E15" s="1"/>
      <c r="F15" s="1"/>
      <c r="G15" s="1"/>
      <c r="H15" s="1"/>
      <c r="I15" s="1"/>
      <c r="J15" s="1"/>
      <c r="K15" s="1"/>
      <c r="L15" s="1"/>
      <c r="M15" s="1"/>
      <c r="N15" s="1"/>
      <c r="P15" s="1"/>
      <c r="Q15" s="1"/>
      <c r="R15" s="1"/>
      <c r="S15" s="1"/>
      <c r="T15" s="1"/>
      <c r="U15" s="1"/>
      <c r="V15" s="1"/>
      <c r="W15" s="1"/>
    </row>
    <row r="16" spans="1:23" x14ac:dyDescent="0.25">
      <c r="A16" s="43"/>
      <c r="B16" s="42"/>
      <c r="C16" s="1"/>
      <c r="D16" s="1"/>
      <c r="E16" s="1"/>
      <c r="F16" s="1"/>
      <c r="G16" s="1"/>
      <c r="H16" s="1"/>
      <c r="I16" s="1"/>
      <c r="J16" s="1"/>
      <c r="K16" s="1"/>
      <c r="L16" s="1"/>
      <c r="M16" s="1"/>
      <c r="N16" s="1"/>
      <c r="P16" s="1"/>
      <c r="Q16" s="1"/>
      <c r="R16" s="1"/>
      <c r="S16" s="1"/>
      <c r="T16" s="1"/>
      <c r="U16" s="1"/>
      <c r="V16" s="1"/>
      <c r="W16" s="1"/>
    </row>
    <row r="17" spans="1:23" ht="30" x14ac:dyDescent="0.25">
      <c r="A17" s="40" t="s">
        <v>21</v>
      </c>
      <c r="B17" s="41" t="s">
        <v>67</v>
      </c>
      <c r="C17" s="1"/>
      <c r="D17" s="1"/>
      <c r="E17" s="1"/>
      <c r="F17" s="1"/>
      <c r="G17" s="1"/>
      <c r="H17" s="1"/>
      <c r="I17" s="1"/>
      <c r="J17" s="1"/>
      <c r="K17" s="1"/>
      <c r="L17" s="1"/>
      <c r="M17" s="1"/>
      <c r="N17" s="1"/>
      <c r="P17" s="1"/>
      <c r="Q17" s="1"/>
      <c r="R17" s="1"/>
      <c r="S17" s="1"/>
      <c r="T17" s="1"/>
      <c r="U17" s="1"/>
      <c r="V17" s="1"/>
      <c r="W17" s="1"/>
    </row>
    <row r="18" spans="1:23" x14ac:dyDescent="0.25">
      <c r="A18" s="5" t="s">
        <v>20</v>
      </c>
      <c r="B18" s="42" t="s">
        <v>16</v>
      </c>
      <c r="C18" s="1"/>
      <c r="D18" s="1"/>
      <c r="E18" s="1"/>
      <c r="F18" s="1"/>
      <c r="G18" s="1"/>
      <c r="H18" s="1"/>
      <c r="I18" s="1"/>
      <c r="J18" s="1"/>
      <c r="K18" s="1"/>
      <c r="L18" s="1"/>
      <c r="M18" s="1"/>
      <c r="N18" s="1"/>
      <c r="P18" s="1"/>
      <c r="Q18" s="1"/>
      <c r="R18" s="1"/>
      <c r="S18" s="1"/>
      <c r="T18" s="1"/>
      <c r="U18" s="1"/>
      <c r="V18" s="1"/>
      <c r="W18" s="1"/>
    </row>
    <row r="19" spans="1:23" x14ac:dyDescent="0.25">
      <c r="A19" s="43"/>
      <c r="B19" s="42"/>
    </row>
    <row r="20" spans="1:23" x14ac:dyDescent="0.25">
      <c r="B20" s="5"/>
    </row>
    <row r="21" spans="1:23" x14ac:dyDescent="0.25">
      <c r="B21" s="5"/>
    </row>
  </sheetData>
  <mergeCells count="7">
    <mergeCell ref="A1:A2"/>
    <mergeCell ref="B1:B2"/>
    <mergeCell ref="V1:W1"/>
    <mergeCell ref="T1:U1"/>
    <mergeCell ref="R1:S1"/>
    <mergeCell ref="P1:Q1"/>
    <mergeCell ref="C1:N1"/>
  </mergeCells>
  <phoneticPr fontId="5"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FCC49087CBAF749BEA397E09F04586E" ma:contentTypeVersion="16" ma:contentTypeDescription="Create a new document." ma:contentTypeScope="" ma:versionID="4b25c7f4978676c3f445d11e0ccfb56e">
  <xsd:schema xmlns:xsd="http://www.w3.org/2001/XMLSchema" xmlns:xs="http://www.w3.org/2001/XMLSchema" xmlns:p="http://schemas.microsoft.com/office/2006/metadata/properties" xmlns:ns2="5eff49fa-fdc5-439e-aa03-034da97b653b" xmlns:ns3="4d6e3fb7-5a6e-44ec-bba8-0f5edb349e10" targetNamespace="http://schemas.microsoft.com/office/2006/metadata/properties" ma:root="true" ma:fieldsID="a6edd453be973d3b4ea289a5836f962c" ns2:_="" ns3:_="">
    <xsd:import namespace="5eff49fa-fdc5-439e-aa03-034da97b653b"/>
    <xsd:import namespace="4d6e3fb7-5a6e-44ec-bba8-0f5edb349e1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Topic_x007c_Proceeding" minOccurs="0"/>
                <xsd:element ref="ns2:MediaLengthInSeconds" minOccurs="0"/>
                <xsd:element ref="ns2:MediaServiceLocation"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ff49fa-fdc5-439e-aa03-034da97b653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Topic_x007c_Proceeding" ma:index="17" nillable="true" ma:displayName="Topic  |  Proceeding" ma:format="Dropdown" ma:internalName="Topic_x007c_Proceeding">
      <xsd:simpleType>
        <xsd:restriction base="dms:Choice">
          <xsd:enumeration value="PSPS R.18-12-010"/>
          <xsd:enumeration value="Microgrids R.19-09-009"/>
          <xsd:enumeration value="EDPP R.15-06-009"/>
          <xsd:enumeration value="Primary"/>
          <xsd:enumeration value="CCORE"/>
        </xsd:restriction>
      </xsd:simpleType>
    </xsd:element>
    <xsd:element name="MediaLengthInSeconds" ma:index="18" nillable="true" ma:displayName="Length (seconds)" ma:internalName="MediaLengthInSeconds" ma:readOnly="true">
      <xsd:simpleType>
        <xsd:restriction base="dms:Unknow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58c64cc-ee56-435d-b6d0-239f1a5e0d9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d6e3fb7-5a6e-44ec-bba8-0f5edb349e1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43ab7159-fb12-4e21-93d7-06cef4d8fa5b}" ma:internalName="TaxCatchAll" ma:showField="CatchAllData" ma:web="4d6e3fb7-5a6e-44ec-bba8-0f5edb349e1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BAD64D2-132C-46B2-A994-AB8920DDEA8C}">
  <ds:schemaRefs>
    <ds:schemaRef ds:uri="http://schemas.microsoft.com/sharepoint/v3/contenttype/forms"/>
  </ds:schemaRefs>
</ds:datastoreItem>
</file>

<file path=customXml/itemProps2.xml><?xml version="1.0" encoding="utf-8"?>
<ds:datastoreItem xmlns:ds="http://schemas.openxmlformats.org/officeDocument/2006/customXml" ds:itemID="{86860018-CF17-41CF-B78E-5858C36A27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ff49fa-fdc5-439e-aa03-034da97b653b"/>
    <ds:schemaRef ds:uri="4d6e3fb7-5a6e-44ec-bba8-0f5edb349e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Mitigation Project Selection</vt:lpstr>
      <vt:lpstr>Mitigation Project Progress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Yang, Anna</dc:creator>
  <cp:keywords/>
  <dc:description/>
  <cp:lastModifiedBy>Russell, Alicia</cp:lastModifiedBy>
  <cp:revision/>
  <dcterms:created xsi:type="dcterms:W3CDTF">2023-09-12T20:29:54Z</dcterms:created>
  <dcterms:modified xsi:type="dcterms:W3CDTF">2023-10-12T17:07:02Z</dcterms:modified>
  <cp:category/>
  <cp:contentStatus/>
</cp:coreProperties>
</file>