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ABA4F3A9-EA0A-4DA3-AF21-37351A4A40AA}" xr6:coauthVersionLast="47" xr6:coauthVersionMax="47" xr10:uidLastSave="{00000000-0000-0000-0000-000000000000}"/>
  <bookViews>
    <workbookView xWindow="-120" yWindow="-120" windowWidth="20730" windowHeight="11160" tabRatio="827" activeTab="3" xr2:uid="{00000000-000D-0000-FFFF-FFFF00000000}"/>
  </bookViews>
  <sheets>
    <sheet name="Compressor Vented Emissions" sheetId="6" r:id="rId1"/>
    <sheet name="Blowdowns" sheetId="2" r:id="rId2"/>
    <sheet name="Component Vented Emissions " sheetId="3" r:id="rId3"/>
    <sheet name="Compressor &amp; Comp. Fug. Leaks" sheetId="5" r:id="rId4"/>
    <sheet name="Storage Tanks" sheetId="4" r:id="rId5"/>
    <sheet name="Column Header &amp; Description"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6" l="1"/>
  <c r="AC31" i="6" s="1"/>
  <c r="M29" i="6"/>
  <c r="AC29" i="6" s="1"/>
  <c r="M30" i="6"/>
  <c r="AC30" i="6" s="1"/>
  <c r="M28" i="6"/>
  <c r="AC28" i="6" s="1"/>
  <c r="D22" i="2" l="1"/>
  <c r="AC37" i="6" l="1"/>
  <c r="G23" i="3"/>
  <c r="F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26" authorId="0" shapeId="0" xr:uid="{00000000-0006-0000-0000-000001000000}">
      <text>
        <r>
          <rPr>
            <sz val="9"/>
            <color indexed="81"/>
            <rFont val="Tahoma"/>
            <family val="2"/>
          </rPr>
          <t>GIS, zip code, or equivalent</t>
        </r>
      </text>
    </comment>
    <comment ref="C26" authorId="0" shapeId="0" xr:uid="{00000000-0006-0000-0000-000002000000}">
      <text>
        <r>
          <rPr>
            <sz val="9"/>
            <color indexed="81"/>
            <rFont val="Tahoma"/>
            <family val="2"/>
          </rPr>
          <t>C = centrifugal
R = reciprocating</t>
        </r>
      </text>
    </comment>
    <comment ref="G26" authorId="0" shapeId="0" xr:uid="{00000000-0006-0000-0000-000003000000}">
      <text>
        <r>
          <rPr>
            <sz val="9"/>
            <color indexed="81"/>
            <rFont val="Tahoma"/>
            <family val="2"/>
          </rPr>
          <t>W = wet
D = dry
NA = not applicable</t>
        </r>
      </text>
    </comment>
    <comment ref="H26" authorId="1" shapeId="0" xr:uid="{4E115938-C43C-4D1F-9892-81AC48A98D7C}">
      <text>
        <r>
          <rPr>
            <sz val="9"/>
            <color indexed="81"/>
            <rFont val="Tahoma"/>
            <family val="2"/>
          </rPr>
          <t>A - Annual
Q - Quarterly
M - Monthly
W - Weekly
D - Daily</t>
        </r>
      </text>
    </comment>
    <comment ref="Q26" authorId="1" shapeId="0" xr:uid="{33BDF7D5-F46A-4E4E-ABB5-337924F2BE25}">
      <text>
        <r>
          <rPr>
            <b/>
            <sz val="9"/>
            <color indexed="81"/>
            <rFont val="Tahoma"/>
            <family val="2"/>
          </rPr>
          <t>Edwin Charkowicz:</t>
        </r>
        <r>
          <rPr>
            <sz val="9"/>
            <color indexed="81"/>
            <rFont val="Tahoma"/>
            <family val="2"/>
          </rPr>
          <t xml:space="preserve">
If the "Offline" hours are counted, then a measurement of "offline" emissions should be taken to determine whether emissions occur. (We should not assume they are zero.)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200-000001000000}">
      <text>
        <r>
          <rPr>
            <sz val="9"/>
            <color indexed="81"/>
            <rFont val="Tahoma"/>
            <family val="2"/>
          </rPr>
          <t>GIS, zip code, or equivalent</t>
        </r>
      </text>
    </comment>
    <comment ref="C11" authorId="0" shapeId="0" xr:uid="{00000000-0006-0000-0200-000002000000}">
      <text>
        <r>
          <rPr>
            <sz val="9"/>
            <color indexed="81"/>
            <rFont val="Tahoma"/>
            <family val="2"/>
          </rPr>
          <t>C = connector
O = open-ended line
M = meter
P = pneumatic device
PR = pressure relief valve
V = valve</t>
        </r>
      </text>
    </comment>
    <comment ref="D11" authorId="0" shapeId="0" xr:uid="{00000000-0006-0000-0200-000003000000}">
      <text>
        <r>
          <rPr>
            <sz val="9"/>
            <color indexed="81"/>
            <rFont val="Tahoma"/>
            <family val="2"/>
          </rPr>
          <t>L = low bleed
I = intermittent bleed
H = high bleed
NA = not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Edwin Charkowicz</author>
    <author>Charkowicz, Ed</author>
  </authors>
  <commentList>
    <comment ref="G11" authorId="0" shapeId="0" xr:uid="{00000000-0006-0000-0300-000001000000}">
      <text>
        <r>
          <rPr>
            <b/>
            <sz val="9"/>
            <color indexed="81"/>
            <rFont val="Tahoma"/>
            <family val="2"/>
          </rPr>
          <t>This entry is used in the formula for Number of Days Leaking.</t>
        </r>
        <r>
          <rPr>
            <sz val="9"/>
            <color indexed="81"/>
            <rFont val="Tahoma"/>
            <family val="2"/>
          </rPr>
          <t xml:space="preserve">
</t>
        </r>
      </text>
    </comment>
    <comment ref="H11" authorId="0" shapeId="0" xr:uid="{00000000-0006-0000-0300-000002000000}">
      <text>
        <r>
          <rPr>
            <b/>
            <sz val="9"/>
            <color indexed="81"/>
            <rFont val="Tahoma"/>
            <family val="2"/>
          </rPr>
          <t>This entry is used in the formula for Number of Days Leaking.</t>
        </r>
        <r>
          <rPr>
            <sz val="9"/>
            <color indexed="81"/>
            <rFont val="Tahoma"/>
            <family val="2"/>
          </rPr>
          <t xml:space="preserve">
</t>
        </r>
      </text>
    </comment>
    <comment ref="B12" authorId="1" shapeId="0" xr:uid="{00000000-0006-0000-0300-000003000000}">
      <text>
        <r>
          <rPr>
            <sz val="9"/>
            <color indexed="81"/>
            <rFont val="Tahoma"/>
            <family val="2"/>
          </rPr>
          <t>GIS, zip code, or equivalent</t>
        </r>
      </text>
    </comment>
    <comment ref="C12" authorId="1" shapeId="0" xr:uid="{00000000-0006-0000-0300-000004000000}">
      <text>
        <r>
          <rPr>
            <sz val="9"/>
            <color indexed="81"/>
            <rFont val="Tahoma"/>
            <family val="2"/>
          </rPr>
          <t>C = connector
O = open-ended line
M = meter
P = pneumatic device
PR = pressure relief valve
V = valve
OT = Other</t>
        </r>
      </text>
    </comment>
    <comment ref="D12" authorId="2" shapeId="0" xr:uid="{CB31EFA8-55AB-4C71-893F-4663E3C8F301}">
      <text>
        <r>
          <rPr>
            <b/>
            <sz val="9"/>
            <color indexed="81"/>
            <rFont val="Tahoma"/>
            <family val="2"/>
          </rPr>
          <t>Edwin Charkowicz:</t>
        </r>
        <r>
          <rPr>
            <sz val="9"/>
            <color indexed="81"/>
            <rFont val="Tahoma"/>
            <family val="2"/>
          </rPr>
          <t xml:space="preserve">
From Appendix 9 use the applicable EF, and if necessary convert it to Mscf/day for each device.
</t>
        </r>
      </text>
    </comment>
    <comment ref="F12" authorId="3" shapeId="0" xr:uid="{00000000-0006-0000-0300-000006000000}">
      <text>
        <r>
          <rPr>
            <sz val="9"/>
            <color indexed="81"/>
            <rFont val="Tahoma"/>
            <family val="2"/>
          </rPr>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r>
      </text>
    </comment>
    <comment ref="G12" authorId="3" shapeId="0" xr:uid="{00000000-0006-0000-0300-000007000000}">
      <text>
        <r>
          <rPr>
            <sz val="9"/>
            <color indexed="81"/>
            <rFont val="Tahoma"/>
            <family val="2"/>
          </rPr>
          <t>Date that the component repair stopped the leak.  Any associated blowdowns as a result of the repair should be included in the blowdowns tab.</t>
        </r>
      </text>
    </comment>
    <comment ref="H12" authorId="0" shapeId="0" xr:uid="{00000000-0006-0000-0300-000008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a facility level survey date is sufficient to establish the prior survey date.
</t>
        </r>
      </text>
    </comment>
    <comment ref="I12" authorId="1" shapeId="0" xr:uid="{00000000-0006-0000-0300-000009000000}">
      <text>
        <r>
          <rPr>
            <sz val="9"/>
            <color indexed="81"/>
            <rFont val="Tahoma"/>
            <family val="2"/>
          </rPr>
          <t xml:space="preserve">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D10" authorId="0" shapeId="0" xr:uid="{00000000-0006-0000-0400-000001000000}">
      <text>
        <r>
          <rPr>
            <sz val="9"/>
            <color indexed="81"/>
            <rFont val="Tahoma"/>
            <family val="2"/>
          </rPr>
          <t>Emitting from discovery date thru the repair date (if repaired in year of interest) or December 31 of subject year, whichever is earlier.  (Duration of Leak = discovery date - repair date (or December 31) + 1 day.)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Edwin Charkowicz</author>
  </authors>
  <commentList>
    <comment ref="A21" authorId="0" shapeId="0" xr:uid="{C4158429-8B9E-4D47-BCA7-F9D28C6D4415}">
      <text>
        <r>
          <rPr>
            <b/>
            <sz val="9"/>
            <color indexed="81"/>
            <rFont val="Tahoma"/>
            <family val="2"/>
          </rPr>
          <t>Edwin Charkowicz:</t>
        </r>
        <r>
          <rPr>
            <sz val="9"/>
            <color indexed="81"/>
            <rFont val="Tahoma"/>
            <family val="2"/>
          </rPr>
          <t xml:space="preserve">
If the "Offline" hours are counted, then a measurement of "offline" emissions should be taken to determine whether emissions occur. (We should not assume they are zero.)</t>
        </r>
      </text>
    </comment>
  </commentList>
</comments>
</file>

<file path=xl/sharedStrings.xml><?xml version="1.0" encoding="utf-8"?>
<sst xmlns="http://schemas.openxmlformats.org/spreadsheetml/2006/main" count="274" uniqueCount="135">
  <si>
    <t>ID</t>
  </si>
  <si>
    <t>Bleed Rate</t>
  </si>
  <si>
    <t>Manufacturer</t>
  </si>
  <si>
    <t>Discovery Date 
(DD/MM/YY)</t>
  </si>
  <si>
    <t>Total Number</t>
  </si>
  <si>
    <t>Geographic 
Location</t>
  </si>
  <si>
    <t>Compressor
Type</t>
  </si>
  <si>
    <t>Operating Mode:
Pressurized Operating
 (hours)</t>
  </si>
  <si>
    <t>Operating Mode:
Pressurized Idle               (hours)</t>
  </si>
  <si>
    <t>Operating Mode:
Depressurized Idle
(hours)</t>
  </si>
  <si>
    <t>Emission Factor:
 Pressurized Operating(scf/hr)</t>
  </si>
  <si>
    <t>Emission Factor:
 Pressurized Idle
 (scf/hr)</t>
  </si>
  <si>
    <t>Emission Factor:
Depressurized Idle
 (scf/hr)</t>
  </si>
  <si>
    <t>Annual Emissions
(Mscf)</t>
  </si>
  <si>
    <t>Number
of
Blowdown Events</t>
  </si>
  <si>
    <t>Device
Type</t>
  </si>
  <si>
    <t>Repair Date
(DD/MM/YY)</t>
  </si>
  <si>
    <t>Emission Factor
(Mscf/yr)</t>
  </si>
  <si>
    <t>Prime
Mover</t>
  </si>
  <si>
    <t>Number
of
Cylinders</t>
  </si>
  <si>
    <t>Number
of
Seals</t>
  </si>
  <si>
    <t>Seal
Type</t>
  </si>
  <si>
    <t>Transmission Compressor Station Blowdowns:</t>
  </si>
  <si>
    <t>Number
of
Days Emitting</t>
  </si>
  <si>
    <t>Transmission Compressor Station Storage Tank Emissions:</t>
  </si>
  <si>
    <t>Transmission Compressor Station Component Vented Emissions:</t>
  </si>
  <si>
    <t>Transmission Compressor Vented Emissions:</t>
  </si>
  <si>
    <t>Sum Total</t>
  </si>
  <si>
    <t>Provided as an example.</t>
  </si>
  <si>
    <t>Notes:</t>
  </si>
  <si>
    <t>Explanatory Notes / Comments</t>
  </si>
  <si>
    <t>Discovery Date
(MM/DD/YY)</t>
  </si>
  <si>
    <t>Repair Date
(MM/DD/YY)</t>
  </si>
  <si>
    <t>Number
of
Days Leaking</t>
  </si>
  <si>
    <t>At the end of Annual Emissions Column, add a summation total in a cell for a column total, and then highlight orange.</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</si>
  <si>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</si>
  <si>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Engineering or Manufacturer's based Estimate of Emissions</t>
  </si>
  <si>
    <t>The emissions captured on this tab represent the emissions associated with the operational design and function of the component.  Any intentional release of natural gas for safety or maintenance purposes should be included on the Blowdowns worksheet.</t>
  </si>
  <si>
    <t>The emissions captured on this tab represent the emissions associated with the operational design and function of the compressor.  Any intentional release of natural gas for safety or maintenance purposes should be included on the Blowdowns worksheet.</t>
  </si>
  <si>
    <t>Use a formula-derived value with the formula used in the Annual Emissions column.  Do not use a copy and paste-as-value.</t>
  </si>
  <si>
    <t>[Company Name], [Date Submitted]</t>
  </si>
  <si>
    <t>Rulemaking (R.) 15-01-008 to Adopt Rules and Procedures Governing  Commission Regulated Natural Gas Pipelines and Facilities to Reduce Natural Gas Leaks Consistent with Senate Bill 1371, Leno.</t>
  </si>
  <si>
    <t/>
  </si>
  <si>
    <t>GIS, zip code, or equivalent</t>
  </si>
  <si>
    <t>C = centrifugal
R = reciprocating</t>
  </si>
  <si>
    <t>W = wet
D = dry
NA = not applicable</t>
  </si>
  <si>
    <t>Date that the component repair stopped the leak.  Any associated blowdowns as a result of the repair should be included in the blowdowns tab.</t>
  </si>
  <si>
    <t>C = connector
O = open-ended line
M = meter
P = pneumatic device
PR = pressure relief valve
V = valve</t>
  </si>
  <si>
    <t>L = low bleed
I = intermittent bleed
H = high bleed
NA = not applicable</t>
  </si>
  <si>
    <t>Geographic  Location</t>
  </si>
  <si>
    <t>Discovery Date (MM/DD/YY)</t>
  </si>
  <si>
    <t>Repair Date (MM/DD/YY)</t>
  </si>
  <si>
    <t>Number of Days Leaking</t>
  </si>
  <si>
    <t>Annual Emissions (Mscf)</t>
  </si>
  <si>
    <t>Blowdowns</t>
  </si>
  <si>
    <t>Number of Blowdown Events</t>
  </si>
  <si>
    <t>Component Vented Emissions</t>
  </si>
  <si>
    <t>Device Type</t>
  </si>
  <si>
    <t>Emission Factor (Mscf/day)</t>
  </si>
  <si>
    <t>Geographic Location</t>
  </si>
  <si>
    <t>Prime Mover</t>
  </si>
  <si>
    <t>Number of Cylinders</t>
  </si>
  <si>
    <t>Number of Seals</t>
  </si>
  <si>
    <t>Seal Type</t>
  </si>
  <si>
    <t>Compressor Type</t>
  </si>
  <si>
    <t>Emission Factor:
 Pressurized Operating (scf/hr)</t>
  </si>
  <si>
    <t>Storage Tanks</t>
  </si>
  <si>
    <t>Column Heading</t>
  </si>
  <si>
    <t xml:space="preserve">Header column "Comment" boxes displayed below for reference. </t>
  </si>
  <si>
    <t>Description and Definition of Required Contents (IF not self-explanatory)</t>
  </si>
  <si>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</si>
  <si>
    <t>Emitting from discovery date thru the repair date (if repaired in year of interest) or December 31 of subject year, whichever is earlier.  (Duration of Leak = discovery date - repair date (or December 31) + 1 day.)</t>
  </si>
  <si>
    <t>Prior Survey Date
(MM/DD/YY)</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</si>
  <si>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</si>
  <si>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Compressor &amp; Component Leaks</t>
  </si>
  <si>
    <t>Transmission Compressor Station: Compressor and Component Fugitive Leaks:</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</si>
  <si>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</si>
  <si>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Operating Mode: Offline (Hours)</t>
  </si>
  <si>
    <t>Emission Factor:
Pressurized Operating - Rod Packing (scf/hr)</t>
  </si>
  <si>
    <t>Emission Factor:
Pressurized Operating - Blowdown Valve (scf/hr)</t>
  </si>
  <si>
    <t>Emission Factor:
Pressurized Operating - Wet Seal Oil Degassing Vent (scf/hr)</t>
  </si>
  <si>
    <t>Emission Factor:
Pressurized Operating - Wet Seal (scf/hr)</t>
  </si>
  <si>
    <t>Emission Factor:
Pressurized Operating - Dry Seal (scf/hr)</t>
  </si>
  <si>
    <t>Emission Factor:
Pressurized Idle - Rod Packing (scf/hr)</t>
  </si>
  <si>
    <t>Emission Factor:
Pressurized Idle - Blowdown Valve (scf/hr)</t>
  </si>
  <si>
    <t>Emission Factor:
Pressurized Idle - Wet Seal Oil Degassing Vent (scf/hr)</t>
  </si>
  <si>
    <t>Emission Factor:
Pressurized Idle - Wet Seal (scf/hr)</t>
  </si>
  <si>
    <t>Emission Factor:
Pressurized Idle - Dry Seal (scf/hr)</t>
  </si>
  <si>
    <t>Emission Factor:
Pressurized Idle - Isolation Valve (scf/hr)</t>
  </si>
  <si>
    <t>Facility/Device
Type</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</si>
  <si>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</si>
  <si>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 xml:space="preserve">   - Blowdown and Isolation valves </t>
  </si>
  <si>
    <t xml:space="preserve">   - Dry seals </t>
  </si>
  <si>
    <t xml:space="preserve">   - Wet seals </t>
  </si>
  <si>
    <t xml:space="preserve">   - Wet seal oil degassing vents in Pressurized Idle mode </t>
  </si>
  <si>
    <t xml:space="preserve">2020 Reporting Changes: </t>
  </si>
  <si>
    <t>Emission Factor:
Offline (scf/hr)</t>
  </si>
  <si>
    <r>
      <t>Emission Factor:
Pressurized</t>
    </r>
    <r>
      <rPr>
        <b/>
        <sz val="10"/>
        <color rgb="FF002060"/>
        <rFont val="Calibri"/>
        <family val="2"/>
        <scheme val="minor"/>
      </rPr>
      <t xml:space="preserve"> Idle</t>
    </r>
    <r>
      <rPr>
        <b/>
        <sz val="10"/>
        <color rgb="FFFF0000"/>
        <rFont val="Calibri"/>
        <family val="2"/>
        <scheme val="minor"/>
      </rPr>
      <t xml:space="preserve"> - Isolation Valve (scf/hr)</t>
    </r>
  </si>
  <si>
    <r>
      <t xml:space="preserve">Emission Factor:
Pressurized </t>
    </r>
    <r>
      <rPr>
        <b/>
        <sz val="10"/>
        <color rgb="FF002060"/>
        <rFont val="Calibri"/>
        <family val="2"/>
        <scheme val="minor"/>
      </rPr>
      <t>Idle</t>
    </r>
    <r>
      <rPr>
        <b/>
        <sz val="10"/>
        <color rgb="FFFF0000"/>
        <rFont val="Calibri"/>
        <family val="2"/>
        <scheme val="minor"/>
      </rPr>
      <t xml:space="preserve"> - Rod Packing (scf/hr)</t>
    </r>
  </si>
  <si>
    <r>
      <t xml:space="preserve">Emission Factor:
Pressurized </t>
    </r>
    <r>
      <rPr>
        <b/>
        <sz val="10"/>
        <color rgb="FF002060"/>
        <rFont val="Calibri"/>
        <family val="2"/>
        <scheme val="minor"/>
      </rPr>
      <t>Idle</t>
    </r>
    <r>
      <rPr>
        <b/>
        <sz val="10"/>
        <color rgb="FFFF0000"/>
        <rFont val="Calibri"/>
        <family val="2"/>
        <scheme val="minor"/>
      </rPr>
      <t xml:space="preserve"> - Blowdown Valve (scf/hr)</t>
    </r>
  </si>
  <si>
    <r>
      <t>Emission Factor:
Pressurized</t>
    </r>
    <r>
      <rPr>
        <b/>
        <sz val="10"/>
        <color rgb="FF002060"/>
        <rFont val="Calibri"/>
        <family val="2"/>
        <scheme val="minor"/>
      </rPr>
      <t xml:space="preserve"> Idle </t>
    </r>
    <r>
      <rPr>
        <b/>
        <sz val="10"/>
        <color rgb="FFFF0000"/>
        <rFont val="Calibri"/>
        <family val="2"/>
        <scheme val="minor"/>
      </rPr>
      <t>- Wet Seal Oil Degassing Vent (scf/hr)</t>
    </r>
  </si>
  <si>
    <r>
      <t xml:space="preserve">Emission Factor:
Pressurized </t>
    </r>
    <r>
      <rPr>
        <b/>
        <sz val="10"/>
        <color rgb="FF002060"/>
        <rFont val="Calibri"/>
        <family val="2"/>
        <scheme val="minor"/>
      </rPr>
      <t>Idle</t>
    </r>
    <r>
      <rPr>
        <b/>
        <sz val="10"/>
        <color rgb="FFFF0000"/>
        <rFont val="Calibri"/>
        <family val="2"/>
        <scheme val="minor"/>
      </rPr>
      <t xml:space="preserve"> - Wet Seal (scf/hr)</t>
    </r>
  </si>
  <si>
    <r>
      <t xml:space="preserve">Emission Factor:
Pressurized </t>
    </r>
    <r>
      <rPr>
        <b/>
        <sz val="10"/>
        <color rgb="FF002060"/>
        <rFont val="Calibri"/>
        <family val="2"/>
        <scheme val="minor"/>
      </rPr>
      <t>Idle</t>
    </r>
    <r>
      <rPr>
        <b/>
        <sz val="10"/>
        <color rgb="FFFF0000"/>
        <rFont val="Calibri"/>
        <family val="2"/>
        <scheme val="minor"/>
      </rPr>
      <t xml:space="preserve"> - Dry Seal (scf/hr)</t>
    </r>
  </si>
  <si>
    <t>R</t>
  </si>
  <si>
    <t>C</t>
  </si>
  <si>
    <t>N/A</t>
  </si>
  <si>
    <t>Unit 1</t>
  </si>
  <si>
    <t>Unit 2</t>
  </si>
  <si>
    <t>Emission Factor:
Mscf/day/dev</t>
  </si>
  <si>
    <t>From Appendix 9 use the applicable EF, and if necessary convert it to Mscf/day for each device.</t>
  </si>
  <si>
    <t>C = connector
O = open-ended line
M = meter
P = pneumatic device
PR = pressure relief valve
V = valve
OT = Other</t>
  </si>
  <si>
    <t>If the "Offline" hours are counted, then a measurement of "offline" emissions should be taken to determine whether emissions occur. (We should not assume they are zero.)</t>
  </si>
  <si>
    <t xml:space="preserve">Measurement Frequency </t>
  </si>
  <si>
    <t>Measurment Frequency</t>
  </si>
  <si>
    <t>A - Annual
Q - Quarterly
M - Monthly
W - Weekly
D - Daily</t>
  </si>
  <si>
    <t>Emission Factor: 
Measurement Date - Pressurized Operations</t>
  </si>
  <si>
    <t>r</t>
  </si>
  <si>
    <t>Example</t>
  </si>
  <si>
    <t>Q</t>
  </si>
  <si>
    <t>Hypothetical values used to provide an example.</t>
  </si>
  <si>
    <t>Emission Factor: Measurement Date - Pressurized Operations</t>
  </si>
  <si>
    <t>If no measurements are taken in 2019, the enter N/A</t>
  </si>
  <si>
    <t>2) Added new column for Emission Factor: Measurement Date - Pressurized Operations.</t>
  </si>
  <si>
    <t>3) Added a fourth compressor operating mode “Offline”. In addition, a measurement of emissions (EF) should be taken during Offline mode, to ensure that no emissions are eminating from the system.</t>
  </si>
  <si>
    <t xml:space="preserve">4) Alternate emissions measurement method, where applicable and measured by the operator: </t>
  </si>
  <si>
    <t xml:space="preserve">5) Alternate emissions measurement method, where applicable and measured by the operator: </t>
  </si>
  <si>
    <t xml:space="preserve">6) Measure centrifugal compressor emissions additional columns added for these emissions: </t>
  </si>
  <si>
    <t>1) New Column for Measurement Frequency - See box comments. If you have any questions contact Ed Charkowicz at 415-703-2421 or via email.</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</si>
  <si>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</si>
  <si>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2020 are outlined in the adjacent cell, and should be provided if available. </t>
  </si>
  <si>
    <t>Appendix 3 -  Rev. 03/30/20</t>
  </si>
  <si>
    <t>The Columns P through AB were added to the template and should be used for the indicated measured compressor emissions, which include Centrifugal compressors in accordance with OGR and your operating practice.   
For the 2020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</si>
  <si>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In Response to Data Request, R15-01-008 - 2022 June Report</t>
  </si>
  <si>
    <t>Appendix 3 -  Rev. 03/30/22</t>
  </si>
  <si>
    <t>Appendix 3  -  Rev. 03/30/22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</si>
</sst>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mm/dd/yy;@"/>
  </numFmts>
  <fonts count="62"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0"/>
      <color theme="1"/>
      <name val="Palatino Linotype"/>
      <family val="1"/>
    </font>
    <font>
      <sz val="11"/>
      <color rgb="FFFF0000"/>
      <name val="Calibri"/>
      <family val="2"/>
      <scheme val="minor"/>
    </font>
    <font>
      <sz val="11"/>
      <color theme="1"/>
      <name val="Calibri"/>
      <family val="2"/>
      <scheme val="minor"/>
    </font>
    <font>
      <sz val="11"/>
      <name val="Calibri"/>
      <family val="2"/>
      <scheme val="minor"/>
    </font>
    <font>
      <b/>
      <sz val="14"/>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b/>
      <sz val="9"/>
      <color indexed="81"/>
      <name val="Tahoma"/>
      <family val="2"/>
    </font>
    <font>
      <b/>
      <sz val="10"/>
      <color rgb="FFFF0000"/>
      <name val="Calibri"/>
      <family val="2"/>
      <scheme val="minor"/>
    </font>
    <font>
      <b/>
      <sz val="10"/>
      <color rgb="FF0070C0"/>
      <name val="Calibri"/>
      <family val="2"/>
      <scheme val="minor"/>
    </font>
    <font>
      <b/>
      <sz val="11"/>
      <name val="Calibri"/>
      <family val="2"/>
      <scheme val="minor"/>
    </font>
    <font>
      <sz val="12"/>
      <color theme="1"/>
      <name val="Palatino Linotype"/>
      <family val="1"/>
    </font>
    <font>
      <b/>
      <sz val="10"/>
      <color rgb="FF002060"/>
      <name val="Calibri"/>
      <family val="2"/>
      <scheme val="minor"/>
    </font>
    <font>
      <b/>
      <sz val="11"/>
      <color rgb="FFFF0000"/>
      <name val="Calibri"/>
      <family val="2"/>
      <scheme val="minor"/>
    </font>
    <font>
      <b/>
      <sz val="12"/>
      <color rgb="FF0070C0"/>
      <name val="Palatino Linotype"/>
      <family val="1"/>
    </font>
    <font>
      <sz val="12"/>
      <color rgb="FF0070C0"/>
      <name val="Palatino Linotype"/>
      <family val="1"/>
    </font>
    <font>
      <sz val="10"/>
      <name val="Palatino Linotype"/>
      <family val="1"/>
    </font>
  </fonts>
  <fills count="74">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4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s>
  <cellStyleXfs count="734">
    <xf numFmtId="0" fontId="0" fillId="0" borderId="0"/>
    <xf numFmtId="43" fontId="8" fillId="0" borderId="0" applyFont="0" applyFill="0" applyBorder="0" applyAlignment="0" applyProtection="0"/>
    <xf numFmtId="0" fontId="11" fillId="0" borderId="0"/>
    <xf numFmtId="0" fontId="12"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0" borderId="0" applyNumberFormat="0" applyBorder="0" applyAlignment="0" applyProtection="0"/>
    <xf numFmtId="0" fontId="13" fillId="28"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5" fillId="32" borderId="0" applyNumberFormat="0" applyBorder="0" applyAlignment="0" applyProtection="0"/>
    <xf numFmtId="0" fontId="16" fillId="22" borderId="0" applyNumberFormat="0" applyBorder="0" applyAlignment="0" applyProtection="0"/>
    <xf numFmtId="0" fontId="15" fillId="32" borderId="0" applyNumberFormat="0" applyBorder="0" applyAlignment="0" applyProtection="0"/>
    <xf numFmtId="0" fontId="17" fillId="36" borderId="5" applyNumberFormat="0" applyAlignment="0" applyProtection="0"/>
    <xf numFmtId="0" fontId="18" fillId="37" borderId="6" applyNumberFormat="0" applyAlignment="0" applyProtection="0"/>
    <xf numFmtId="0" fontId="18" fillId="37" borderId="6" applyNumberFormat="0" applyAlignment="0" applyProtection="0"/>
    <xf numFmtId="0" fontId="17" fillId="36" borderId="5" applyNumberFormat="0" applyAlignment="0" applyProtection="0"/>
    <xf numFmtId="0" fontId="17" fillId="36" borderId="5" applyNumberFormat="0" applyAlignment="0" applyProtection="0"/>
    <xf numFmtId="0" fontId="17" fillId="36" borderId="5" applyNumberFormat="0" applyAlignment="0" applyProtection="0"/>
    <xf numFmtId="0" fontId="19" fillId="29" borderId="7" applyNumberFormat="0" applyAlignment="0" applyProtection="0"/>
    <xf numFmtId="0" fontId="19" fillId="28" borderId="7" applyNumberFormat="0" applyAlignment="0" applyProtection="0"/>
    <xf numFmtId="0" fontId="19" fillId="29" borderId="7" applyNumberFormat="0" applyAlignment="0" applyProtection="0"/>
    <xf numFmtId="43" fontId="11" fillId="0" borderId="0" applyFont="0" applyFill="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1" fillId="0" borderId="0" applyNumberFormat="0" applyFill="0" applyBorder="0" applyAlignment="0" applyProtection="0"/>
    <xf numFmtId="0" fontId="13" fillId="25" borderId="0" applyNumberFormat="0" applyBorder="0" applyAlignment="0" applyProtection="0"/>
    <xf numFmtId="0" fontId="22" fillId="41" borderId="0" applyNumberFormat="0" applyBorder="0" applyAlignment="0" applyProtection="0"/>
    <xf numFmtId="0" fontId="13" fillId="25"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4" fillId="0" borderId="10" applyNumberFormat="0" applyFill="0" applyAlignment="0" applyProtection="0"/>
    <xf numFmtId="0" fontId="24" fillId="0" borderId="9" applyNumberFormat="0" applyFill="0" applyAlignment="0" applyProtection="0"/>
    <xf numFmtId="0" fontId="25" fillId="0" borderId="11" applyNumberFormat="0" applyFill="0" applyAlignment="0" applyProtection="0"/>
    <xf numFmtId="0" fontId="25" fillId="0" borderId="12"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33" borderId="5" applyNumberFormat="0" applyAlignment="0" applyProtection="0"/>
    <xf numFmtId="0" fontId="26" fillId="33" borderId="6" applyNumberFormat="0" applyAlignment="0" applyProtection="0"/>
    <xf numFmtId="0" fontId="26" fillId="33" borderId="6" applyNumberFormat="0" applyAlignment="0" applyProtection="0"/>
    <xf numFmtId="0" fontId="26" fillId="33" borderId="5" applyNumberFormat="0" applyAlignment="0" applyProtection="0"/>
    <xf numFmtId="0" fontId="26" fillId="33" borderId="5" applyNumberFormat="0" applyAlignment="0" applyProtection="0"/>
    <xf numFmtId="0" fontId="26" fillId="33" borderId="5" applyNumberFormat="0" applyAlignment="0" applyProtection="0"/>
    <xf numFmtId="0" fontId="22" fillId="0" borderId="13" applyNumberFormat="0" applyFill="0" applyAlignment="0" applyProtection="0"/>
    <xf numFmtId="0" fontId="27" fillId="0" borderId="14" applyNumberFormat="0" applyFill="0" applyAlignment="0" applyProtection="0"/>
    <xf numFmtId="0" fontId="22" fillId="0" borderId="13" applyNumberFormat="0" applyFill="0" applyAlignment="0" applyProtection="0"/>
    <xf numFmtId="0" fontId="22" fillId="33" borderId="0" applyNumberFormat="0" applyBorder="0" applyAlignment="0" applyProtection="0"/>
    <xf numFmtId="0" fontId="28" fillId="33" borderId="0" applyNumberFormat="0" applyBorder="0" applyAlignment="0" applyProtection="0"/>
    <xf numFmtId="0" fontId="22" fillId="3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8" fillId="0" borderId="0"/>
    <xf numFmtId="0" fontId="8" fillId="0" borderId="0"/>
    <xf numFmtId="0" fontId="11" fillId="0" borderId="0"/>
    <xf numFmtId="0" fontId="11" fillId="0" borderId="0"/>
    <xf numFmtId="0" fontId="8" fillId="0" borderId="0"/>
    <xf numFmtId="0" fontId="29" fillId="0" borderId="0"/>
    <xf numFmtId="0" fontId="29" fillId="0" borderId="0"/>
    <xf numFmtId="0" fontId="29" fillId="0" borderId="0"/>
    <xf numFmtId="0" fontId="29" fillId="0" borderId="0"/>
    <xf numFmtId="0" fontId="30" fillId="42" borderId="0"/>
    <xf numFmtId="0" fontId="11" fillId="0" borderId="0"/>
    <xf numFmtId="0" fontId="30" fillId="42" borderId="0"/>
    <xf numFmtId="0" fontId="30" fillId="42" borderId="0"/>
    <xf numFmtId="0" fontId="11" fillId="0" borderId="0"/>
    <xf numFmtId="0" fontId="11"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8" fillId="0" borderId="0"/>
    <xf numFmtId="0" fontId="8" fillId="0" borderId="0"/>
    <xf numFmtId="0" fontId="31" fillId="0" borderId="0"/>
    <xf numFmtId="0" fontId="31"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31" fillId="0" borderId="0"/>
    <xf numFmtId="0" fontId="31" fillId="0" borderId="0"/>
    <xf numFmtId="0" fontId="3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xf numFmtId="0" fontId="34" fillId="0" borderId="0"/>
    <xf numFmtId="0" fontId="30" fillId="32" borderId="5" applyNumberFormat="0" applyFont="0" applyAlignment="0" applyProtection="0"/>
    <xf numFmtId="0" fontId="13" fillId="3" borderId="4" applyNumberFormat="0" applyFont="0" applyAlignment="0" applyProtection="0"/>
    <xf numFmtId="0" fontId="13" fillId="3" borderId="4"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35" fillId="36" borderId="16" applyNumberFormat="0" applyAlignment="0" applyProtection="0"/>
    <xf numFmtId="0" fontId="35" fillId="37" borderId="16" applyNumberFormat="0" applyAlignment="0" applyProtection="0"/>
    <xf numFmtId="0" fontId="35" fillId="37" borderId="16" applyNumberFormat="0" applyAlignment="0" applyProtection="0"/>
    <xf numFmtId="0" fontId="35" fillId="36" borderId="16" applyNumberFormat="0" applyAlignment="0" applyProtection="0"/>
    <xf numFmtId="0" fontId="35" fillId="36" borderId="16" applyNumberFormat="0" applyAlignment="0" applyProtection="0"/>
    <xf numFmtId="0" fontId="35" fillId="36" borderId="16" applyNumberFormat="0" applyAlignment="0" applyProtection="0"/>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7" fillId="44" borderId="5" applyNumberFormat="0" applyProtection="0">
      <alignment vertical="center"/>
    </xf>
    <xf numFmtId="4" fontId="38" fillId="43" borderId="17" applyNumberFormat="0" applyProtection="0">
      <alignment vertical="center"/>
    </xf>
    <xf numFmtId="4" fontId="38" fillId="43" borderId="17"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6" fillId="43" borderId="17" applyNumberFormat="0" applyProtection="0">
      <alignment horizontal="left" vertical="center" indent="1"/>
    </xf>
    <xf numFmtId="4" fontId="36" fillId="43" borderId="17"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0" fontId="39" fillId="43" borderId="17" applyNumberFormat="0" applyProtection="0">
      <alignment horizontal="left" vertical="top" indent="1"/>
    </xf>
    <xf numFmtId="0" fontId="36" fillId="43" borderId="17" applyNumberFormat="0" applyProtection="0">
      <alignment horizontal="left" vertical="top" indent="1"/>
    </xf>
    <xf numFmtId="0" fontId="36"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6" fillId="46" borderId="0"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7" borderId="5" applyNumberFormat="0" applyProtection="0">
      <alignment horizontal="right" vertical="center"/>
    </xf>
    <xf numFmtId="4" fontId="33" fillId="47" borderId="17" applyNumberFormat="0" applyProtection="0">
      <alignment horizontal="right" vertical="center"/>
    </xf>
    <xf numFmtId="4" fontId="33" fillId="47" borderId="17"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8" borderId="5" applyNumberFormat="0" applyProtection="0">
      <alignment horizontal="right" vertical="center"/>
    </xf>
    <xf numFmtId="4" fontId="33" fillId="49" borderId="17" applyNumberFormat="0" applyProtection="0">
      <alignment horizontal="right" vertical="center"/>
    </xf>
    <xf numFmtId="4" fontId="33" fillId="49" borderId="17"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50" borderId="18"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1" borderId="5" applyNumberFormat="0" applyProtection="0">
      <alignment horizontal="right" vertical="center"/>
    </xf>
    <xf numFmtId="4" fontId="33" fillId="51" borderId="17" applyNumberFormat="0" applyProtection="0">
      <alignment horizontal="right" vertical="center"/>
    </xf>
    <xf numFmtId="4" fontId="33" fillId="51" borderId="17"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2" borderId="5" applyNumberFormat="0" applyProtection="0">
      <alignment horizontal="right" vertical="center"/>
    </xf>
    <xf numFmtId="4" fontId="33" fillId="52" borderId="17" applyNumberFormat="0" applyProtection="0">
      <alignment horizontal="right" vertical="center"/>
    </xf>
    <xf numFmtId="4" fontId="33" fillId="52" borderId="17"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3" borderId="5" applyNumberFormat="0" applyProtection="0">
      <alignment horizontal="right" vertical="center"/>
    </xf>
    <xf numFmtId="4" fontId="33" fillId="53" borderId="17" applyNumberFormat="0" applyProtection="0">
      <alignment horizontal="right" vertical="center"/>
    </xf>
    <xf numFmtId="4" fontId="33" fillId="53" borderId="17"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4" borderId="5" applyNumberFormat="0" applyProtection="0">
      <alignment horizontal="right" vertical="center"/>
    </xf>
    <xf numFmtId="4" fontId="33" fillId="54" borderId="17" applyNumberFormat="0" applyProtection="0">
      <alignment horizontal="right" vertical="center"/>
    </xf>
    <xf numFmtId="4" fontId="33" fillId="54" borderId="17"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5" borderId="5" applyNumberFormat="0" applyProtection="0">
      <alignment horizontal="right" vertical="center"/>
    </xf>
    <xf numFmtId="4" fontId="33" fillId="55" borderId="17" applyNumberFormat="0" applyProtection="0">
      <alignment horizontal="right" vertical="center"/>
    </xf>
    <xf numFmtId="4" fontId="33" fillId="55" borderId="17"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6" borderId="5" applyNumberFormat="0" applyProtection="0">
      <alignment horizontal="right" vertical="center"/>
    </xf>
    <xf numFmtId="4" fontId="33" fillId="56" borderId="17" applyNumberFormat="0" applyProtection="0">
      <alignment horizontal="right" vertical="center"/>
    </xf>
    <xf numFmtId="4" fontId="33" fillId="56" borderId="17"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7" borderId="18" applyNumberFormat="0" applyProtection="0">
      <alignment horizontal="left" vertical="center" indent="1"/>
    </xf>
    <xf numFmtId="4" fontId="36" fillId="57" borderId="19"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11" fillId="58" borderId="18" applyNumberFormat="0" applyProtection="0">
      <alignment horizontal="left" vertical="center" indent="1"/>
    </xf>
    <xf numFmtId="4" fontId="33" fillId="59"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40" fillId="58"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30" fillId="46" borderId="5" applyNumberFormat="0" applyProtection="0">
      <alignment horizontal="right" vertical="center"/>
    </xf>
    <xf numFmtId="4" fontId="33" fillId="46" borderId="17" applyNumberFormat="0" applyProtection="0">
      <alignment horizontal="right" vertical="center"/>
    </xf>
    <xf numFmtId="4" fontId="33" fillId="46" borderId="17"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59" borderId="18" applyNumberFormat="0" applyProtection="0">
      <alignment horizontal="left" vertical="center" indent="1"/>
    </xf>
    <xf numFmtId="4" fontId="33" fillId="59" borderId="0"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46" borderId="18" applyNumberFormat="0" applyProtection="0">
      <alignment horizontal="left" vertical="center" indent="1"/>
    </xf>
    <xf numFmtId="4" fontId="33" fillId="46" borderId="0"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0" fontId="30" fillId="60" borderId="5"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61" borderId="5"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62" borderId="5"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59" borderId="5"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63" borderId="20"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30" fillId="63" borderId="20" applyNumberFormat="0">
      <protection locked="0"/>
    </xf>
    <xf numFmtId="0" fontId="30" fillId="63" borderId="20" applyNumberFormat="0">
      <protection locked="0"/>
    </xf>
    <xf numFmtId="0" fontId="41" fillId="58" borderId="22" applyBorder="0"/>
    <xf numFmtId="0" fontId="41" fillId="58" borderId="22" applyBorder="0"/>
    <xf numFmtId="4" fontId="42" fillId="64" borderId="17" applyNumberFormat="0" applyProtection="0">
      <alignment vertical="center"/>
    </xf>
    <xf numFmtId="4" fontId="33" fillId="64" borderId="17" applyNumberFormat="0" applyProtection="0">
      <alignment vertical="center"/>
    </xf>
    <xf numFmtId="4" fontId="33"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37" fillId="65" borderId="21" applyNumberFormat="0" applyProtection="0">
      <alignment vertical="center"/>
    </xf>
    <xf numFmtId="4" fontId="43" fillId="64" borderId="17" applyNumberFormat="0" applyProtection="0">
      <alignment vertical="center"/>
    </xf>
    <xf numFmtId="4" fontId="43" fillId="64" borderId="17"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42" fillId="60" borderId="17" applyNumberFormat="0" applyProtection="0">
      <alignment horizontal="left" vertical="center" indent="1"/>
    </xf>
    <xf numFmtId="4" fontId="33" fillId="64" borderId="17" applyNumberFormat="0" applyProtection="0">
      <alignment horizontal="left" vertical="center" indent="1"/>
    </xf>
    <xf numFmtId="4" fontId="33" fillId="64"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0" fontId="42" fillId="64" borderId="17" applyNumberFormat="0" applyProtection="0">
      <alignment horizontal="left" vertical="top" indent="1"/>
    </xf>
    <xf numFmtId="0" fontId="33" fillId="64" borderId="17" applyNumberFormat="0" applyProtection="0">
      <alignment horizontal="left" vertical="top" indent="1"/>
    </xf>
    <xf numFmtId="0" fontId="33"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3" fillId="59" borderId="17" applyNumberFormat="0" applyProtection="0">
      <alignment horizontal="right" vertical="center"/>
    </xf>
    <xf numFmtId="4" fontId="33" fillId="59" borderId="17"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7" fillId="66" borderId="5" applyNumberFormat="0" applyProtection="0">
      <alignment horizontal="right" vertical="center"/>
    </xf>
    <xf numFmtId="4" fontId="43" fillId="59" borderId="17" applyNumberFormat="0" applyProtection="0">
      <alignment horizontal="right" vertical="center"/>
    </xf>
    <xf numFmtId="4" fontId="43" fillId="59" borderId="17"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0" fontId="42"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4" fontId="44" fillId="67" borderId="18" applyNumberFormat="0" applyProtection="0">
      <alignment horizontal="left" vertical="center" indent="1"/>
    </xf>
    <xf numFmtId="4" fontId="45" fillId="67" borderId="0"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0" fontId="30" fillId="68" borderId="21"/>
    <xf numFmtId="0" fontId="30" fillId="68" borderId="21"/>
    <xf numFmtId="0" fontId="30" fillId="68" borderId="21"/>
    <xf numFmtId="0" fontId="30" fillId="68" borderId="21"/>
    <xf numFmtId="4" fontId="46" fillId="63" borderId="5" applyNumberFormat="0" applyProtection="0">
      <alignment horizontal="right" vertical="center"/>
    </xf>
    <xf numFmtId="4" fontId="47" fillId="59" borderId="17" applyNumberFormat="0" applyProtection="0">
      <alignment horizontal="right" vertical="center"/>
    </xf>
    <xf numFmtId="4" fontId="47" fillId="59" borderId="17"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0" fontId="12"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cellStyleXfs>
  <cellXfs count="100">
    <xf numFmtId="0" fontId="0" fillId="0" borderId="0" xfId="0"/>
    <xf numFmtId="0" fontId="1" fillId="0" borderId="1" xfId="0" applyFont="1" applyBorder="1" applyAlignment="1">
      <alignment vertical="center"/>
    </xf>
    <xf numFmtId="0" fontId="0" fillId="0" borderId="1" xfId="0" applyBorder="1"/>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0" fillId="0" borderId="0" xfId="0" applyAlignment="1">
      <alignment horizontal="center"/>
    </xf>
    <xf numFmtId="0" fontId="7" fillId="0" borderId="0" xfId="0" applyFont="1"/>
    <xf numFmtId="0" fontId="0" fillId="0" borderId="0" xfId="0" applyAlignment="1">
      <alignment horizontal="right"/>
    </xf>
    <xf numFmtId="164" fontId="4" fillId="2" borderId="3" xfId="1" applyNumberFormat="1" applyFont="1" applyFill="1" applyBorder="1"/>
    <xf numFmtId="0" fontId="9" fillId="0" borderId="0" xfId="0" applyFont="1"/>
    <xf numFmtId="0" fontId="0" fillId="2" borderId="3" xfId="0" applyFill="1" applyBorder="1"/>
    <xf numFmtId="0" fontId="50" fillId="0" borderId="2" xfId="0" applyFont="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wrapText="1"/>
    </xf>
    <xf numFmtId="0" fontId="5" fillId="0" borderId="0" xfId="0" applyFont="1"/>
    <xf numFmtId="0" fontId="51" fillId="0" borderId="0" xfId="0" applyFont="1"/>
    <xf numFmtId="0" fontId="5" fillId="0" borderId="0" xfId="0" applyFont="1" applyAlignment="1">
      <alignment vertical="center"/>
    </xf>
    <xf numFmtId="0" fontId="51" fillId="0" borderId="0" xfId="0" applyFont="1" applyAlignment="1">
      <alignment wrapText="1"/>
    </xf>
    <xf numFmtId="0" fontId="0" fillId="0" borderId="0" xfId="0" applyAlignment="1">
      <alignment horizontal="left"/>
    </xf>
    <xf numFmtId="0" fontId="2" fillId="0" borderId="21" xfId="0" applyFont="1" applyBorder="1" applyAlignment="1">
      <alignment horizontal="center" vertical="center" wrapText="1"/>
    </xf>
    <xf numFmtId="0" fontId="0" fillId="0" borderId="21" xfId="0" applyBorder="1" applyAlignment="1">
      <alignment horizontal="left" vertical="center" wrapText="1"/>
    </xf>
    <xf numFmtId="0" fontId="50" fillId="0" borderId="21" xfId="0" applyFont="1" applyBorder="1" applyAlignment="1">
      <alignment horizontal="center" vertical="center" wrapText="1"/>
    </xf>
    <xf numFmtId="0" fontId="0" fillId="0" borderId="21" xfId="0" applyBorder="1"/>
    <xf numFmtId="0" fontId="0" fillId="0" borderId="21" xfId="0" applyBorder="1" applyAlignment="1">
      <alignment wrapText="1"/>
    </xf>
    <xf numFmtId="0" fontId="0" fillId="0" borderId="0" xfId="0" applyAlignment="1">
      <alignment wrapText="1"/>
    </xf>
    <xf numFmtId="0" fontId="2" fillId="0" borderId="21" xfId="0" applyFont="1" applyBorder="1" applyAlignment="1">
      <alignment horizontal="center" wrapText="1"/>
    </xf>
    <xf numFmtId="0" fontId="4" fillId="0" borderId="21" xfId="0" applyFont="1" applyBorder="1" applyAlignment="1">
      <alignment horizontal="center" vertical="center" wrapText="1"/>
    </xf>
    <xf numFmtId="0" fontId="4" fillId="0" borderId="0" xfId="0" applyFont="1" applyAlignment="1">
      <alignment horizontal="center" wrapText="1"/>
    </xf>
    <xf numFmtId="0" fontId="0" fillId="69" borderId="3" xfId="0" applyFill="1" applyBorder="1" applyAlignment="1">
      <alignment horizontal="center" vertical="center" wrapText="1"/>
    </xf>
    <xf numFmtId="165" fontId="0" fillId="0" borderId="0" xfId="0" applyNumberFormat="1"/>
    <xf numFmtId="0" fontId="6" fillId="0" borderId="0" xfId="0" applyFont="1" applyAlignment="1">
      <alignment horizontal="left" wrapText="1"/>
    </xf>
    <xf numFmtId="166" fontId="0" fillId="0" borderId="0" xfId="0" applyNumberFormat="1"/>
    <xf numFmtId="0" fontId="6" fillId="0" borderId="0" xfId="0" applyFont="1" applyAlignment="1">
      <alignment wrapText="1"/>
    </xf>
    <xf numFmtId="0" fontId="0" fillId="71" borderId="3" xfId="0" applyFill="1" applyBorder="1"/>
    <xf numFmtId="0" fontId="4" fillId="0" borderId="27"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wrapText="1"/>
    </xf>
    <xf numFmtId="0" fontId="53" fillId="0" borderId="1" xfId="0" applyFont="1" applyBorder="1" applyAlignment="1">
      <alignment horizontal="center" vertical="center" wrapText="1"/>
    </xf>
    <xf numFmtId="0" fontId="9" fillId="0" borderId="0" xfId="0" applyFont="1" applyAlignment="1">
      <alignment vertical="center"/>
    </xf>
    <xf numFmtId="0" fontId="0" fillId="0" borderId="3" xfId="0" applyBorder="1" applyAlignment="1">
      <alignment horizontal="left" vertical="center" wrapText="1"/>
    </xf>
    <xf numFmtId="0" fontId="9" fillId="0" borderId="0" xfId="0" applyFont="1" applyBorder="1" applyAlignment="1">
      <alignment vertical="center"/>
    </xf>
    <xf numFmtId="0" fontId="56" fillId="0" borderId="0" xfId="0" applyFont="1" applyAlignment="1">
      <alignment horizontal="left" wrapText="1"/>
    </xf>
    <xf numFmtId="0" fontId="9" fillId="0" borderId="0" xfId="0" applyFont="1" applyBorder="1" applyAlignment="1">
      <alignment horizontal="lef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53" fillId="0" borderId="33" xfId="0" applyFont="1" applyBorder="1" applyAlignment="1">
      <alignment horizontal="center" vertical="center" wrapText="1"/>
    </xf>
    <xf numFmtId="0" fontId="55" fillId="72" borderId="3" xfId="0" applyFont="1" applyFill="1" applyBorder="1" applyAlignment="1">
      <alignment horizontal="center" vertical="center" wrapText="1"/>
    </xf>
    <xf numFmtId="1" fontId="0" fillId="0" borderId="0" xfId="0" applyNumberFormat="1" applyAlignment="1">
      <alignment horizontal="center"/>
    </xf>
    <xf numFmtId="2" fontId="0" fillId="0" borderId="0" xfId="0" applyNumberFormat="1"/>
    <xf numFmtId="14" fontId="0" fillId="0" borderId="0" xfId="0" applyNumberFormat="1" applyAlignment="1">
      <alignment horizontal="center"/>
    </xf>
    <xf numFmtId="0" fontId="4" fillId="0" borderId="0" xfId="0" applyFont="1" applyAlignment="1">
      <alignment horizontal="center"/>
    </xf>
    <xf numFmtId="0" fontId="6" fillId="0" borderId="0" xfId="0" applyFont="1" applyAlignment="1">
      <alignment horizontal="left" wrapText="1"/>
    </xf>
    <xf numFmtId="0" fontId="53" fillId="0" borderId="42" xfId="0" applyFont="1" applyBorder="1" applyAlignment="1">
      <alignment horizontal="center" vertical="center" wrapText="1"/>
    </xf>
    <xf numFmtId="0" fontId="53" fillId="0" borderId="3" xfId="0" applyFont="1" applyBorder="1" applyAlignment="1">
      <alignment horizontal="center" vertical="center" wrapText="1"/>
    </xf>
    <xf numFmtId="0" fontId="0" fillId="0" borderId="0" xfId="0" applyFill="1" applyBorder="1" applyAlignment="1">
      <alignment horizontal="center"/>
    </xf>
    <xf numFmtId="0" fontId="58" fillId="0" borderId="0" xfId="0" applyFont="1" applyAlignment="1">
      <alignment horizontal="center"/>
    </xf>
    <xf numFmtId="0" fontId="6" fillId="0" borderId="0" xfId="0" applyFont="1" applyAlignment="1">
      <alignment horizontal="left" wrapText="1"/>
    </xf>
    <xf numFmtId="0" fontId="61" fillId="0" borderId="0" xfId="0" applyFont="1"/>
    <xf numFmtId="0" fontId="61" fillId="0" borderId="0" xfId="0" applyFont="1" applyAlignment="1">
      <alignment horizontal="left"/>
    </xf>
    <xf numFmtId="0" fontId="61" fillId="0" borderId="0" xfId="0" applyFont="1" applyBorder="1" applyAlignment="1">
      <alignment horizontal="left" vertical="center"/>
    </xf>
    <xf numFmtId="0" fontId="9" fillId="0" borderId="0" xfId="0" applyFont="1" applyFill="1" applyBorder="1" applyAlignment="1">
      <alignment vertical="center"/>
    </xf>
    <xf numFmtId="0" fontId="55" fillId="0" borderId="0" xfId="0" applyFont="1" applyFill="1" applyBorder="1" applyAlignment="1">
      <alignment horizontal="center" vertical="center" wrapText="1"/>
    </xf>
    <xf numFmtId="0" fontId="54" fillId="0" borderId="33" xfId="0" applyFont="1" applyBorder="1" applyAlignment="1">
      <alignment horizontal="center" vertical="center" wrapText="1"/>
    </xf>
    <xf numFmtId="0" fontId="10" fillId="0" borderId="0" xfId="0" applyFont="1" applyBorder="1" applyAlignment="1"/>
    <xf numFmtId="0" fontId="59" fillId="0" borderId="0" xfId="0" applyFont="1" applyAlignment="1">
      <alignment horizontal="left" wrapText="1"/>
    </xf>
    <xf numFmtId="0" fontId="60" fillId="0" borderId="0" xfId="0" applyFont="1" applyAlignment="1">
      <alignment horizontal="left" wrapText="1"/>
    </xf>
    <xf numFmtId="0" fontId="6" fillId="0" borderId="0" xfId="0" applyFont="1" applyAlignment="1">
      <alignment horizontal="left" wrapText="1"/>
    </xf>
    <xf numFmtId="0" fontId="55" fillId="69" borderId="28" xfId="0" applyFont="1" applyFill="1" applyBorder="1" applyAlignment="1">
      <alignment horizontal="left" vertical="center" wrapText="1"/>
    </xf>
    <xf numFmtId="0" fontId="55" fillId="69" borderId="29" xfId="0" applyFont="1" applyFill="1" applyBorder="1" applyAlignment="1">
      <alignment horizontal="left" vertical="center" wrapText="1"/>
    </xf>
    <xf numFmtId="0" fontId="55" fillId="69" borderId="30" xfId="0" applyFont="1" applyFill="1" applyBorder="1" applyAlignment="1">
      <alignment horizontal="left" vertical="center" wrapText="1"/>
    </xf>
    <xf numFmtId="0" fontId="55" fillId="73" borderId="35" xfId="0" applyFont="1" applyFill="1" applyBorder="1" applyAlignment="1">
      <alignment horizontal="left" vertical="center" wrapText="1"/>
    </xf>
    <xf numFmtId="0" fontId="55" fillId="73" borderId="36" xfId="0" applyFont="1" applyFill="1" applyBorder="1" applyAlignment="1">
      <alignment horizontal="left" vertical="center" wrapText="1"/>
    </xf>
    <xf numFmtId="0" fontId="55" fillId="73" borderId="37" xfId="0" applyFont="1" applyFill="1" applyBorder="1" applyAlignment="1">
      <alignment horizontal="left" vertical="center" wrapText="1"/>
    </xf>
    <xf numFmtId="0" fontId="55" fillId="73" borderId="38" xfId="0" applyFont="1" applyFill="1" applyBorder="1" applyAlignment="1">
      <alignment horizontal="left" vertical="center" wrapText="1"/>
    </xf>
    <xf numFmtId="0" fontId="55" fillId="73" borderId="0" xfId="0" applyFont="1" applyFill="1" applyBorder="1" applyAlignment="1">
      <alignment horizontal="left" vertical="center" wrapText="1"/>
    </xf>
    <xf numFmtId="0" fontId="55" fillId="73" borderId="39" xfId="0" applyFont="1" applyFill="1" applyBorder="1" applyAlignment="1">
      <alignment horizontal="left" vertical="center" wrapText="1"/>
    </xf>
    <xf numFmtId="0" fontId="55" fillId="73" borderId="40" xfId="0" applyFont="1" applyFill="1" applyBorder="1" applyAlignment="1">
      <alignment horizontal="left" vertical="center" wrapText="1"/>
    </xf>
    <xf numFmtId="0" fontId="55" fillId="73" borderId="34" xfId="0" applyFont="1" applyFill="1" applyBorder="1" applyAlignment="1">
      <alignment horizontal="left" vertical="center" wrapText="1"/>
    </xf>
    <xf numFmtId="0" fontId="55" fillId="73" borderId="41" xfId="0" applyFont="1" applyFill="1" applyBorder="1" applyAlignment="1">
      <alignment horizontal="left" vertical="center" wrapText="1"/>
    </xf>
    <xf numFmtId="0" fontId="9" fillId="0" borderId="0" xfId="0" applyFont="1" applyAlignment="1">
      <alignment horizontal="left"/>
    </xf>
    <xf numFmtId="0" fontId="9" fillId="0" borderId="0" xfId="0" applyFont="1" applyBorder="1" applyAlignment="1">
      <alignment horizontal="left" vertical="center"/>
    </xf>
    <xf numFmtId="0" fontId="55" fillId="0" borderId="3" xfId="0" applyFont="1" applyBorder="1" applyAlignment="1">
      <alignment horizontal="left" vertical="center" wrapText="1"/>
    </xf>
    <xf numFmtId="0" fontId="5"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0" fillId="73" borderId="44" xfId="0" applyFill="1" applyBorder="1" applyAlignment="1">
      <alignment horizontal="center"/>
    </xf>
    <xf numFmtId="165" fontId="0" fillId="0" borderId="0" xfId="0" applyNumberFormat="1" applyAlignment="1">
      <alignment horizontal="center"/>
    </xf>
    <xf numFmtId="0" fontId="0" fillId="69" borderId="38" xfId="0" applyFill="1" applyBorder="1" applyAlignment="1">
      <alignment horizontal="left" vertical="center" wrapText="1"/>
    </xf>
    <xf numFmtId="0" fontId="0" fillId="69" borderId="40" xfId="0" applyFill="1" applyBorder="1" applyAlignment="1">
      <alignment horizontal="left" vertical="center" wrapText="1"/>
    </xf>
    <xf numFmtId="0" fontId="29" fillId="0" borderId="1" xfId="0" applyFont="1" applyBorder="1" applyAlignment="1">
      <alignment horizontal="center" vertical="center"/>
    </xf>
    <xf numFmtId="0" fontId="4" fillId="70" borderId="21" xfId="0" applyFont="1" applyFill="1" applyBorder="1" applyAlignment="1">
      <alignment horizontal="center"/>
    </xf>
    <xf numFmtId="0" fontId="4" fillId="70" borderId="24" xfId="0" applyFont="1" applyFill="1" applyBorder="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0" fillId="73" borderId="24" xfId="0" applyFill="1" applyBorder="1" applyAlignment="1">
      <alignment horizontal="left" vertical="center" wrapText="1"/>
    </xf>
    <xf numFmtId="0" fontId="0" fillId="73" borderId="43" xfId="0" applyFill="1" applyBorder="1" applyAlignment="1">
      <alignment horizontal="left" vertical="center" wrapText="1"/>
    </xf>
    <xf numFmtId="0" fontId="0" fillId="73" borderId="27" xfId="0" applyFill="1" applyBorder="1" applyAlignment="1">
      <alignment horizontal="left" vertical="center" wrapText="1"/>
    </xf>
    <xf numFmtId="0" fontId="0" fillId="0" borderId="24" xfId="0" applyBorder="1" applyAlignment="1">
      <alignment horizontal="left" vertical="center" wrapText="1"/>
    </xf>
    <xf numFmtId="0" fontId="0" fillId="0" borderId="43" xfId="0" applyBorder="1" applyAlignment="1">
      <alignment horizontal="left" vertical="center" wrapText="1"/>
    </xf>
    <xf numFmtId="0" fontId="0" fillId="0" borderId="27" xfId="0" applyBorder="1" applyAlignment="1">
      <alignment horizontal="left" vertical="center" wrapText="1"/>
    </xf>
  </cellXfs>
  <cellStyles count="734">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1" builtinId="3"/>
    <cellStyle name="Comma 2" xfId="220" xr:uid="{00000000-0005-0000-0000-0000D9000000}"/>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2"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SAPBEXaggData" xfId="412" xr:uid="{00000000-0005-0000-0000-00009B010000}"/>
    <cellStyle name="SAPBEXaggData 2" xfId="413" xr:uid="{00000000-0005-0000-0000-00009C010000}"/>
    <cellStyle name="SAPBEXaggData 2 2" xfId="414" xr:uid="{00000000-0005-0000-0000-00009D010000}"/>
    <cellStyle name="SAPBEXaggData 3" xfId="415" xr:uid="{00000000-0005-0000-0000-00009E010000}"/>
    <cellStyle name="SAPBEXaggData 3 2" xfId="416" xr:uid="{00000000-0005-0000-0000-00009F010000}"/>
    <cellStyle name="SAPBEXaggData 4" xfId="417" xr:uid="{00000000-0005-0000-0000-0000A0010000}"/>
    <cellStyle name="SAPBEXaggData 4 2" xfId="418" xr:uid="{00000000-0005-0000-0000-0000A1010000}"/>
    <cellStyle name="SAPBEXaggData 5" xfId="419" xr:uid="{00000000-0005-0000-0000-0000A2010000}"/>
    <cellStyle name="SAPBEXaggDataEmph" xfId="420" xr:uid="{00000000-0005-0000-0000-0000A3010000}"/>
    <cellStyle name="SAPBEXaggDataEmph 2" xfId="421" xr:uid="{00000000-0005-0000-0000-0000A4010000}"/>
    <cellStyle name="SAPBEXaggDataEmph 2 2" xfId="422" xr:uid="{00000000-0005-0000-0000-0000A5010000}"/>
    <cellStyle name="SAPBEXaggDataEmph 3" xfId="423" xr:uid="{00000000-0005-0000-0000-0000A6010000}"/>
    <cellStyle name="SAPBEXaggDataEmph 3 2" xfId="424" xr:uid="{00000000-0005-0000-0000-0000A7010000}"/>
    <cellStyle name="SAPBEXaggDataEmph 4" xfId="425" xr:uid="{00000000-0005-0000-0000-0000A8010000}"/>
    <cellStyle name="SAPBEXaggItem" xfId="426" xr:uid="{00000000-0005-0000-0000-0000A9010000}"/>
    <cellStyle name="SAPBEXaggItem 2" xfId="427" xr:uid="{00000000-0005-0000-0000-0000AA010000}"/>
    <cellStyle name="SAPBEXaggItem 2 2" xfId="428" xr:uid="{00000000-0005-0000-0000-0000AB010000}"/>
    <cellStyle name="SAPBEXaggItem 3" xfId="429" xr:uid="{00000000-0005-0000-0000-0000AC010000}"/>
    <cellStyle name="SAPBEXaggItem 3 2" xfId="430" xr:uid="{00000000-0005-0000-0000-0000AD010000}"/>
    <cellStyle name="SAPBEXaggItem 4" xfId="431" xr:uid="{00000000-0005-0000-0000-0000AE010000}"/>
    <cellStyle name="SAPBEXaggItem 4 2" xfId="432" xr:uid="{00000000-0005-0000-0000-0000AF010000}"/>
    <cellStyle name="SAPBEXaggItem 5" xfId="433" xr:uid="{00000000-0005-0000-0000-0000B0010000}"/>
    <cellStyle name="SAPBEXaggItemX" xfId="434" xr:uid="{00000000-0005-0000-0000-0000B1010000}"/>
    <cellStyle name="SAPBEXaggItemX 2" xfId="435" xr:uid="{00000000-0005-0000-0000-0000B2010000}"/>
    <cellStyle name="SAPBEXaggItemX 2 2" xfId="436" xr:uid="{00000000-0005-0000-0000-0000B3010000}"/>
    <cellStyle name="SAPBEXaggItemX 3" xfId="437" xr:uid="{00000000-0005-0000-0000-0000B4010000}"/>
    <cellStyle name="SAPBEXaggItemX 3 2" xfId="438" xr:uid="{00000000-0005-0000-0000-0000B5010000}"/>
    <cellStyle name="SAPBEXaggItemX 4" xfId="439" xr:uid="{00000000-0005-0000-0000-0000B6010000}"/>
    <cellStyle name="SAPBEXchaText" xfId="440" xr:uid="{00000000-0005-0000-0000-0000B7010000}"/>
    <cellStyle name="SAPBEXchaText 2" xfId="441" xr:uid="{00000000-0005-0000-0000-0000B8010000}"/>
    <cellStyle name="SAPBEXchaText 2 2" xfId="442" xr:uid="{00000000-0005-0000-0000-0000B9010000}"/>
    <cellStyle name="SAPBEXchaText 3" xfId="443" xr:uid="{00000000-0005-0000-0000-0000BA010000}"/>
    <cellStyle name="SAPBEXchaText 4" xfId="444" xr:uid="{00000000-0005-0000-0000-0000BB010000}"/>
    <cellStyle name="SAPBEXchaText 4 2" xfId="445" xr:uid="{00000000-0005-0000-0000-0000BC010000}"/>
    <cellStyle name="SAPBEXchaText 5" xfId="446" xr:uid="{00000000-0005-0000-0000-0000BD010000}"/>
    <cellStyle name="SAPBEXexcBad7" xfId="447" xr:uid="{00000000-0005-0000-0000-0000BE010000}"/>
    <cellStyle name="SAPBEXexcBad7 2" xfId="448" xr:uid="{00000000-0005-0000-0000-0000BF010000}"/>
    <cellStyle name="SAPBEXexcBad7 2 2" xfId="449" xr:uid="{00000000-0005-0000-0000-0000C0010000}"/>
    <cellStyle name="SAPBEXexcBad7 3" xfId="450" xr:uid="{00000000-0005-0000-0000-0000C1010000}"/>
    <cellStyle name="SAPBEXexcBad7 3 2" xfId="451" xr:uid="{00000000-0005-0000-0000-0000C2010000}"/>
    <cellStyle name="SAPBEXexcBad7 4" xfId="452" xr:uid="{00000000-0005-0000-0000-0000C3010000}"/>
    <cellStyle name="SAPBEXexcBad8" xfId="453" xr:uid="{00000000-0005-0000-0000-0000C4010000}"/>
    <cellStyle name="SAPBEXexcBad8 2" xfId="454" xr:uid="{00000000-0005-0000-0000-0000C5010000}"/>
    <cellStyle name="SAPBEXexcBad8 2 2" xfId="455" xr:uid="{00000000-0005-0000-0000-0000C6010000}"/>
    <cellStyle name="SAPBEXexcBad8 3" xfId="456" xr:uid="{00000000-0005-0000-0000-0000C7010000}"/>
    <cellStyle name="SAPBEXexcBad8 3 2" xfId="457" xr:uid="{00000000-0005-0000-0000-0000C8010000}"/>
    <cellStyle name="SAPBEXexcBad8 4" xfId="458" xr:uid="{00000000-0005-0000-0000-0000C9010000}"/>
    <cellStyle name="SAPBEXexcBad9" xfId="459" xr:uid="{00000000-0005-0000-0000-0000CA010000}"/>
    <cellStyle name="SAPBEXexcBad9 2" xfId="460" xr:uid="{00000000-0005-0000-0000-0000CB010000}"/>
    <cellStyle name="SAPBEXexcBad9 2 2" xfId="461" xr:uid="{00000000-0005-0000-0000-0000CC010000}"/>
    <cellStyle name="SAPBEXexcBad9 3" xfId="462" xr:uid="{00000000-0005-0000-0000-0000CD010000}"/>
    <cellStyle name="SAPBEXexcBad9 3 2" xfId="463" xr:uid="{00000000-0005-0000-0000-0000CE010000}"/>
    <cellStyle name="SAPBEXexcBad9 4" xfId="464" xr:uid="{00000000-0005-0000-0000-0000CF010000}"/>
    <cellStyle name="SAPBEXexcCritical4" xfId="465" xr:uid="{00000000-0005-0000-0000-0000D0010000}"/>
    <cellStyle name="SAPBEXexcCritical4 2" xfId="466" xr:uid="{00000000-0005-0000-0000-0000D1010000}"/>
    <cellStyle name="SAPBEXexcCritical4 2 2" xfId="467" xr:uid="{00000000-0005-0000-0000-0000D2010000}"/>
    <cellStyle name="SAPBEXexcCritical4 3" xfId="468" xr:uid="{00000000-0005-0000-0000-0000D3010000}"/>
    <cellStyle name="SAPBEXexcCritical4 3 2" xfId="469" xr:uid="{00000000-0005-0000-0000-0000D4010000}"/>
    <cellStyle name="SAPBEXexcCritical4 4" xfId="470" xr:uid="{00000000-0005-0000-0000-0000D5010000}"/>
    <cellStyle name="SAPBEXexcCritical5" xfId="471" xr:uid="{00000000-0005-0000-0000-0000D6010000}"/>
    <cellStyle name="SAPBEXexcCritical5 2" xfId="472" xr:uid="{00000000-0005-0000-0000-0000D7010000}"/>
    <cellStyle name="SAPBEXexcCritical5 2 2" xfId="473" xr:uid="{00000000-0005-0000-0000-0000D8010000}"/>
    <cellStyle name="SAPBEXexcCritical5 3" xfId="474" xr:uid="{00000000-0005-0000-0000-0000D9010000}"/>
    <cellStyle name="SAPBEXexcCritical5 3 2" xfId="475" xr:uid="{00000000-0005-0000-0000-0000DA010000}"/>
    <cellStyle name="SAPBEXexcCritical5 4" xfId="476" xr:uid="{00000000-0005-0000-0000-0000DB010000}"/>
    <cellStyle name="SAPBEXexcCritical6" xfId="477" xr:uid="{00000000-0005-0000-0000-0000DC010000}"/>
    <cellStyle name="SAPBEXexcCritical6 2" xfId="478" xr:uid="{00000000-0005-0000-0000-0000DD010000}"/>
    <cellStyle name="SAPBEXexcCritical6 2 2" xfId="479" xr:uid="{00000000-0005-0000-0000-0000DE010000}"/>
    <cellStyle name="SAPBEXexcCritical6 3" xfId="480" xr:uid="{00000000-0005-0000-0000-0000DF010000}"/>
    <cellStyle name="SAPBEXexcCritical6 3 2" xfId="481" xr:uid="{00000000-0005-0000-0000-0000E0010000}"/>
    <cellStyle name="SAPBEXexcCritical6 4" xfId="482" xr:uid="{00000000-0005-0000-0000-0000E1010000}"/>
    <cellStyle name="SAPBEXexcGood1" xfId="483" xr:uid="{00000000-0005-0000-0000-0000E2010000}"/>
    <cellStyle name="SAPBEXexcGood1 2" xfId="484" xr:uid="{00000000-0005-0000-0000-0000E3010000}"/>
    <cellStyle name="SAPBEXexcGood1 2 2" xfId="485" xr:uid="{00000000-0005-0000-0000-0000E4010000}"/>
    <cellStyle name="SAPBEXexcGood1 3" xfId="486" xr:uid="{00000000-0005-0000-0000-0000E5010000}"/>
    <cellStyle name="SAPBEXexcGood1 3 2" xfId="487" xr:uid="{00000000-0005-0000-0000-0000E6010000}"/>
    <cellStyle name="SAPBEXexcGood1 4" xfId="488" xr:uid="{00000000-0005-0000-0000-0000E7010000}"/>
    <cellStyle name="SAPBEXexcGood2" xfId="489" xr:uid="{00000000-0005-0000-0000-0000E8010000}"/>
    <cellStyle name="SAPBEXexcGood2 2" xfId="490" xr:uid="{00000000-0005-0000-0000-0000E9010000}"/>
    <cellStyle name="SAPBEXexcGood2 2 2" xfId="491" xr:uid="{00000000-0005-0000-0000-0000EA010000}"/>
    <cellStyle name="SAPBEXexcGood2 3" xfId="492" xr:uid="{00000000-0005-0000-0000-0000EB010000}"/>
    <cellStyle name="SAPBEXexcGood2 3 2" xfId="493" xr:uid="{00000000-0005-0000-0000-0000EC010000}"/>
    <cellStyle name="SAPBEXexcGood2 4" xfId="494" xr:uid="{00000000-0005-0000-0000-0000ED010000}"/>
    <cellStyle name="SAPBEXexcGood3" xfId="495" xr:uid="{00000000-0005-0000-0000-0000EE010000}"/>
    <cellStyle name="SAPBEXexcGood3 2" xfId="496" xr:uid="{00000000-0005-0000-0000-0000EF010000}"/>
    <cellStyle name="SAPBEXexcGood3 2 2" xfId="497" xr:uid="{00000000-0005-0000-0000-0000F0010000}"/>
    <cellStyle name="SAPBEXexcGood3 3" xfId="498" xr:uid="{00000000-0005-0000-0000-0000F1010000}"/>
    <cellStyle name="SAPBEXexcGood3 3 2" xfId="499" xr:uid="{00000000-0005-0000-0000-0000F2010000}"/>
    <cellStyle name="SAPBEXexcGood3 4" xfId="500" xr:uid="{00000000-0005-0000-0000-0000F3010000}"/>
    <cellStyle name="SAPBEXfilterDrill" xfId="501" xr:uid="{00000000-0005-0000-0000-0000F4010000}"/>
    <cellStyle name="SAPBEXfilterDrill 2" xfId="502" xr:uid="{00000000-0005-0000-0000-0000F5010000}"/>
    <cellStyle name="SAPBEXfilterDrill 3" xfId="503" xr:uid="{00000000-0005-0000-0000-0000F6010000}"/>
    <cellStyle name="SAPBEXfilterDrill 3 2" xfId="504" xr:uid="{00000000-0005-0000-0000-0000F7010000}"/>
    <cellStyle name="SAPBEXfilterDrill 4" xfId="505" xr:uid="{00000000-0005-0000-0000-0000F8010000}"/>
    <cellStyle name="SAPBEXfilterItem" xfId="506" xr:uid="{00000000-0005-0000-0000-0000F9010000}"/>
    <cellStyle name="SAPBEXfilterItem 2" xfId="507" xr:uid="{00000000-0005-0000-0000-0000FA010000}"/>
    <cellStyle name="SAPBEXfilterItem 3" xfId="508" xr:uid="{00000000-0005-0000-0000-0000FB010000}"/>
    <cellStyle name="SAPBEXfilterItem 3 2" xfId="509" xr:uid="{00000000-0005-0000-0000-0000FC010000}"/>
    <cellStyle name="SAPBEXfilterItem 4" xfId="510" xr:uid="{00000000-0005-0000-0000-0000FD010000}"/>
    <cellStyle name="SAPBEXfilterText" xfId="511" xr:uid="{00000000-0005-0000-0000-0000FE010000}"/>
    <cellStyle name="SAPBEXfilterText 2" xfId="512" xr:uid="{00000000-0005-0000-0000-0000FF010000}"/>
    <cellStyle name="SAPBEXfilterText 3" xfId="513" xr:uid="{00000000-0005-0000-0000-000000020000}"/>
    <cellStyle name="SAPBEXfilterText 3 2" xfId="514" xr:uid="{00000000-0005-0000-0000-000001020000}"/>
    <cellStyle name="SAPBEXfilterText 4" xfId="515" xr:uid="{00000000-0005-0000-0000-000002020000}"/>
    <cellStyle name="SAPBEXformats" xfId="516" xr:uid="{00000000-0005-0000-0000-000003020000}"/>
    <cellStyle name="SAPBEXformats 2" xfId="517" xr:uid="{00000000-0005-0000-0000-000004020000}"/>
    <cellStyle name="SAPBEXformats 2 2" xfId="518" xr:uid="{00000000-0005-0000-0000-000005020000}"/>
    <cellStyle name="SAPBEXformats 3" xfId="519" xr:uid="{00000000-0005-0000-0000-000006020000}"/>
    <cellStyle name="SAPBEXformats 3 2" xfId="520" xr:uid="{00000000-0005-0000-0000-000007020000}"/>
    <cellStyle name="SAPBEXformats 4" xfId="521" xr:uid="{00000000-0005-0000-0000-000008020000}"/>
    <cellStyle name="SAPBEXheaderItem" xfId="522" xr:uid="{00000000-0005-0000-0000-000009020000}"/>
    <cellStyle name="SAPBEXheaderItem 2" xfId="523" xr:uid="{00000000-0005-0000-0000-00000A020000}"/>
    <cellStyle name="SAPBEXheaderItem 3" xfId="524" xr:uid="{00000000-0005-0000-0000-00000B020000}"/>
    <cellStyle name="SAPBEXheaderItem 3 2" xfId="525" xr:uid="{00000000-0005-0000-0000-00000C020000}"/>
    <cellStyle name="SAPBEXheaderItem 4" xfId="526" xr:uid="{00000000-0005-0000-0000-00000D020000}"/>
    <cellStyle name="SAPBEXheaderText" xfId="527" xr:uid="{00000000-0005-0000-0000-00000E020000}"/>
    <cellStyle name="SAPBEXheaderText 2" xfId="528" xr:uid="{00000000-0005-0000-0000-00000F020000}"/>
    <cellStyle name="SAPBEXheaderText 3" xfId="529" xr:uid="{00000000-0005-0000-0000-000010020000}"/>
    <cellStyle name="SAPBEXheaderText 3 2" xfId="530" xr:uid="{00000000-0005-0000-0000-000011020000}"/>
    <cellStyle name="SAPBEXheaderText 4" xfId="531" xr:uid="{00000000-0005-0000-0000-000012020000}"/>
    <cellStyle name="SAPBEXHLevel0" xfId="532" xr:uid="{00000000-0005-0000-0000-000013020000}"/>
    <cellStyle name="SAPBEXHLevel0 2" xfId="533" xr:uid="{00000000-0005-0000-0000-000014020000}"/>
    <cellStyle name="SAPBEXHLevel0 2 2" xfId="534" xr:uid="{00000000-0005-0000-0000-000015020000}"/>
    <cellStyle name="SAPBEXHLevel0 2 2 2" xfId="535" xr:uid="{00000000-0005-0000-0000-000016020000}"/>
    <cellStyle name="SAPBEXHLevel0 2 3" xfId="536" xr:uid="{00000000-0005-0000-0000-000017020000}"/>
    <cellStyle name="SAPBEXHLevel0 2 3 2" xfId="537" xr:uid="{00000000-0005-0000-0000-000018020000}"/>
    <cellStyle name="SAPBEXHLevel0 2 3 2 2" xfId="538" xr:uid="{00000000-0005-0000-0000-000019020000}"/>
    <cellStyle name="SAPBEXHLevel0 2 3 3" xfId="539" xr:uid="{00000000-0005-0000-0000-00001A020000}"/>
    <cellStyle name="SAPBEXHLevel0 2 4" xfId="540" xr:uid="{00000000-0005-0000-0000-00001B020000}"/>
    <cellStyle name="SAPBEXHLevel0 3" xfId="541" xr:uid="{00000000-0005-0000-0000-00001C020000}"/>
    <cellStyle name="SAPBEXHLevel0 3 2" xfId="542" xr:uid="{00000000-0005-0000-0000-00001D020000}"/>
    <cellStyle name="SAPBEXHLevel0 4" xfId="543" xr:uid="{00000000-0005-0000-0000-00001E020000}"/>
    <cellStyle name="SAPBEXHLevel0X" xfId="544" xr:uid="{00000000-0005-0000-0000-00001F020000}"/>
    <cellStyle name="SAPBEXHLevel0X 2" xfId="545" xr:uid="{00000000-0005-0000-0000-000020020000}"/>
    <cellStyle name="SAPBEXHLevel0X 2 2" xfId="546" xr:uid="{00000000-0005-0000-0000-000021020000}"/>
    <cellStyle name="SAPBEXHLevel0X 2 2 2" xfId="547" xr:uid="{00000000-0005-0000-0000-000022020000}"/>
    <cellStyle name="SAPBEXHLevel0X 2 3" xfId="548" xr:uid="{00000000-0005-0000-0000-000023020000}"/>
    <cellStyle name="SAPBEXHLevel0X 2 3 2" xfId="549" xr:uid="{00000000-0005-0000-0000-000024020000}"/>
    <cellStyle name="SAPBEXHLevel0X 2 3 2 2" xfId="550" xr:uid="{00000000-0005-0000-0000-000025020000}"/>
    <cellStyle name="SAPBEXHLevel0X 2 3 3" xfId="551" xr:uid="{00000000-0005-0000-0000-000026020000}"/>
    <cellStyle name="SAPBEXHLevel0X 2 4" xfId="552" xr:uid="{00000000-0005-0000-0000-000027020000}"/>
    <cellStyle name="SAPBEXHLevel0X 3" xfId="553" xr:uid="{00000000-0005-0000-0000-000028020000}"/>
    <cellStyle name="SAPBEXHLevel0X 3 2" xfId="554" xr:uid="{00000000-0005-0000-0000-000029020000}"/>
    <cellStyle name="SAPBEXHLevel0X 3 2 2" xfId="555" xr:uid="{00000000-0005-0000-0000-00002A020000}"/>
    <cellStyle name="SAPBEXHLevel0X 3 3" xfId="556" xr:uid="{00000000-0005-0000-0000-00002B020000}"/>
    <cellStyle name="SAPBEXHLevel0X 4" xfId="557" xr:uid="{00000000-0005-0000-0000-00002C020000}"/>
    <cellStyle name="SAPBEXHLevel1" xfId="558" xr:uid="{00000000-0005-0000-0000-00002D020000}"/>
    <cellStyle name="SAPBEXHLevel1 2" xfId="559" xr:uid="{00000000-0005-0000-0000-00002E020000}"/>
    <cellStyle name="SAPBEXHLevel1 2 2" xfId="560" xr:uid="{00000000-0005-0000-0000-00002F020000}"/>
    <cellStyle name="SAPBEXHLevel1 2 2 2" xfId="561" xr:uid="{00000000-0005-0000-0000-000030020000}"/>
    <cellStyle name="SAPBEXHLevel1 2 3" xfId="562" xr:uid="{00000000-0005-0000-0000-000031020000}"/>
    <cellStyle name="SAPBEXHLevel1 2 3 2" xfId="563" xr:uid="{00000000-0005-0000-0000-000032020000}"/>
    <cellStyle name="SAPBEXHLevel1 2 3 2 2" xfId="564" xr:uid="{00000000-0005-0000-0000-000033020000}"/>
    <cellStyle name="SAPBEXHLevel1 2 3 3" xfId="565" xr:uid="{00000000-0005-0000-0000-000034020000}"/>
    <cellStyle name="SAPBEXHLevel1 2 4" xfId="566" xr:uid="{00000000-0005-0000-0000-000035020000}"/>
    <cellStyle name="SAPBEXHLevel1 3" xfId="567" xr:uid="{00000000-0005-0000-0000-000036020000}"/>
    <cellStyle name="SAPBEXHLevel1 3 2" xfId="568" xr:uid="{00000000-0005-0000-0000-000037020000}"/>
    <cellStyle name="SAPBEXHLevel1 4" xfId="569" xr:uid="{00000000-0005-0000-0000-000038020000}"/>
    <cellStyle name="SAPBEXHLevel1X" xfId="570" xr:uid="{00000000-0005-0000-0000-000039020000}"/>
    <cellStyle name="SAPBEXHLevel1X 2" xfId="571" xr:uid="{00000000-0005-0000-0000-00003A020000}"/>
    <cellStyle name="SAPBEXHLevel1X 2 2" xfId="572" xr:uid="{00000000-0005-0000-0000-00003B020000}"/>
    <cellStyle name="SAPBEXHLevel1X 2 2 2" xfId="573" xr:uid="{00000000-0005-0000-0000-00003C020000}"/>
    <cellStyle name="SAPBEXHLevel1X 2 3" xfId="574" xr:uid="{00000000-0005-0000-0000-00003D020000}"/>
    <cellStyle name="SAPBEXHLevel1X 2 3 2" xfId="575" xr:uid="{00000000-0005-0000-0000-00003E020000}"/>
    <cellStyle name="SAPBEXHLevel1X 2 3 2 2" xfId="576" xr:uid="{00000000-0005-0000-0000-00003F020000}"/>
    <cellStyle name="SAPBEXHLevel1X 2 3 3" xfId="577" xr:uid="{00000000-0005-0000-0000-000040020000}"/>
    <cellStyle name="SAPBEXHLevel1X 2 4" xfId="578" xr:uid="{00000000-0005-0000-0000-000041020000}"/>
    <cellStyle name="SAPBEXHLevel1X 3" xfId="579" xr:uid="{00000000-0005-0000-0000-000042020000}"/>
    <cellStyle name="SAPBEXHLevel1X 3 2" xfId="580" xr:uid="{00000000-0005-0000-0000-000043020000}"/>
    <cellStyle name="SAPBEXHLevel1X 3 2 2" xfId="581" xr:uid="{00000000-0005-0000-0000-000044020000}"/>
    <cellStyle name="SAPBEXHLevel1X 3 3" xfId="582" xr:uid="{00000000-0005-0000-0000-000045020000}"/>
    <cellStyle name="SAPBEXHLevel1X 4" xfId="583" xr:uid="{00000000-0005-0000-0000-000046020000}"/>
    <cellStyle name="SAPBEXHLevel2" xfId="584" xr:uid="{00000000-0005-0000-0000-000047020000}"/>
    <cellStyle name="SAPBEXHLevel2 2" xfId="585" xr:uid="{00000000-0005-0000-0000-000048020000}"/>
    <cellStyle name="SAPBEXHLevel2 2 2" xfId="586" xr:uid="{00000000-0005-0000-0000-000049020000}"/>
    <cellStyle name="SAPBEXHLevel2 2 2 2" xfId="587" xr:uid="{00000000-0005-0000-0000-00004A020000}"/>
    <cellStyle name="SAPBEXHLevel2 2 3" xfId="588" xr:uid="{00000000-0005-0000-0000-00004B020000}"/>
    <cellStyle name="SAPBEXHLevel2 2 3 2" xfId="589" xr:uid="{00000000-0005-0000-0000-00004C020000}"/>
    <cellStyle name="SAPBEXHLevel2 2 3 2 2" xfId="590" xr:uid="{00000000-0005-0000-0000-00004D020000}"/>
    <cellStyle name="SAPBEXHLevel2 2 3 3" xfId="591" xr:uid="{00000000-0005-0000-0000-00004E020000}"/>
    <cellStyle name="SAPBEXHLevel2 2 4" xfId="592" xr:uid="{00000000-0005-0000-0000-00004F020000}"/>
    <cellStyle name="SAPBEXHLevel2 3" xfId="593" xr:uid="{00000000-0005-0000-0000-000050020000}"/>
    <cellStyle name="SAPBEXHLevel2 3 2" xfId="594" xr:uid="{00000000-0005-0000-0000-000051020000}"/>
    <cellStyle name="SAPBEXHLevel2 4" xfId="595" xr:uid="{00000000-0005-0000-0000-000052020000}"/>
    <cellStyle name="SAPBEXHLevel2X" xfId="596" xr:uid="{00000000-0005-0000-0000-000053020000}"/>
    <cellStyle name="SAPBEXHLevel2X 2" xfId="597" xr:uid="{00000000-0005-0000-0000-000054020000}"/>
    <cellStyle name="SAPBEXHLevel2X 2 2" xfId="598" xr:uid="{00000000-0005-0000-0000-000055020000}"/>
    <cellStyle name="SAPBEXHLevel2X 2 2 2" xfId="599" xr:uid="{00000000-0005-0000-0000-000056020000}"/>
    <cellStyle name="SAPBEXHLevel2X 2 3" xfId="600" xr:uid="{00000000-0005-0000-0000-000057020000}"/>
    <cellStyle name="SAPBEXHLevel2X 2 3 2" xfId="601" xr:uid="{00000000-0005-0000-0000-000058020000}"/>
    <cellStyle name="SAPBEXHLevel2X 2 3 2 2" xfId="602" xr:uid="{00000000-0005-0000-0000-000059020000}"/>
    <cellStyle name="SAPBEXHLevel2X 2 3 3" xfId="603" xr:uid="{00000000-0005-0000-0000-00005A020000}"/>
    <cellStyle name="SAPBEXHLevel2X 2 4" xfId="604" xr:uid="{00000000-0005-0000-0000-00005B020000}"/>
    <cellStyle name="SAPBEXHLevel2X 3" xfId="605" xr:uid="{00000000-0005-0000-0000-00005C020000}"/>
    <cellStyle name="SAPBEXHLevel2X 3 2" xfId="606" xr:uid="{00000000-0005-0000-0000-00005D020000}"/>
    <cellStyle name="SAPBEXHLevel2X 3 2 2" xfId="607" xr:uid="{00000000-0005-0000-0000-00005E020000}"/>
    <cellStyle name="SAPBEXHLevel2X 3 3" xfId="608" xr:uid="{00000000-0005-0000-0000-00005F020000}"/>
    <cellStyle name="SAPBEXHLevel2X 4" xfId="609" xr:uid="{00000000-0005-0000-0000-000060020000}"/>
    <cellStyle name="SAPBEXHLevel3" xfId="610" xr:uid="{00000000-0005-0000-0000-000061020000}"/>
    <cellStyle name="SAPBEXHLevel3 2" xfId="611" xr:uid="{00000000-0005-0000-0000-000062020000}"/>
    <cellStyle name="SAPBEXHLevel3 2 2" xfId="612" xr:uid="{00000000-0005-0000-0000-000063020000}"/>
    <cellStyle name="SAPBEXHLevel3 2 2 2" xfId="613" xr:uid="{00000000-0005-0000-0000-000064020000}"/>
    <cellStyle name="SAPBEXHLevel3 2 3" xfId="614" xr:uid="{00000000-0005-0000-0000-000065020000}"/>
    <cellStyle name="SAPBEXHLevel3 2 3 2" xfId="615" xr:uid="{00000000-0005-0000-0000-000066020000}"/>
    <cellStyle name="SAPBEXHLevel3 2 3 2 2" xfId="616" xr:uid="{00000000-0005-0000-0000-000067020000}"/>
    <cellStyle name="SAPBEXHLevel3 2 3 3" xfId="617" xr:uid="{00000000-0005-0000-0000-000068020000}"/>
    <cellStyle name="SAPBEXHLevel3 2 4" xfId="618" xr:uid="{00000000-0005-0000-0000-000069020000}"/>
    <cellStyle name="SAPBEXHLevel3 3" xfId="619" xr:uid="{00000000-0005-0000-0000-00006A020000}"/>
    <cellStyle name="SAPBEXHLevel3 3 2" xfId="620" xr:uid="{00000000-0005-0000-0000-00006B020000}"/>
    <cellStyle name="SAPBEXHLevel3 4" xfId="621" xr:uid="{00000000-0005-0000-0000-00006C020000}"/>
    <cellStyle name="SAPBEXHLevel3X" xfId="622" xr:uid="{00000000-0005-0000-0000-00006D020000}"/>
    <cellStyle name="SAPBEXHLevel3X 2" xfId="623" xr:uid="{00000000-0005-0000-0000-00006E020000}"/>
    <cellStyle name="SAPBEXHLevel3X 2 2" xfId="624" xr:uid="{00000000-0005-0000-0000-00006F020000}"/>
    <cellStyle name="SAPBEXHLevel3X 2 2 2" xfId="625" xr:uid="{00000000-0005-0000-0000-000070020000}"/>
    <cellStyle name="SAPBEXHLevel3X 2 3" xfId="626" xr:uid="{00000000-0005-0000-0000-000071020000}"/>
    <cellStyle name="SAPBEXHLevel3X 2 3 2" xfId="627" xr:uid="{00000000-0005-0000-0000-000072020000}"/>
    <cellStyle name="SAPBEXHLevel3X 2 3 2 2" xfId="628" xr:uid="{00000000-0005-0000-0000-000073020000}"/>
    <cellStyle name="SAPBEXHLevel3X 2 3 3" xfId="629" xr:uid="{00000000-0005-0000-0000-000074020000}"/>
    <cellStyle name="SAPBEXHLevel3X 2 4" xfId="630" xr:uid="{00000000-0005-0000-0000-000075020000}"/>
    <cellStyle name="SAPBEXHLevel3X 3" xfId="631" xr:uid="{00000000-0005-0000-0000-000076020000}"/>
    <cellStyle name="SAPBEXHLevel3X 3 2" xfId="632" xr:uid="{00000000-0005-0000-0000-000077020000}"/>
    <cellStyle name="SAPBEXHLevel3X 3 2 2" xfId="633" xr:uid="{00000000-0005-0000-0000-000078020000}"/>
    <cellStyle name="SAPBEXHLevel3X 3 3" xfId="634" xr:uid="{00000000-0005-0000-0000-000079020000}"/>
    <cellStyle name="SAPBEXHLevel3X 4" xfId="635" xr:uid="{00000000-0005-0000-0000-00007A020000}"/>
    <cellStyle name="SAPBEXinputData" xfId="636" xr:uid="{00000000-0005-0000-0000-00007B020000}"/>
    <cellStyle name="SAPBEXinputData 2" xfId="637" xr:uid="{00000000-0005-0000-0000-00007C020000}"/>
    <cellStyle name="SAPBEXinputData 2 2" xfId="638" xr:uid="{00000000-0005-0000-0000-00007D020000}"/>
    <cellStyle name="SAPBEXinputData 2 2 2" xfId="639" xr:uid="{00000000-0005-0000-0000-00007E020000}"/>
    <cellStyle name="SAPBEXinputData 2 2 2 2" xfId="640" xr:uid="{00000000-0005-0000-0000-00007F020000}"/>
    <cellStyle name="SAPBEXinputData 2 2 3" xfId="641" xr:uid="{00000000-0005-0000-0000-000080020000}"/>
    <cellStyle name="SAPBEXinputData 2 3" xfId="642" xr:uid="{00000000-0005-0000-0000-000081020000}"/>
    <cellStyle name="SAPBEXinputData 2 3 2" xfId="643" xr:uid="{00000000-0005-0000-0000-000082020000}"/>
    <cellStyle name="SAPBEXinputData 2 3 2 2" xfId="644" xr:uid="{00000000-0005-0000-0000-000083020000}"/>
    <cellStyle name="SAPBEXinputData 2 3 2 2 2" xfId="645" xr:uid="{00000000-0005-0000-0000-000084020000}"/>
    <cellStyle name="SAPBEXinputData 2 3 2 3" xfId="646" xr:uid="{00000000-0005-0000-0000-000085020000}"/>
    <cellStyle name="SAPBEXinputData 2 3 3" xfId="647" xr:uid="{00000000-0005-0000-0000-000086020000}"/>
    <cellStyle name="SAPBEXinputData 2 3 3 2" xfId="648" xr:uid="{00000000-0005-0000-0000-000087020000}"/>
    <cellStyle name="SAPBEXinputData 2 3 4" xfId="649" xr:uid="{00000000-0005-0000-0000-000088020000}"/>
    <cellStyle name="SAPBEXinputData 2 4" xfId="650" xr:uid="{00000000-0005-0000-0000-000089020000}"/>
    <cellStyle name="SAPBEXinputData 2 4 2" xfId="651" xr:uid="{00000000-0005-0000-0000-00008A020000}"/>
    <cellStyle name="SAPBEXinputData 2 5" xfId="652" xr:uid="{00000000-0005-0000-0000-00008B020000}"/>
    <cellStyle name="SAPBEXinputData 3" xfId="653" xr:uid="{00000000-0005-0000-0000-00008C020000}"/>
    <cellStyle name="SAPBEXinputData 3 2" xfId="654" xr:uid="{00000000-0005-0000-0000-00008D020000}"/>
    <cellStyle name="SAPBEXItemHeader" xfId="655" xr:uid="{00000000-0005-0000-0000-00008E020000}"/>
    <cellStyle name="SAPBEXItemHeader 2" xfId="656" xr:uid="{00000000-0005-0000-0000-00008F020000}"/>
    <cellStyle name="SAPBEXresData" xfId="657" xr:uid="{00000000-0005-0000-0000-000090020000}"/>
    <cellStyle name="SAPBEXresData 2" xfId="658" xr:uid="{00000000-0005-0000-0000-000091020000}"/>
    <cellStyle name="SAPBEXresData 2 2" xfId="659" xr:uid="{00000000-0005-0000-0000-000092020000}"/>
    <cellStyle name="SAPBEXresData 3" xfId="660" xr:uid="{00000000-0005-0000-0000-000093020000}"/>
    <cellStyle name="SAPBEXresData 3 2" xfId="661" xr:uid="{00000000-0005-0000-0000-000094020000}"/>
    <cellStyle name="SAPBEXresData 4" xfId="662" xr:uid="{00000000-0005-0000-0000-000095020000}"/>
    <cellStyle name="SAPBEXresDataEmph" xfId="663" xr:uid="{00000000-0005-0000-0000-000096020000}"/>
    <cellStyle name="SAPBEXresDataEmph 2" xfId="664" xr:uid="{00000000-0005-0000-0000-000097020000}"/>
    <cellStyle name="SAPBEXresDataEmph 2 2" xfId="665" xr:uid="{00000000-0005-0000-0000-000098020000}"/>
    <cellStyle name="SAPBEXresDataEmph 3" xfId="666" xr:uid="{00000000-0005-0000-0000-000099020000}"/>
    <cellStyle name="SAPBEXresDataEmph 3 2" xfId="667" xr:uid="{00000000-0005-0000-0000-00009A020000}"/>
    <cellStyle name="SAPBEXresDataEmph 3 2 2" xfId="668" xr:uid="{00000000-0005-0000-0000-00009B020000}"/>
    <cellStyle name="SAPBEXresDataEmph 3 3" xfId="669" xr:uid="{00000000-0005-0000-0000-00009C020000}"/>
    <cellStyle name="SAPBEXresDataEmph 4" xfId="670" xr:uid="{00000000-0005-0000-0000-00009D020000}"/>
    <cellStyle name="SAPBEXresDataEmph 4 2" xfId="671" xr:uid="{00000000-0005-0000-0000-00009E020000}"/>
    <cellStyle name="SAPBEXresDataEmph 5" xfId="672" xr:uid="{00000000-0005-0000-0000-00009F020000}"/>
    <cellStyle name="SAPBEXresItem" xfId="673" xr:uid="{00000000-0005-0000-0000-0000A0020000}"/>
    <cellStyle name="SAPBEXresItem 2" xfId="674" xr:uid="{00000000-0005-0000-0000-0000A1020000}"/>
    <cellStyle name="SAPBEXresItem 2 2" xfId="675" xr:uid="{00000000-0005-0000-0000-0000A2020000}"/>
    <cellStyle name="SAPBEXresItem 3" xfId="676" xr:uid="{00000000-0005-0000-0000-0000A3020000}"/>
    <cellStyle name="SAPBEXresItem 3 2" xfId="677" xr:uid="{00000000-0005-0000-0000-0000A4020000}"/>
    <cellStyle name="SAPBEXresItem 4" xfId="678" xr:uid="{00000000-0005-0000-0000-0000A5020000}"/>
    <cellStyle name="SAPBEXresItemX" xfId="679" xr:uid="{00000000-0005-0000-0000-0000A6020000}"/>
    <cellStyle name="SAPBEXresItemX 2" xfId="680" xr:uid="{00000000-0005-0000-0000-0000A7020000}"/>
    <cellStyle name="SAPBEXresItemX 2 2" xfId="681" xr:uid="{00000000-0005-0000-0000-0000A8020000}"/>
    <cellStyle name="SAPBEXresItemX 3" xfId="682" xr:uid="{00000000-0005-0000-0000-0000A9020000}"/>
    <cellStyle name="SAPBEXresItemX 3 2" xfId="683" xr:uid="{00000000-0005-0000-0000-0000AA020000}"/>
    <cellStyle name="SAPBEXresItemX 4" xfId="684" xr:uid="{00000000-0005-0000-0000-0000AB020000}"/>
    <cellStyle name="SAPBEXstdData" xfId="685" xr:uid="{00000000-0005-0000-0000-0000AC020000}"/>
    <cellStyle name="SAPBEXstdData 2" xfId="686" xr:uid="{00000000-0005-0000-0000-0000AD020000}"/>
    <cellStyle name="SAPBEXstdData 2 2" xfId="687" xr:uid="{00000000-0005-0000-0000-0000AE020000}"/>
    <cellStyle name="SAPBEXstdData 3" xfId="688" xr:uid="{00000000-0005-0000-0000-0000AF020000}"/>
    <cellStyle name="SAPBEXstdData 3 2" xfId="689" xr:uid="{00000000-0005-0000-0000-0000B0020000}"/>
    <cellStyle name="SAPBEXstdData 4" xfId="690" xr:uid="{00000000-0005-0000-0000-0000B1020000}"/>
    <cellStyle name="SAPBEXstdData 4 2" xfId="691" xr:uid="{00000000-0005-0000-0000-0000B2020000}"/>
    <cellStyle name="SAPBEXstdData 5" xfId="692" xr:uid="{00000000-0005-0000-0000-0000B3020000}"/>
    <cellStyle name="SAPBEXstdDataEmph" xfId="693" xr:uid="{00000000-0005-0000-0000-0000B4020000}"/>
    <cellStyle name="SAPBEXstdDataEmph 2" xfId="694" xr:uid="{00000000-0005-0000-0000-0000B5020000}"/>
    <cellStyle name="SAPBEXstdDataEmph 2 2" xfId="695" xr:uid="{00000000-0005-0000-0000-0000B6020000}"/>
    <cellStyle name="SAPBEXstdDataEmph 3" xfId="696" xr:uid="{00000000-0005-0000-0000-0000B7020000}"/>
    <cellStyle name="SAPBEXstdDataEmph 3 2" xfId="697" xr:uid="{00000000-0005-0000-0000-0000B8020000}"/>
    <cellStyle name="SAPBEXstdDataEmph 4" xfId="698" xr:uid="{00000000-0005-0000-0000-0000B9020000}"/>
    <cellStyle name="SAPBEXstdItem" xfId="699" xr:uid="{00000000-0005-0000-0000-0000BA020000}"/>
    <cellStyle name="SAPBEXstdItem 2" xfId="700" xr:uid="{00000000-0005-0000-0000-0000BB020000}"/>
    <cellStyle name="SAPBEXstdItem 2 2" xfId="701" xr:uid="{00000000-0005-0000-0000-0000BC020000}"/>
    <cellStyle name="SAPBEXstdItem 3" xfId="702" xr:uid="{00000000-0005-0000-0000-0000BD020000}"/>
    <cellStyle name="SAPBEXstdItem 3 2" xfId="703" xr:uid="{00000000-0005-0000-0000-0000BE020000}"/>
    <cellStyle name="SAPBEXstdItem 4" xfId="704" xr:uid="{00000000-0005-0000-0000-0000BF020000}"/>
    <cellStyle name="SAPBEXstdItem 4 2" xfId="705" xr:uid="{00000000-0005-0000-0000-0000C0020000}"/>
    <cellStyle name="SAPBEXstdItem 5" xfId="706" xr:uid="{00000000-0005-0000-0000-0000C1020000}"/>
    <cellStyle name="SAPBEXstdItemX" xfId="707" xr:uid="{00000000-0005-0000-0000-0000C2020000}"/>
    <cellStyle name="SAPBEXstdItemX 2" xfId="708" xr:uid="{00000000-0005-0000-0000-0000C3020000}"/>
    <cellStyle name="SAPBEXstdItemX 2 2" xfId="709" xr:uid="{00000000-0005-0000-0000-0000C4020000}"/>
    <cellStyle name="SAPBEXstdItemX 3" xfId="710" xr:uid="{00000000-0005-0000-0000-0000C5020000}"/>
    <cellStyle name="SAPBEXstdItemX 3 2" xfId="711" xr:uid="{00000000-0005-0000-0000-0000C6020000}"/>
    <cellStyle name="SAPBEXstdItemX 4" xfId="712" xr:uid="{00000000-0005-0000-0000-0000C7020000}"/>
    <cellStyle name="SAPBEXtitle" xfId="713" xr:uid="{00000000-0005-0000-0000-0000C8020000}"/>
    <cellStyle name="SAPBEXtitle 2" xfId="714" xr:uid="{00000000-0005-0000-0000-0000C9020000}"/>
    <cellStyle name="SAPBEXtitle 3" xfId="715" xr:uid="{00000000-0005-0000-0000-0000CA020000}"/>
    <cellStyle name="SAPBEXtitle 3 2" xfId="716" xr:uid="{00000000-0005-0000-0000-0000CB020000}"/>
    <cellStyle name="SAPBEXtitle 4" xfId="717" xr:uid="{00000000-0005-0000-0000-0000CC020000}"/>
    <cellStyle name="SAPBEXunassignedItem" xfId="718" xr:uid="{00000000-0005-0000-0000-0000CD020000}"/>
    <cellStyle name="SAPBEXunassignedItem 2" xfId="719" xr:uid="{00000000-0005-0000-0000-0000CE020000}"/>
    <cellStyle name="SAPBEXunassignedItem 2 2" xfId="720" xr:uid="{00000000-0005-0000-0000-0000CF020000}"/>
    <cellStyle name="SAPBEXunassignedItem 3" xfId="721" xr:uid="{00000000-0005-0000-0000-0000D0020000}"/>
    <cellStyle name="SAPBEXundefined" xfId="722" xr:uid="{00000000-0005-0000-0000-0000D1020000}"/>
    <cellStyle name="SAPBEXundefined 2" xfId="723" xr:uid="{00000000-0005-0000-0000-0000D2020000}"/>
    <cellStyle name="SAPBEXundefined 2 2" xfId="724" xr:uid="{00000000-0005-0000-0000-0000D3020000}"/>
    <cellStyle name="SAPBEXundefined 3" xfId="725" xr:uid="{00000000-0005-0000-0000-0000D4020000}"/>
    <cellStyle name="SAPBEXundefined 3 2" xfId="726" xr:uid="{00000000-0005-0000-0000-0000D5020000}"/>
    <cellStyle name="SAPBEXundefined 4" xfId="727" xr:uid="{00000000-0005-0000-0000-0000D6020000}"/>
    <cellStyle name="Sheet Title" xfId="728" xr:uid="{00000000-0005-0000-0000-0000D7020000}"/>
    <cellStyle name="Title 2" xfId="3" xr:uid="{00000000-0005-0000-0000-0000D8020000}"/>
    <cellStyle name="Total 2" xfId="729" xr:uid="{00000000-0005-0000-0000-0000D9020000}"/>
    <cellStyle name="Total 2 2" xfId="730" xr:uid="{00000000-0005-0000-0000-0000DA020000}"/>
    <cellStyle name="Warning Text 2" xfId="731" xr:uid="{00000000-0005-0000-0000-0000DB020000}"/>
    <cellStyle name="Warning Text 2 2" xfId="732" xr:uid="{00000000-0005-0000-0000-0000DC020000}"/>
    <cellStyle name="Warning Text 2 3" xfId="733"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37"/>
  <sheetViews>
    <sheetView zoomScale="65" zoomScaleNormal="100" workbookViewId="0">
      <selection activeCell="A17" sqref="A17:P17"/>
    </sheetView>
  </sheetViews>
  <sheetFormatPr defaultRowHeight="15" x14ac:dyDescent="0.25"/>
  <cols>
    <col min="1" max="1" width="15.5703125" customWidth="1"/>
    <col min="2" max="2" width="16" customWidth="1"/>
    <col min="3" max="3" width="17.42578125" customWidth="1"/>
    <col min="4" max="6" width="12.5703125" customWidth="1"/>
    <col min="7" max="8" width="13.140625" customWidth="1"/>
    <col min="9" max="9" width="14.7109375" customWidth="1"/>
    <col min="10" max="28" width="18.5703125" customWidth="1"/>
    <col min="29" max="29" width="13.42578125" customWidth="1"/>
    <col min="30" max="30" width="27.85546875" customWidth="1"/>
  </cols>
  <sheetData>
    <row r="1" spans="1:31" ht="21" x14ac:dyDescent="0.4">
      <c r="A1" s="82" t="s">
        <v>40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14"/>
    </row>
    <row r="2" spans="1:31" ht="18" x14ac:dyDescent="0.35">
      <c r="A2" s="83" t="s">
        <v>41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15"/>
    </row>
    <row r="3" spans="1:31" ht="17.25" customHeight="1" x14ac:dyDescent="0.35">
      <c r="A3" s="83" t="s">
        <v>132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15"/>
    </row>
    <row r="4" spans="1:31" ht="14.45" customHeight="1" x14ac:dyDescent="0.35">
      <c r="A4" s="84" t="s">
        <v>133</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15"/>
    </row>
    <row r="5" spans="1:31" s="9" customFormat="1" ht="15.75" x14ac:dyDescent="0.3">
      <c r="A5" s="66" t="s">
        <v>29</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1" s="9" customFormat="1" ht="15.75" x14ac:dyDescent="0.3">
      <c r="A6" s="66" t="s">
        <v>39</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1" s="9" customFormat="1" ht="15.75" x14ac:dyDescent="0.3">
      <c r="A7" s="66" t="s">
        <v>34</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row>
    <row r="8" spans="1:31" s="9" customFormat="1" ht="15.75" x14ac:dyDescent="0.3">
      <c r="A8" s="66" t="s">
        <v>38</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row>
    <row r="9" spans="1:31" s="9" customFormat="1" ht="15.75" x14ac:dyDescent="0.3">
      <c r="A9" s="35"/>
      <c r="B9" s="35"/>
      <c r="C9" s="35"/>
      <c r="D9" s="35"/>
      <c r="E9" s="35"/>
      <c r="F9" s="35"/>
      <c r="G9" s="35"/>
      <c r="H9" s="51"/>
      <c r="I9" s="36"/>
      <c r="J9" s="35"/>
      <c r="K9" s="35"/>
      <c r="L9" s="35"/>
      <c r="M9" s="35"/>
      <c r="N9" s="35"/>
      <c r="O9" s="35"/>
      <c r="P9" s="35"/>
      <c r="Q9" s="35"/>
      <c r="R9" s="35"/>
      <c r="S9" s="35"/>
      <c r="T9" s="35"/>
      <c r="U9" s="35"/>
      <c r="V9" s="35"/>
      <c r="W9" s="35"/>
      <c r="X9" s="35"/>
      <c r="Y9" s="35"/>
      <c r="Z9" s="35"/>
      <c r="AA9" s="35"/>
      <c r="AB9" s="35"/>
      <c r="AC9" s="35"/>
      <c r="AD9" s="35"/>
    </row>
    <row r="10" spans="1:31" s="9" customFormat="1" ht="18" x14ac:dyDescent="0.35">
      <c r="A10" s="64" t="s">
        <v>95</v>
      </c>
      <c r="B10" s="65"/>
      <c r="C10" s="65"/>
      <c r="D10" s="65"/>
      <c r="E10" s="65"/>
      <c r="F10" s="65"/>
      <c r="G10" s="65"/>
      <c r="H10" s="65"/>
      <c r="I10" s="65"/>
      <c r="J10" s="65"/>
      <c r="K10" s="65"/>
      <c r="L10" s="65"/>
      <c r="M10" s="65"/>
      <c r="N10" s="65"/>
      <c r="O10" s="65"/>
      <c r="P10" s="65"/>
      <c r="Q10" s="41"/>
      <c r="R10" s="35"/>
      <c r="S10" s="35"/>
      <c r="T10" s="35"/>
      <c r="U10" s="35"/>
      <c r="V10" s="35"/>
      <c r="W10" s="35"/>
      <c r="X10" s="35"/>
      <c r="Y10" s="35"/>
      <c r="Z10" s="35"/>
      <c r="AA10" s="35"/>
      <c r="AB10" s="35"/>
      <c r="AC10" s="35"/>
      <c r="AD10" s="35"/>
    </row>
    <row r="11" spans="1:31" s="57" customFormat="1" ht="15" customHeight="1" x14ac:dyDescent="0.3">
      <c r="A11" s="66" t="s">
        <v>127</v>
      </c>
      <c r="B11" s="66"/>
      <c r="C11" s="66"/>
      <c r="D11" s="66"/>
      <c r="E11" s="66"/>
      <c r="F11" s="66"/>
      <c r="G11" s="66"/>
      <c r="H11" s="66"/>
      <c r="I11" s="66"/>
      <c r="J11" s="66"/>
      <c r="K11" s="66"/>
      <c r="L11" s="66"/>
      <c r="M11" s="66"/>
      <c r="N11" s="66"/>
      <c r="O11" s="66"/>
      <c r="P11" s="66"/>
      <c r="Q11" s="56"/>
      <c r="R11" s="56"/>
      <c r="S11" s="56"/>
      <c r="T11" s="56"/>
      <c r="U11" s="56"/>
      <c r="V11" s="56"/>
      <c r="W11" s="56"/>
      <c r="X11" s="56"/>
      <c r="Y11" s="56"/>
      <c r="Z11" s="56"/>
      <c r="AA11" s="56"/>
      <c r="AB11" s="56"/>
      <c r="AC11" s="56"/>
      <c r="AD11" s="56"/>
    </row>
    <row r="12" spans="1:31" s="57" customFormat="1" ht="15" customHeight="1" x14ac:dyDescent="0.3">
      <c r="A12" s="66" t="s">
        <v>122</v>
      </c>
      <c r="B12" s="66"/>
      <c r="C12" s="66"/>
      <c r="D12" s="66"/>
      <c r="E12" s="66"/>
      <c r="F12" s="66"/>
      <c r="G12" s="66"/>
      <c r="H12" s="66"/>
      <c r="I12" s="66"/>
      <c r="J12" s="66"/>
      <c r="K12" s="66"/>
      <c r="L12" s="66"/>
      <c r="M12" s="66"/>
      <c r="N12" s="66"/>
      <c r="O12" s="66"/>
      <c r="P12" s="66"/>
      <c r="Q12" s="56"/>
      <c r="R12" s="56"/>
      <c r="S12" s="56"/>
      <c r="T12" s="56"/>
      <c r="U12" s="56"/>
      <c r="V12" s="56"/>
      <c r="W12" s="56"/>
      <c r="X12" s="56"/>
      <c r="Y12" s="56"/>
      <c r="Z12" s="56"/>
      <c r="AA12" s="56"/>
      <c r="AB12" s="56"/>
      <c r="AC12" s="56"/>
      <c r="AD12" s="56"/>
    </row>
    <row r="13" spans="1:31" s="57" customFormat="1" ht="15" customHeight="1" x14ac:dyDescent="0.3">
      <c r="A13" s="66" t="s">
        <v>123</v>
      </c>
      <c r="B13" s="66"/>
      <c r="C13" s="66"/>
      <c r="D13" s="66"/>
      <c r="E13" s="66"/>
      <c r="F13" s="66"/>
      <c r="G13" s="66"/>
      <c r="H13" s="66"/>
      <c r="I13" s="66"/>
      <c r="J13" s="66"/>
      <c r="K13" s="66"/>
      <c r="L13" s="66"/>
      <c r="M13" s="66"/>
      <c r="N13" s="66"/>
      <c r="O13" s="66"/>
      <c r="P13" s="66"/>
      <c r="Q13" s="56"/>
      <c r="R13" s="56"/>
      <c r="S13" s="56"/>
      <c r="T13" s="56"/>
      <c r="U13" s="56"/>
      <c r="V13" s="56"/>
      <c r="W13" s="56"/>
      <c r="X13" s="56"/>
      <c r="Y13" s="56"/>
      <c r="Z13" s="56"/>
      <c r="AA13" s="56"/>
      <c r="AB13" s="56"/>
      <c r="AC13" s="56"/>
      <c r="AD13" s="56"/>
    </row>
    <row r="14" spans="1:31" s="57" customFormat="1" ht="15" customHeight="1" x14ac:dyDescent="0.3">
      <c r="A14" s="66" t="s">
        <v>124</v>
      </c>
      <c r="B14" s="66"/>
      <c r="C14" s="66"/>
      <c r="D14" s="66"/>
      <c r="E14" s="66"/>
      <c r="F14" s="66"/>
      <c r="G14" s="66"/>
      <c r="H14" s="66"/>
      <c r="I14" s="66"/>
      <c r="J14" s="66"/>
      <c r="K14" s="66"/>
      <c r="L14" s="66"/>
      <c r="M14" s="66"/>
      <c r="N14" s="66"/>
      <c r="O14" s="66"/>
      <c r="P14" s="66"/>
      <c r="Q14" s="56"/>
      <c r="R14" s="56"/>
      <c r="S14" s="56"/>
      <c r="T14" s="56"/>
      <c r="U14" s="56"/>
      <c r="V14" s="56"/>
      <c r="W14" s="56"/>
      <c r="X14" s="56"/>
      <c r="Y14" s="56"/>
      <c r="Z14" s="56"/>
      <c r="AA14" s="56"/>
      <c r="AB14" s="56"/>
      <c r="AC14" s="56"/>
      <c r="AD14" s="56"/>
    </row>
    <row r="15" spans="1:31" s="57" customFormat="1" ht="15" customHeight="1" x14ac:dyDescent="0.3">
      <c r="A15" s="66" t="s">
        <v>125</v>
      </c>
      <c r="B15" s="66"/>
      <c r="C15" s="66"/>
      <c r="D15" s="66"/>
      <c r="E15" s="66"/>
      <c r="F15" s="66"/>
      <c r="G15" s="66"/>
      <c r="H15" s="66"/>
      <c r="I15" s="66"/>
      <c r="J15" s="66"/>
      <c r="K15" s="66"/>
      <c r="L15" s="66"/>
      <c r="M15" s="66"/>
      <c r="N15" s="66"/>
      <c r="O15" s="66"/>
      <c r="P15" s="66"/>
      <c r="Q15" s="56"/>
      <c r="R15" s="56"/>
      <c r="S15" s="56"/>
      <c r="T15" s="56"/>
      <c r="U15" s="56"/>
      <c r="V15" s="56"/>
      <c r="W15" s="56"/>
      <c r="X15" s="56"/>
      <c r="Y15" s="56"/>
      <c r="Z15" s="56"/>
      <c r="AA15" s="56"/>
      <c r="AB15" s="56"/>
      <c r="AC15" s="56"/>
      <c r="AD15" s="56"/>
    </row>
    <row r="16" spans="1:31" s="57" customFormat="1" ht="15" customHeight="1" x14ac:dyDescent="0.3">
      <c r="A16" s="66" t="s">
        <v>91</v>
      </c>
      <c r="B16" s="66"/>
      <c r="C16" s="66"/>
      <c r="D16" s="66"/>
      <c r="E16" s="66"/>
      <c r="F16" s="66"/>
      <c r="G16" s="66"/>
      <c r="H16" s="66"/>
      <c r="I16" s="66"/>
      <c r="J16" s="66"/>
      <c r="K16" s="66"/>
      <c r="L16" s="66"/>
      <c r="M16" s="66"/>
      <c r="N16" s="66"/>
      <c r="O16" s="66"/>
      <c r="P16" s="66"/>
      <c r="Q16" s="56"/>
      <c r="R16" s="56"/>
      <c r="S16" s="56"/>
      <c r="T16" s="56"/>
      <c r="U16" s="56"/>
      <c r="V16" s="56"/>
      <c r="W16" s="56"/>
      <c r="X16" s="56"/>
      <c r="Y16" s="56"/>
      <c r="Z16" s="56"/>
      <c r="AA16" s="56"/>
      <c r="AB16" s="56"/>
      <c r="AC16" s="56"/>
      <c r="AD16" s="56"/>
    </row>
    <row r="17" spans="1:30" s="57" customFormat="1" x14ac:dyDescent="0.3">
      <c r="A17" s="66" t="s">
        <v>126</v>
      </c>
      <c r="B17" s="66"/>
      <c r="C17" s="66"/>
      <c r="D17" s="66"/>
      <c r="E17" s="66"/>
      <c r="F17" s="66"/>
      <c r="G17" s="66"/>
      <c r="H17" s="66"/>
      <c r="I17" s="66"/>
      <c r="J17" s="66"/>
      <c r="K17" s="66"/>
      <c r="L17" s="66"/>
      <c r="M17" s="66"/>
      <c r="N17" s="66"/>
      <c r="O17" s="66"/>
      <c r="P17" s="66"/>
      <c r="Q17" s="56"/>
      <c r="R17" s="56"/>
      <c r="S17" s="56"/>
      <c r="T17" s="56"/>
      <c r="U17" s="56"/>
      <c r="V17" s="56"/>
      <c r="W17" s="56"/>
      <c r="X17" s="56"/>
      <c r="Y17" s="56"/>
      <c r="Z17" s="56"/>
      <c r="AA17" s="56"/>
      <c r="AB17" s="56"/>
      <c r="AC17" s="56"/>
      <c r="AD17" s="56"/>
    </row>
    <row r="18" spans="1:30" s="57" customFormat="1" ht="15" customHeight="1" x14ac:dyDescent="0.3">
      <c r="A18" s="56" t="s">
        <v>92</v>
      </c>
      <c r="B18" s="56"/>
      <c r="C18" s="56"/>
      <c r="D18" s="56"/>
      <c r="E18" s="56"/>
      <c r="F18" s="56"/>
      <c r="G18" s="56"/>
      <c r="H18" s="56"/>
      <c r="I18" s="56"/>
      <c r="J18" s="56"/>
      <c r="K18" s="56"/>
      <c r="L18" s="56"/>
      <c r="M18" s="56"/>
      <c r="N18" s="56"/>
      <c r="O18" s="56"/>
      <c r="P18" s="56"/>
      <c r="R18" s="70" t="s">
        <v>129</v>
      </c>
      <c r="S18" s="71"/>
      <c r="T18" s="71"/>
      <c r="U18" s="71"/>
      <c r="V18" s="71"/>
      <c r="W18" s="71"/>
      <c r="X18" s="71"/>
      <c r="Y18" s="71"/>
      <c r="Z18" s="71"/>
      <c r="AA18" s="71"/>
      <c r="AB18" s="72"/>
      <c r="AC18" s="56"/>
      <c r="AD18" s="56"/>
    </row>
    <row r="19" spans="1:30" s="57" customFormat="1" ht="15" customHeight="1" x14ac:dyDescent="0.3">
      <c r="A19" s="58" t="s">
        <v>93</v>
      </c>
      <c r="B19" s="58"/>
      <c r="C19" s="58"/>
      <c r="D19" s="58"/>
      <c r="E19" s="58"/>
      <c r="F19" s="58"/>
      <c r="G19" s="58"/>
      <c r="H19" s="58"/>
      <c r="I19" s="58"/>
      <c r="J19" s="58"/>
      <c r="K19" s="58"/>
      <c r="L19" s="58"/>
      <c r="M19" s="58"/>
      <c r="N19" s="58"/>
      <c r="O19" s="58"/>
      <c r="P19" s="58"/>
      <c r="R19" s="73"/>
      <c r="S19" s="74"/>
      <c r="T19" s="74"/>
      <c r="U19" s="74"/>
      <c r="V19" s="74"/>
      <c r="W19" s="74"/>
      <c r="X19" s="74"/>
      <c r="Y19" s="74"/>
      <c r="Z19" s="74"/>
      <c r="AA19" s="74"/>
      <c r="AB19" s="75"/>
      <c r="AC19" s="56"/>
      <c r="AD19" s="56"/>
    </row>
    <row r="20" spans="1:30" s="57" customFormat="1" x14ac:dyDescent="0.3">
      <c r="A20" s="59" t="s">
        <v>94</v>
      </c>
      <c r="B20" s="59"/>
      <c r="C20" s="59"/>
      <c r="D20" s="59"/>
      <c r="E20" s="59"/>
      <c r="F20" s="59"/>
      <c r="G20" s="59"/>
      <c r="H20" s="59"/>
      <c r="I20" s="59"/>
      <c r="J20" s="59"/>
      <c r="K20" s="59"/>
      <c r="L20" s="59"/>
      <c r="M20" s="59"/>
      <c r="N20" s="59"/>
      <c r="O20" s="59"/>
      <c r="P20" s="59"/>
      <c r="R20" s="73"/>
      <c r="S20" s="74"/>
      <c r="T20" s="74"/>
      <c r="U20" s="74"/>
      <c r="V20" s="74"/>
      <c r="W20" s="74"/>
      <c r="X20" s="74"/>
      <c r="Y20" s="74"/>
      <c r="Z20" s="74"/>
      <c r="AA20" s="74"/>
      <c r="AB20" s="75"/>
      <c r="AC20" s="56"/>
      <c r="AD20" s="56"/>
    </row>
    <row r="21" spans="1:30" s="9" customFormat="1" ht="15" customHeight="1" x14ac:dyDescent="0.3">
      <c r="A21" s="66"/>
      <c r="B21" s="66"/>
      <c r="C21" s="66"/>
      <c r="D21" s="66"/>
      <c r="E21" s="66"/>
      <c r="F21" s="66"/>
      <c r="G21" s="66"/>
      <c r="H21" s="66"/>
      <c r="I21" s="66"/>
      <c r="J21" s="66"/>
      <c r="K21" s="66"/>
      <c r="L21" s="66"/>
      <c r="M21" s="66"/>
      <c r="N21" s="66"/>
      <c r="O21" s="66"/>
      <c r="P21" s="66"/>
      <c r="R21" s="73"/>
      <c r="S21" s="74"/>
      <c r="T21" s="74"/>
      <c r="U21" s="74"/>
      <c r="V21" s="74"/>
      <c r="W21" s="74"/>
      <c r="X21" s="74"/>
      <c r="Y21" s="74"/>
      <c r="Z21" s="74"/>
      <c r="AA21" s="74"/>
      <c r="AB21" s="75"/>
      <c r="AC21" s="35"/>
      <c r="AD21" s="35"/>
    </row>
    <row r="22" spans="1:30" s="9" customFormat="1" ht="15.75" x14ac:dyDescent="0.3">
      <c r="A22" s="66"/>
      <c r="B22" s="66"/>
      <c r="C22" s="66"/>
      <c r="D22" s="66"/>
      <c r="E22" s="66"/>
      <c r="F22" s="66"/>
      <c r="G22" s="66"/>
      <c r="H22" s="66"/>
      <c r="I22" s="66"/>
      <c r="J22" s="66"/>
      <c r="K22" s="66"/>
      <c r="L22" s="66"/>
      <c r="M22" s="66"/>
      <c r="N22" s="66"/>
      <c r="O22" s="66"/>
      <c r="P22" s="66"/>
      <c r="R22" s="73"/>
      <c r="S22" s="74"/>
      <c r="T22" s="74"/>
      <c r="U22" s="74"/>
      <c r="V22" s="74"/>
      <c r="W22" s="74"/>
      <c r="X22" s="74"/>
      <c r="Y22" s="74"/>
      <c r="Z22" s="74"/>
      <c r="AA22" s="74"/>
      <c r="AB22" s="75"/>
      <c r="AC22" s="35"/>
      <c r="AD22" s="35"/>
    </row>
    <row r="23" spans="1:30" s="9" customFormat="1" ht="15" customHeight="1" x14ac:dyDescent="0.3">
      <c r="A23" s="79"/>
      <c r="B23" s="79"/>
      <c r="C23" s="79"/>
      <c r="D23" s="79"/>
      <c r="E23" s="79"/>
      <c r="F23" s="79"/>
      <c r="G23" s="79"/>
      <c r="H23" s="79"/>
      <c r="I23" s="79"/>
      <c r="J23" s="79"/>
      <c r="K23" s="79"/>
      <c r="L23" s="79"/>
      <c r="M23" s="79"/>
      <c r="N23" s="79"/>
      <c r="O23" s="79"/>
      <c r="P23" s="79"/>
      <c r="R23" s="73"/>
      <c r="S23" s="74"/>
      <c r="T23" s="74"/>
      <c r="U23" s="74"/>
      <c r="V23" s="74"/>
      <c r="W23" s="74"/>
      <c r="X23" s="74"/>
      <c r="Y23" s="74"/>
      <c r="Z23" s="74"/>
      <c r="AA23" s="74"/>
      <c r="AB23" s="75"/>
      <c r="AC23" s="35"/>
    </row>
    <row r="24" spans="1:30" s="9" customFormat="1" ht="15" customHeight="1" x14ac:dyDescent="0.25">
      <c r="A24" s="80"/>
      <c r="B24" s="80"/>
      <c r="C24" s="80"/>
      <c r="D24" s="80"/>
      <c r="E24" s="80"/>
      <c r="F24" s="80"/>
      <c r="G24" s="80"/>
      <c r="H24" s="80"/>
      <c r="I24" s="80"/>
      <c r="J24" s="80"/>
      <c r="K24" s="80"/>
      <c r="L24" s="80"/>
      <c r="M24" s="80"/>
      <c r="N24" s="80"/>
      <c r="O24" s="80"/>
      <c r="P24" s="80"/>
      <c r="R24" s="76"/>
      <c r="S24" s="77"/>
      <c r="T24" s="77"/>
      <c r="U24" s="77"/>
      <c r="V24" s="77"/>
      <c r="W24" s="77"/>
      <c r="X24" s="77"/>
      <c r="Y24" s="77"/>
      <c r="Z24" s="77"/>
      <c r="AA24" s="77"/>
      <c r="AB24" s="78"/>
    </row>
    <row r="25" spans="1:30" s="38" customFormat="1" ht="175.5" customHeight="1" thickBot="1" x14ac:dyDescent="0.35">
      <c r="A25" s="63" t="s">
        <v>26</v>
      </c>
      <c r="B25" s="40"/>
      <c r="C25" s="42"/>
      <c r="D25" s="60"/>
      <c r="E25" s="60"/>
      <c r="F25" s="60"/>
      <c r="G25" s="60"/>
      <c r="H25" s="61"/>
      <c r="I25" s="61"/>
      <c r="J25" s="60"/>
      <c r="K25" s="60"/>
      <c r="L25" s="60"/>
      <c r="M25" s="61"/>
      <c r="N25" s="81" t="s">
        <v>128</v>
      </c>
      <c r="O25" s="81"/>
      <c r="P25" s="81"/>
      <c r="Q25" s="46" t="s">
        <v>121</v>
      </c>
      <c r="R25" s="67" t="s">
        <v>131</v>
      </c>
      <c r="S25" s="68"/>
      <c r="T25" s="68"/>
      <c r="U25" s="68"/>
      <c r="V25" s="68"/>
      <c r="W25" s="68"/>
      <c r="X25" s="68"/>
      <c r="Y25" s="68"/>
      <c r="Z25" s="68"/>
      <c r="AA25" s="68"/>
      <c r="AB25" s="69"/>
    </row>
    <row r="26" spans="1:30" ht="64.5" customHeight="1" thickBot="1" x14ac:dyDescent="0.3">
      <c r="A26" s="43" t="s">
        <v>0</v>
      </c>
      <c r="B26" s="44" t="s">
        <v>5</v>
      </c>
      <c r="C26" s="44" t="s">
        <v>6</v>
      </c>
      <c r="D26" s="44" t="s">
        <v>18</v>
      </c>
      <c r="E26" s="44" t="s">
        <v>19</v>
      </c>
      <c r="F26" s="44" t="s">
        <v>20</v>
      </c>
      <c r="G26" s="44" t="s">
        <v>21</v>
      </c>
      <c r="H26" s="44" t="s">
        <v>112</v>
      </c>
      <c r="I26" s="44" t="s">
        <v>115</v>
      </c>
      <c r="J26" s="44" t="s">
        <v>7</v>
      </c>
      <c r="K26" s="44" t="s">
        <v>8</v>
      </c>
      <c r="L26" s="44" t="s">
        <v>9</v>
      </c>
      <c r="M26" s="44" t="s">
        <v>77</v>
      </c>
      <c r="N26" s="62" t="s">
        <v>10</v>
      </c>
      <c r="O26" s="62" t="s">
        <v>11</v>
      </c>
      <c r="P26" s="62" t="s">
        <v>12</v>
      </c>
      <c r="Q26" s="52" t="s">
        <v>96</v>
      </c>
      <c r="R26" s="45" t="s">
        <v>78</v>
      </c>
      <c r="S26" s="45" t="s">
        <v>79</v>
      </c>
      <c r="T26" s="45" t="s">
        <v>80</v>
      </c>
      <c r="U26" s="45" t="s">
        <v>81</v>
      </c>
      <c r="V26" s="45" t="s">
        <v>82</v>
      </c>
      <c r="W26" s="45" t="s">
        <v>98</v>
      </c>
      <c r="X26" s="45" t="s">
        <v>99</v>
      </c>
      <c r="Y26" s="45" t="s">
        <v>100</v>
      </c>
      <c r="Z26" s="45" t="s">
        <v>101</v>
      </c>
      <c r="AA26" s="45" t="s">
        <v>102</v>
      </c>
      <c r="AB26" s="45" t="s">
        <v>97</v>
      </c>
      <c r="AC26" s="3" t="s">
        <v>13</v>
      </c>
      <c r="AD26" s="3" t="s">
        <v>30</v>
      </c>
    </row>
    <row r="27" spans="1:30" x14ac:dyDescent="0.25">
      <c r="J27" s="85" t="s">
        <v>119</v>
      </c>
      <c r="K27" s="85"/>
      <c r="L27" s="85"/>
      <c r="M27" s="85"/>
      <c r="N27" s="85"/>
      <c r="O27" s="85"/>
      <c r="P27" s="85"/>
      <c r="Q27" s="85"/>
    </row>
    <row r="28" spans="1:30" x14ac:dyDescent="0.25">
      <c r="A28" s="50" t="s">
        <v>106</v>
      </c>
      <c r="B28" s="55" t="s">
        <v>117</v>
      </c>
      <c r="C28" s="5" t="s">
        <v>103</v>
      </c>
      <c r="D28" s="5" t="s">
        <v>104</v>
      </c>
      <c r="E28" s="5">
        <v>4</v>
      </c>
      <c r="F28" s="5" t="s">
        <v>105</v>
      </c>
      <c r="G28" s="5" t="s">
        <v>105</v>
      </c>
      <c r="H28" s="5" t="s">
        <v>118</v>
      </c>
      <c r="I28" s="49">
        <v>43519</v>
      </c>
      <c r="J28" s="47">
        <v>744</v>
      </c>
      <c r="K28" s="47">
        <v>100</v>
      </c>
      <c r="L28" s="47">
        <v>200</v>
      </c>
      <c r="M28" s="47">
        <f>2160-J28-K28-L28</f>
        <v>1116</v>
      </c>
      <c r="N28" s="5">
        <v>312.95999999999998</v>
      </c>
      <c r="O28" s="5">
        <v>10</v>
      </c>
      <c r="P28" s="5">
        <v>10</v>
      </c>
      <c r="Q28" s="5">
        <v>10</v>
      </c>
      <c r="AC28" s="48">
        <f>(J28*N28+K28*O28+L28*P28+M28*Q28)/1000*0.94</f>
        <v>232.1821056</v>
      </c>
    </row>
    <row r="29" spans="1:30" x14ac:dyDescent="0.25">
      <c r="A29" s="50" t="s">
        <v>106</v>
      </c>
      <c r="B29" s="55" t="s">
        <v>117</v>
      </c>
      <c r="C29" s="5" t="s">
        <v>103</v>
      </c>
      <c r="D29" s="5" t="s">
        <v>104</v>
      </c>
      <c r="E29" s="5">
        <v>4</v>
      </c>
      <c r="F29" s="5" t="s">
        <v>105</v>
      </c>
      <c r="G29" s="5" t="s">
        <v>105</v>
      </c>
      <c r="H29" s="5" t="s">
        <v>118</v>
      </c>
      <c r="I29" s="49">
        <v>43610</v>
      </c>
      <c r="J29" s="47">
        <v>950</v>
      </c>
      <c r="K29" s="47">
        <v>40</v>
      </c>
      <c r="L29" s="47">
        <v>150</v>
      </c>
      <c r="M29" s="47">
        <f>2160-J29-K29-L29</f>
        <v>1020</v>
      </c>
      <c r="N29" s="5">
        <v>250</v>
      </c>
      <c r="O29" s="5">
        <v>80</v>
      </c>
      <c r="P29" s="5">
        <v>0</v>
      </c>
      <c r="Q29" s="5">
        <v>0</v>
      </c>
      <c r="AC29" s="48">
        <f t="shared" ref="AC29:AC31" si="0">(J29*N29+K29*O29+L29*P29+M29*Q29)/1000*0.94</f>
        <v>226.25799999999998</v>
      </c>
    </row>
    <row r="30" spans="1:30" x14ac:dyDescent="0.25">
      <c r="A30" s="50" t="s">
        <v>107</v>
      </c>
      <c r="B30" s="55" t="s">
        <v>117</v>
      </c>
      <c r="C30" s="5" t="s">
        <v>103</v>
      </c>
      <c r="D30" s="5" t="s">
        <v>104</v>
      </c>
      <c r="E30" s="5">
        <v>4</v>
      </c>
      <c r="F30" s="5" t="s">
        <v>105</v>
      </c>
      <c r="G30" s="5" t="s">
        <v>105</v>
      </c>
      <c r="H30" s="5" t="s">
        <v>118</v>
      </c>
      <c r="I30" s="49">
        <v>43511</v>
      </c>
      <c r="J30" s="47">
        <v>150</v>
      </c>
      <c r="K30" s="47">
        <v>150</v>
      </c>
      <c r="L30" s="47">
        <v>400</v>
      </c>
      <c r="M30" s="47">
        <f>2184-J30-K30-L30</f>
        <v>1484</v>
      </c>
      <c r="N30" s="5">
        <v>165.48</v>
      </c>
      <c r="O30" s="5">
        <v>25</v>
      </c>
      <c r="P30" s="5">
        <v>0</v>
      </c>
      <c r="Q30" s="5">
        <v>0</v>
      </c>
      <c r="AC30" s="48">
        <f t="shared" si="0"/>
        <v>26.857679999999998</v>
      </c>
    </row>
    <row r="31" spans="1:30" x14ac:dyDescent="0.25">
      <c r="A31" s="50" t="s">
        <v>107</v>
      </c>
      <c r="B31" s="55" t="s">
        <v>117</v>
      </c>
      <c r="C31" s="5" t="s">
        <v>103</v>
      </c>
      <c r="D31" s="5" t="s">
        <v>104</v>
      </c>
      <c r="E31" s="5">
        <v>4</v>
      </c>
      <c r="F31" s="5" t="s">
        <v>105</v>
      </c>
      <c r="G31" s="5" t="s">
        <v>105</v>
      </c>
      <c r="H31" s="5" t="s">
        <v>118</v>
      </c>
      <c r="I31" s="49">
        <v>43600</v>
      </c>
      <c r="J31" s="47">
        <v>350</v>
      </c>
      <c r="K31" s="47">
        <v>100</v>
      </c>
      <c r="L31" s="47">
        <v>50</v>
      </c>
      <c r="M31" s="47">
        <f>2184-J31-K31-L31</f>
        <v>1684</v>
      </c>
      <c r="N31" s="5">
        <v>100.08</v>
      </c>
      <c r="O31" s="5">
        <v>30</v>
      </c>
      <c r="P31" s="5">
        <v>25</v>
      </c>
      <c r="Q31" s="54">
        <v>25</v>
      </c>
      <c r="AC31" s="48">
        <f t="shared" si="0"/>
        <v>76.495319999999992</v>
      </c>
    </row>
    <row r="32" spans="1:30" x14ac:dyDescent="0.25">
      <c r="A32" t="s">
        <v>116</v>
      </c>
    </row>
    <row r="37" spans="29:30" x14ac:dyDescent="0.25">
      <c r="AC37" s="8">
        <f>SUM(AC27:AC36)</f>
        <v>561.79310559999999</v>
      </c>
      <c r="AD37" t="s">
        <v>28</v>
      </c>
    </row>
  </sheetData>
  <mergeCells count="24">
    <mergeCell ref="J27:Q27"/>
    <mergeCell ref="A12:P12"/>
    <mergeCell ref="A13:P13"/>
    <mergeCell ref="A14:P14"/>
    <mergeCell ref="A15:P15"/>
    <mergeCell ref="A17:P17"/>
    <mergeCell ref="A6:AD6"/>
    <mergeCell ref="A7:AD7"/>
    <mergeCell ref="A8:AD8"/>
    <mergeCell ref="A1:AD1"/>
    <mergeCell ref="A2:AD2"/>
    <mergeCell ref="A3:AD3"/>
    <mergeCell ref="A4:AD4"/>
    <mergeCell ref="A5:AD5"/>
    <mergeCell ref="A10:P10"/>
    <mergeCell ref="A11:P11"/>
    <mergeCell ref="A16:P16"/>
    <mergeCell ref="R25:AB25"/>
    <mergeCell ref="R18:AB24"/>
    <mergeCell ref="A21:P21"/>
    <mergeCell ref="A22:P22"/>
    <mergeCell ref="A23:P23"/>
    <mergeCell ref="A24:P24"/>
    <mergeCell ref="N25:P2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22"/>
  <sheetViews>
    <sheetView zoomScale="78" zoomScaleNormal="78" workbookViewId="0">
      <selection activeCell="A4" sqref="A4:E4"/>
    </sheetView>
  </sheetViews>
  <sheetFormatPr defaultRowHeight="15" x14ac:dyDescent="0.25"/>
  <cols>
    <col min="1" max="2" width="16.85546875" customWidth="1"/>
    <col min="3" max="4" width="12.85546875" customWidth="1"/>
    <col min="5" max="5" width="53.85546875" customWidth="1"/>
    <col min="7" max="7" width="11.5703125" customWidth="1"/>
  </cols>
  <sheetData>
    <row r="1" spans="1:18" s="18" customFormat="1" ht="21" x14ac:dyDescent="0.25">
      <c r="A1" s="82" t="s">
        <v>40</v>
      </c>
      <c r="B1" s="82"/>
      <c r="C1" s="82"/>
      <c r="D1" s="82"/>
      <c r="E1" s="82"/>
      <c r="F1" s="16"/>
      <c r="G1" s="16"/>
      <c r="H1" s="16"/>
      <c r="I1" s="16"/>
      <c r="J1" s="16"/>
      <c r="K1" s="16"/>
      <c r="L1" s="16"/>
      <c r="M1" s="16"/>
      <c r="N1" s="16"/>
      <c r="O1" s="16"/>
      <c r="P1" s="16"/>
      <c r="Q1" s="16"/>
      <c r="R1" s="16"/>
    </row>
    <row r="2" spans="1:18" s="18" customFormat="1" ht="38.450000000000003" customHeight="1" x14ac:dyDescent="0.35">
      <c r="A2" s="83" t="s">
        <v>41</v>
      </c>
      <c r="B2" s="83"/>
      <c r="C2" s="83"/>
      <c r="D2" s="83"/>
      <c r="E2" s="83"/>
      <c r="F2" s="17"/>
      <c r="G2" s="17"/>
      <c r="H2" s="17"/>
      <c r="I2" s="17"/>
      <c r="J2" s="17"/>
      <c r="K2" s="17"/>
      <c r="L2" s="17"/>
      <c r="M2" s="17"/>
      <c r="N2" s="17"/>
      <c r="O2" s="17"/>
      <c r="P2" s="17"/>
      <c r="Q2" s="17"/>
      <c r="R2" s="17"/>
    </row>
    <row r="3" spans="1:18" s="18" customFormat="1" ht="17.25" customHeight="1" x14ac:dyDescent="0.35">
      <c r="A3" s="83" t="s">
        <v>132</v>
      </c>
      <c r="B3" s="83"/>
      <c r="C3" s="83"/>
      <c r="D3" s="83"/>
      <c r="E3" s="83"/>
      <c r="F3" s="17"/>
      <c r="G3" s="17"/>
      <c r="H3" s="17"/>
      <c r="I3" s="17"/>
      <c r="J3" s="17"/>
      <c r="K3" s="17"/>
      <c r="L3" s="17"/>
      <c r="M3" s="17"/>
      <c r="N3" s="17"/>
      <c r="O3" s="17"/>
      <c r="P3" s="17"/>
      <c r="Q3" s="17"/>
      <c r="R3" s="17"/>
    </row>
    <row r="4" spans="1:18" s="18" customFormat="1" ht="14.45" customHeight="1" x14ac:dyDescent="0.35">
      <c r="A4" s="84" t="s">
        <v>133</v>
      </c>
      <c r="B4" s="84"/>
      <c r="C4" s="84"/>
      <c r="D4" s="84"/>
      <c r="E4" s="84"/>
      <c r="F4" s="17"/>
      <c r="G4" s="17"/>
      <c r="H4" s="17"/>
      <c r="I4" s="17"/>
      <c r="J4" s="17"/>
      <c r="K4" s="17"/>
      <c r="L4" s="17"/>
      <c r="M4" s="17"/>
      <c r="N4" s="17"/>
      <c r="O4" s="17"/>
      <c r="P4" s="17"/>
      <c r="Q4" s="17"/>
      <c r="R4" s="17"/>
    </row>
    <row r="5" spans="1:18" ht="15.75" x14ac:dyDescent="0.3">
      <c r="A5" s="66" t="s">
        <v>29</v>
      </c>
      <c r="B5" s="66"/>
      <c r="C5" s="66"/>
      <c r="D5" s="66"/>
      <c r="E5" s="66"/>
    </row>
    <row r="6" spans="1:18" ht="15.6" customHeight="1" x14ac:dyDescent="0.3">
      <c r="A6" s="66" t="s">
        <v>39</v>
      </c>
      <c r="B6" s="66"/>
      <c r="C6" s="66"/>
      <c r="D6" s="66"/>
      <c r="E6" s="66"/>
    </row>
    <row r="7" spans="1:18" ht="15.6" customHeight="1" x14ac:dyDescent="0.3">
      <c r="A7" s="66" t="s">
        <v>34</v>
      </c>
      <c r="B7" s="66"/>
      <c r="C7" s="66"/>
      <c r="D7" s="66"/>
      <c r="E7" s="66"/>
    </row>
    <row r="9" spans="1:18" ht="19.5" thickBot="1" x14ac:dyDescent="0.3">
      <c r="A9" s="1" t="s">
        <v>22</v>
      </c>
      <c r="B9" s="2"/>
      <c r="C9" s="2"/>
      <c r="D9" s="2"/>
      <c r="E9" s="2"/>
    </row>
    <row r="10" spans="1:18" ht="51.75" thickBot="1" x14ac:dyDescent="0.3">
      <c r="A10" s="3" t="s">
        <v>0</v>
      </c>
      <c r="B10" s="3" t="s">
        <v>5</v>
      </c>
      <c r="C10" s="3" t="s">
        <v>14</v>
      </c>
      <c r="D10" s="3" t="s">
        <v>13</v>
      </c>
      <c r="E10" s="3" t="s">
        <v>30</v>
      </c>
    </row>
    <row r="22" spans="3:5" x14ac:dyDescent="0.25">
      <c r="C22" s="7" t="s">
        <v>27</v>
      </c>
      <c r="D22" s="10">
        <f>SUM(B11:B21)</f>
        <v>0</v>
      </c>
      <c r="E22" t="s">
        <v>28</v>
      </c>
    </row>
  </sheetData>
  <mergeCells count="7">
    <mergeCell ref="A7:E7"/>
    <mergeCell ref="A1:E1"/>
    <mergeCell ref="A2:E2"/>
    <mergeCell ref="A3:E3"/>
    <mergeCell ref="A4:E4"/>
    <mergeCell ref="A5:E5"/>
    <mergeCell ref="A6:E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3"/>
  <sheetViews>
    <sheetView zoomScale="86" zoomScaleNormal="86" workbookViewId="0">
      <selection activeCell="A4" sqref="A4:H4"/>
    </sheetView>
  </sheetViews>
  <sheetFormatPr defaultRowHeight="15" x14ac:dyDescent="0.25"/>
  <cols>
    <col min="1" max="1" width="13.42578125" customWidth="1"/>
    <col min="2" max="4" width="14.42578125" customWidth="1"/>
    <col min="5" max="5" width="15" customWidth="1"/>
    <col min="6" max="6" width="17.140625" customWidth="1"/>
    <col min="7" max="8" width="17.5703125" customWidth="1"/>
    <col min="9" max="9" width="30.85546875" customWidth="1"/>
  </cols>
  <sheetData>
    <row r="1" spans="1:8" ht="30" customHeight="1" x14ac:dyDescent="0.25">
      <c r="A1" s="82" t="s">
        <v>40</v>
      </c>
      <c r="B1" s="82"/>
      <c r="C1" s="82"/>
      <c r="D1" s="82"/>
      <c r="E1" s="82"/>
      <c r="F1" s="82"/>
      <c r="G1" s="82"/>
      <c r="H1" s="82"/>
    </row>
    <row r="2" spans="1:8" ht="34.35" customHeight="1" x14ac:dyDescent="0.35">
      <c r="A2" s="83" t="s">
        <v>41</v>
      </c>
      <c r="B2" s="83"/>
      <c r="C2" s="83"/>
      <c r="D2" s="83"/>
      <c r="E2" s="83"/>
      <c r="F2" s="83"/>
      <c r="G2" s="83"/>
      <c r="H2" s="83"/>
    </row>
    <row r="3" spans="1:8" s="9" customFormat="1" ht="21.95" customHeight="1" x14ac:dyDescent="0.35">
      <c r="A3" s="83" t="s">
        <v>132</v>
      </c>
      <c r="B3" s="83"/>
      <c r="C3" s="83"/>
      <c r="D3" s="83"/>
      <c r="E3" s="83"/>
      <c r="F3" s="83"/>
      <c r="G3" s="83"/>
      <c r="H3" s="83"/>
    </row>
    <row r="4" spans="1:8" s="9" customFormat="1" ht="17.25" customHeight="1" x14ac:dyDescent="0.25">
      <c r="A4" s="84" t="s">
        <v>133</v>
      </c>
      <c r="B4" s="84"/>
      <c r="C4" s="84"/>
      <c r="D4" s="84"/>
      <c r="E4" s="84"/>
      <c r="F4" s="84"/>
      <c r="G4" s="84"/>
      <c r="H4" s="84"/>
    </row>
    <row r="5" spans="1:8" s="9" customFormat="1" ht="15.75" x14ac:dyDescent="0.3">
      <c r="A5" s="66" t="s">
        <v>29</v>
      </c>
      <c r="B5" s="66"/>
      <c r="C5" s="66"/>
      <c r="D5" s="66"/>
      <c r="E5" s="66"/>
      <c r="F5" s="66"/>
      <c r="G5" s="66"/>
      <c r="H5" s="66"/>
    </row>
    <row r="6" spans="1:8" s="9" customFormat="1" ht="15.6" customHeight="1" x14ac:dyDescent="0.3">
      <c r="A6" s="66" t="s">
        <v>39</v>
      </c>
      <c r="B6" s="66"/>
      <c r="C6" s="66"/>
      <c r="D6" s="66"/>
      <c r="E6" s="66"/>
      <c r="F6" s="66"/>
      <c r="G6" s="66"/>
      <c r="H6" s="66"/>
    </row>
    <row r="7" spans="1:8" s="9" customFormat="1" ht="15.6" customHeight="1" x14ac:dyDescent="0.3">
      <c r="A7" s="66" t="s">
        <v>34</v>
      </c>
      <c r="B7" s="66"/>
      <c r="C7" s="66"/>
      <c r="D7" s="66"/>
      <c r="E7" s="66"/>
      <c r="F7" s="66"/>
      <c r="G7" s="66"/>
      <c r="H7" s="66"/>
    </row>
    <row r="8" spans="1:8" s="9" customFormat="1" ht="30" customHeight="1" x14ac:dyDescent="0.3">
      <c r="A8" s="66" t="s">
        <v>37</v>
      </c>
      <c r="B8" s="66"/>
      <c r="C8" s="66"/>
      <c r="D8" s="66"/>
      <c r="E8" s="66"/>
      <c r="F8" s="66"/>
      <c r="G8" s="66"/>
      <c r="H8" s="66"/>
    </row>
    <row r="9" spans="1:8" x14ac:dyDescent="0.25">
      <c r="A9" s="6"/>
    </row>
    <row r="10" spans="1:8" ht="19.5" thickBot="1" x14ac:dyDescent="0.3">
      <c r="A10" s="1" t="s">
        <v>25</v>
      </c>
      <c r="B10" s="2"/>
      <c r="C10" s="2"/>
      <c r="D10" s="2"/>
      <c r="E10" s="2"/>
      <c r="F10" s="2"/>
      <c r="G10" s="2"/>
      <c r="H10" s="2"/>
    </row>
    <row r="11" spans="1:8" ht="51.75" thickBot="1" x14ac:dyDescent="0.3">
      <c r="A11" s="3" t="s">
        <v>0</v>
      </c>
      <c r="B11" s="3" t="s">
        <v>5</v>
      </c>
      <c r="C11" s="3" t="s">
        <v>15</v>
      </c>
      <c r="D11" s="3" t="s">
        <v>1</v>
      </c>
      <c r="E11" s="3" t="s">
        <v>2</v>
      </c>
      <c r="F11" s="11" t="s">
        <v>36</v>
      </c>
      <c r="G11" s="3" t="s">
        <v>13</v>
      </c>
      <c r="H11" s="3" t="s">
        <v>30</v>
      </c>
    </row>
    <row r="15" spans="1:8" x14ac:dyDescent="0.25">
      <c r="E15" s="5"/>
    </row>
    <row r="23" spans="6:8" x14ac:dyDescent="0.25">
      <c r="F23" s="7" t="s">
        <v>27</v>
      </c>
      <c r="G23" s="8">
        <f>SUM(G12:G22)</f>
        <v>0</v>
      </c>
      <c r="H23" t="s">
        <v>28</v>
      </c>
    </row>
  </sheetData>
  <mergeCells count="8">
    <mergeCell ref="A5:H5"/>
    <mergeCell ref="A8:H8"/>
    <mergeCell ref="A1:H1"/>
    <mergeCell ref="A2:H2"/>
    <mergeCell ref="A3:H3"/>
    <mergeCell ref="A4:H4"/>
    <mergeCell ref="A6:H6"/>
    <mergeCell ref="A7:H7"/>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A28"/>
  <sheetViews>
    <sheetView tabSelected="1" zoomScale="79" zoomScaleNormal="79" workbookViewId="0">
      <selection activeCell="G21" sqref="G21"/>
    </sheetView>
  </sheetViews>
  <sheetFormatPr defaultRowHeight="15" x14ac:dyDescent="0.25"/>
  <cols>
    <col min="1" max="1" width="13.42578125" customWidth="1"/>
    <col min="2" max="4" width="14.42578125" customWidth="1"/>
    <col min="5" max="5" width="15" customWidth="1"/>
    <col min="6" max="7" width="17.140625" customWidth="1"/>
    <col min="8" max="10" width="17.5703125" customWidth="1"/>
    <col min="11" max="11" width="47.85546875" customWidth="1"/>
  </cols>
  <sheetData>
    <row r="1" spans="1:27" ht="30" customHeight="1" x14ac:dyDescent="0.25">
      <c r="A1" s="82" t="s">
        <v>40</v>
      </c>
      <c r="B1" s="82"/>
      <c r="C1" s="82"/>
      <c r="D1" s="82"/>
      <c r="E1" s="82"/>
      <c r="F1" s="82"/>
      <c r="G1" s="82"/>
      <c r="H1" s="82"/>
      <c r="I1" s="82"/>
      <c r="J1" s="82"/>
      <c r="K1" s="82"/>
    </row>
    <row r="2" spans="1:27" ht="18" x14ac:dyDescent="0.35">
      <c r="A2" s="83" t="s">
        <v>41</v>
      </c>
      <c r="B2" s="83"/>
      <c r="C2" s="83"/>
      <c r="D2" s="83"/>
      <c r="E2" s="83"/>
      <c r="F2" s="83"/>
      <c r="G2" s="83"/>
      <c r="H2" s="83"/>
      <c r="I2" s="83"/>
      <c r="J2" s="83"/>
      <c r="K2" s="83"/>
    </row>
    <row r="3" spans="1:27" s="9" customFormat="1" ht="18" x14ac:dyDescent="0.35">
      <c r="A3" s="83" t="s">
        <v>132</v>
      </c>
      <c r="B3" s="83"/>
      <c r="C3" s="83"/>
      <c r="D3" s="83"/>
      <c r="E3" s="83"/>
      <c r="F3" s="83"/>
      <c r="G3" s="83"/>
      <c r="H3" s="83"/>
      <c r="I3" s="83"/>
      <c r="J3" s="83"/>
      <c r="K3" s="83"/>
    </row>
    <row r="4" spans="1:27" s="9" customFormat="1" ht="17.25" customHeight="1" x14ac:dyDescent="0.25">
      <c r="A4" s="84" t="s">
        <v>133</v>
      </c>
      <c r="B4" s="84"/>
      <c r="C4" s="84"/>
      <c r="D4" s="84"/>
      <c r="E4" s="84"/>
      <c r="F4" s="84"/>
      <c r="G4" s="84"/>
      <c r="H4" s="84"/>
      <c r="I4" s="84"/>
      <c r="J4" s="84"/>
      <c r="K4" s="84"/>
    </row>
    <row r="5" spans="1:27" s="57" customFormat="1" x14ac:dyDescent="0.3">
      <c r="A5" s="66" t="s">
        <v>29</v>
      </c>
      <c r="B5" s="66"/>
      <c r="C5" s="66"/>
      <c r="D5" s="66"/>
      <c r="E5" s="66"/>
      <c r="F5" s="66"/>
      <c r="G5" s="66"/>
      <c r="H5" s="66"/>
      <c r="I5" s="66"/>
      <c r="J5" s="66"/>
      <c r="K5" s="66"/>
    </row>
    <row r="6" spans="1:27" s="57" customFormat="1" ht="15.6" customHeight="1" x14ac:dyDescent="0.3">
      <c r="A6" s="66" t="s">
        <v>39</v>
      </c>
      <c r="B6" s="66"/>
      <c r="C6" s="66"/>
      <c r="D6" s="66"/>
      <c r="E6" s="66"/>
      <c r="F6" s="66"/>
      <c r="G6" s="66"/>
      <c r="H6" s="66"/>
      <c r="I6" s="66"/>
      <c r="J6" s="66"/>
      <c r="K6" s="66"/>
    </row>
    <row r="7" spans="1:27" s="57" customFormat="1" ht="15.6" customHeight="1" x14ac:dyDescent="0.3">
      <c r="A7" s="66" t="s">
        <v>34</v>
      </c>
      <c r="B7" s="66"/>
      <c r="C7" s="66"/>
      <c r="D7" s="66"/>
      <c r="E7" s="66"/>
      <c r="F7" s="66"/>
      <c r="G7" s="66"/>
      <c r="H7" s="66"/>
      <c r="I7" s="66"/>
      <c r="J7" s="66"/>
      <c r="K7" s="66"/>
    </row>
    <row r="8" spans="1:27" s="57" customFormat="1" x14ac:dyDescent="0.3">
      <c r="A8" s="66" t="s">
        <v>35</v>
      </c>
      <c r="B8" s="66"/>
      <c r="C8" s="66"/>
      <c r="D8" s="66"/>
      <c r="E8" s="66"/>
      <c r="F8" s="66"/>
      <c r="G8" s="66"/>
      <c r="H8" s="66"/>
      <c r="I8" s="66"/>
      <c r="J8" s="66"/>
      <c r="K8" s="66"/>
    </row>
    <row r="9" spans="1:27" s="9" customFormat="1" ht="15.75" x14ac:dyDescent="0.3">
      <c r="A9" s="30"/>
      <c r="B9" s="30"/>
      <c r="C9" s="30"/>
      <c r="D9" s="30"/>
      <c r="E9" s="30"/>
      <c r="F9" s="86"/>
      <c r="G9" s="86"/>
      <c r="H9" s="86"/>
      <c r="I9" s="86"/>
      <c r="J9" s="86"/>
      <c r="K9" s="32"/>
    </row>
    <row r="10" spans="1:27" s="9" customFormat="1" x14ac:dyDescent="0.25">
      <c r="E10"/>
      <c r="F10"/>
      <c r="G10"/>
      <c r="H10"/>
      <c r="I10"/>
      <c r="J10"/>
      <c r="K10"/>
      <c r="L10"/>
      <c r="M10"/>
      <c r="N10"/>
      <c r="O10"/>
      <c r="P10"/>
      <c r="Q10"/>
      <c r="R10"/>
      <c r="S10"/>
      <c r="T10"/>
      <c r="U10"/>
      <c r="V10"/>
      <c r="W10"/>
      <c r="X10"/>
      <c r="Y10"/>
      <c r="Z10"/>
      <c r="AA10"/>
    </row>
    <row r="11" spans="1:27" ht="19.5" thickBot="1" x14ac:dyDescent="0.3">
      <c r="A11" s="1" t="s">
        <v>75</v>
      </c>
      <c r="B11" s="2"/>
      <c r="C11" s="2"/>
      <c r="D11" s="2"/>
      <c r="E11" s="2"/>
      <c r="F11" s="2"/>
      <c r="G11" s="31">
        <v>44196</v>
      </c>
      <c r="H11" s="31">
        <v>43831</v>
      </c>
      <c r="I11" s="29"/>
    </row>
    <row r="12" spans="1:27" ht="39" thickBot="1" x14ac:dyDescent="0.3">
      <c r="A12" s="3" t="s">
        <v>0</v>
      </c>
      <c r="B12" s="3" t="s">
        <v>5</v>
      </c>
      <c r="C12" s="3" t="s">
        <v>89</v>
      </c>
      <c r="D12" s="3" t="s">
        <v>108</v>
      </c>
      <c r="E12" s="3" t="s">
        <v>2</v>
      </c>
      <c r="F12" s="3" t="s">
        <v>31</v>
      </c>
      <c r="G12" s="3" t="s">
        <v>32</v>
      </c>
      <c r="H12" s="3" t="s">
        <v>72</v>
      </c>
      <c r="I12" s="3" t="s">
        <v>33</v>
      </c>
      <c r="J12" s="3" t="s">
        <v>13</v>
      </c>
      <c r="K12" s="3" t="s">
        <v>30</v>
      </c>
    </row>
    <row r="13" spans="1:27" x14ac:dyDescent="0.25">
      <c r="F13" s="31"/>
      <c r="G13" s="31"/>
      <c r="H13" s="31"/>
    </row>
    <row r="14" spans="1:27" x14ac:dyDescent="0.25">
      <c r="F14" s="31"/>
      <c r="G14" s="31"/>
      <c r="H14" s="31"/>
    </row>
    <row r="15" spans="1:27" x14ac:dyDescent="0.25">
      <c r="F15" s="31"/>
      <c r="G15" s="31"/>
      <c r="H15" s="31"/>
    </row>
    <row r="16" spans="1:27" x14ac:dyDescent="0.25">
      <c r="E16" s="5"/>
      <c r="F16" s="31"/>
      <c r="G16" s="31"/>
      <c r="H16" s="31"/>
    </row>
    <row r="17" spans="6:10" x14ac:dyDescent="0.25">
      <c r="F17" s="31"/>
      <c r="G17" s="31"/>
      <c r="H17" s="31"/>
    </row>
    <row r="18" spans="6:10" x14ac:dyDescent="0.25">
      <c r="F18" s="31"/>
      <c r="G18" s="31"/>
      <c r="H18" s="31"/>
    </row>
    <row r="19" spans="6:10" x14ac:dyDescent="0.25">
      <c r="F19" s="31"/>
      <c r="G19" s="31"/>
      <c r="H19" s="31"/>
    </row>
    <row r="20" spans="6:10" x14ac:dyDescent="0.25">
      <c r="F20" s="31"/>
      <c r="G20" s="31"/>
      <c r="H20" s="31"/>
    </row>
    <row r="21" spans="6:10" x14ac:dyDescent="0.25">
      <c r="F21" s="31"/>
      <c r="G21" s="31"/>
      <c r="H21" s="31"/>
    </row>
    <row r="22" spans="6:10" x14ac:dyDescent="0.25">
      <c r="F22" s="31"/>
      <c r="G22" s="31"/>
      <c r="H22" s="31"/>
    </row>
    <row r="23" spans="6:10" x14ac:dyDescent="0.25">
      <c r="F23" s="31"/>
      <c r="G23" s="31"/>
      <c r="H23" s="31"/>
    </row>
    <row r="24" spans="6:10" x14ac:dyDescent="0.25">
      <c r="F24" s="31"/>
      <c r="G24" s="31"/>
      <c r="H24" s="31"/>
    </row>
    <row r="28" spans="6:10" x14ac:dyDescent="0.25">
      <c r="J28" s="33"/>
    </row>
  </sheetData>
  <mergeCells count="9">
    <mergeCell ref="F9:J9"/>
    <mergeCell ref="A8:K8"/>
    <mergeCell ref="A6:K6"/>
    <mergeCell ref="A5:K5"/>
    <mergeCell ref="A1:K1"/>
    <mergeCell ref="A2:K2"/>
    <mergeCell ref="A3:K3"/>
    <mergeCell ref="A4:K4"/>
    <mergeCell ref="A7:K7"/>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0"/>
  <sheetViews>
    <sheetView zoomScaleNormal="100" workbookViewId="0">
      <selection activeCell="A4" sqref="A4:F4"/>
    </sheetView>
  </sheetViews>
  <sheetFormatPr defaultRowHeight="15" x14ac:dyDescent="0.25"/>
  <cols>
    <col min="1" max="1" width="15" customWidth="1"/>
    <col min="2" max="3" width="16.140625" customWidth="1"/>
    <col min="4" max="4" width="13.5703125" customWidth="1"/>
    <col min="5" max="5" width="11.42578125" customWidth="1"/>
    <col min="6" max="6" width="46.140625" customWidth="1"/>
    <col min="7" max="7" width="11" customWidth="1"/>
  </cols>
  <sheetData>
    <row r="1" spans="1:17" ht="30" customHeight="1" x14ac:dyDescent="0.25">
      <c r="A1" s="82" t="s">
        <v>40</v>
      </c>
      <c r="B1" s="82"/>
      <c r="C1" s="82"/>
      <c r="D1" s="82"/>
      <c r="E1" s="82"/>
      <c r="F1" s="82"/>
      <c r="G1" s="16"/>
      <c r="H1" s="16"/>
      <c r="I1" s="16"/>
      <c r="J1" s="16"/>
      <c r="K1" s="16"/>
    </row>
    <row r="2" spans="1:17" ht="30.95" customHeight="1" x14ac:dyDescent="0.35">
      <c r="A2" s="84" t="s">
        <v>41</v>
      </c>
      <c r="B2" s="84"/>
      <c r="C2" s="84"/>
      <c r="D2" s="84"/>
      <c r="E2" s="84"/>
      <c r="F2" s="84"/>
      <c r="G2" s="17"/>
      <c r="H2" s="17"/>
      <c r="I2" s="17"/>
      <c r="J2" s="17"/>
      <c r="K2" s="17"/>
    </row>
    <row r="3" spans="1:17" ht="18" x14ac:dyDescent="0.35">
      <c r="A3" s="84" t="s">
        <v>132</v>
      </c>
      <c r="B3" s="84"/>
      <c r="C3" s="84"/>
      <c r="D3" s="84"/>
      <c r="E3" s="84"/>
      <c r="F3" s="84"/>
      <c r="G3" s="17"/>
      <c r="H3" s="17"/>
      <c r="I3" s="17"/>
      <c r="J3" s="17"/>
      <c r="K3" s="17"/>
    </row>
    <row r="4" spans="1:17" ht="17.25" customHeight="1" x14ac:dyDescent="0.35">
      <c r="A4" s="84" t="s">
        <v>133</v>
      </c>
      <c r="B4" s="84"/>
      <c r="C4" s="84"/>
      <c r="D4" s="84"/>
      <c r="E4" s="84"/>
      <c r="F4" s="84"/>
      <c r="G4" s="17"/>
      <c r="H4" s="17"/>
      <c r="I4" s="17"/>
      <c r="J4" s="17"/>
      <c r="K4" s="17"/>
    </row>
    <row r="5" spans="1:17" ht="15.75" x14ac:dyDescent="0.3">
      <c r="A5" s="66" t="s">
        <v>29</v>
      </c>
      <c r="B5" s="66"/>
      <c r="C5" s="66"/>
      <c r="D5" s="66"/>
      <c r="E5" s="66"/>
      <c r="F5" s="66"/>
    </row>
    <row r="6" spans="1:17" ht="15.6" customHeight="1" x14ac:dyDescent="0.3">
      <c r="A6" s="66" t="s">
        <v>39</v>
      </c>
      <c r="B6" s="66"/>
      <c r="C6" s="66"/>
      <c r="D6" s="66"/>
      <c r="E6" s="66"/>
      <c r="F6" s="66"/>
    </row>
    <row r="7" spans="1:17" ht="15.6" customHeight="1" x14ac:dyDescent="0.3">
      <c r="A7" s="66" t="s">
        <v>34</v>
      </c>
      <c r="B7" s="66"/>
      <c r="C7" s="66"/>
      <c r="D7" s="66"/>
      <c r="E7" s="66"/>
      <c r="F7" s="66"/>
    </row>
    <row r="9" spans="1:17" ht="19.5" thickBot="1" x14ac:dyDescent="0.3">
      <c r="A9" s="1" t="s">
        <v>24</v>
      </c>
      <c r="B9" s="2"/>
      <c r="C9" s="2"/>
      <c r="D9" s="2"/>
      <c r="E9" s="2"/>
      <c r="F9" s="2"/>
    </row>
    <row r="10" spans="1:17" ht="39.75" thickBot="1" x14ac:dyDescent="0.3">
      <c r="A10" s="3" t="s">
        <v>4</v>
      </c>
      <c r="B10" s="3" t="s">
        <v>3</v>
      </c>
      <c r="C10" s="3" t="s">
        <v>16</v>
      </c>
      <c r="D10" s="4" t="s">
        <v>23</v>
      </c>
      <c r="E10" s="3" t="s">
        <v>17</v>
      </c>
      <c r="F10" s="3" t="s">
        <v>13</v>
      </c>
      <c r="G10" s="12"/>
      <c r="H10" s="12"/>
      <c r="I10" s="12"/>
      <c r="J10" s="12"/>
      <c r="K10" s="12"/>
      <c r="L10" s="12"/>
      <c r="M10" s="12"/>
      <c r="N10" s="13"/>
      <c r="O10" s="13"/>
      <c r="P10" s="13"/>
      <c r="Q10" s="13"/>
    </row>
    <row r="20" spans="5:7" x14ac:dyDescent="0.25">
      <c r="E20" s="7" t="s">
        <v>27</v>
      </c>
      <c r="F20" s="8">
        <f>SUM(F8:F19)</f>
        <v>0</v>
      </c>
      <c r="G20" t="s">
        <v>28</v>
      </c>
    </row>
  </sheetData>
  <mergeCells count="7">
    <mergeCell ref="A6:F6"/>
    <mergeCell ref="A7:F7"/>
    <mergeCell ref="A5:F5"/>
    <mergeCell ref="A1:F1"/>
    <mergeCell ref="A2:F2"/>
    <mergeCell ref="A3:F3"/>
    <mergeCell ref="A4:F4"/>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C74"/>
  <sheetViews>
    <sheetView zoomScale="75" zoomScaleNormal="75" workbookViewId="0">
      <pane ySplit="3" topLeftCell="A4" activePane="bottomLeft" state="frozen"/>
      <selection activeCell="A5" sqref="A5:AD5"/>
      <selection pane="bottomLeft" activeCell="E15" sqref="E15"/>
    </sheetView>
  </sheetViews>
  <sheetFormatPr defaultColWidth="8.7109375" defaultRowHeight="15" x14ac:dyDescent="0.25"/>
  <cols>
    <col min="1" max="1" width="24.140625" style="27" customWidth="1"/>
    <col min="2" max="2" width="87.28515625" style="24" customWidth="1"/>
    <col min="3" max="3" width="57.42578125" customWidth="1"/>
  </cols>
  <sheetData>
    <row r="1" spans="1:3" ht="16.5" thickBot="1" x14ac:dyDescent="0.3">
      <c r="A1" s="89" t="s">
        <v>134</v>
      </c>
      <c r="B1" s="89"/>
    </row>
    <row r="2" spans="1:3" ht="30" customHeight="1" x14ac:dyDescent="0.25">
      <c r="A2" s="92" t="s">
        <v>68</v>
      </c>
      <c r="B2" s="93"/>
    </row>
    <row r="3" spans="1:3" x14ac:dyDescent="0.25">
      <c r="A3" s="28" t="s">
        <v>67</v>
      </c>
      <c r="B3" s="28" t="s">
        <v>69</v>
      </c>
    </row>
    <row r="4" spans="1:3" x14ac:dyDescent="0.25">
      <c r="A4" s="90" t="s">
        <v>130</v>
      </c>
      <c r="B4" s="90"/>
    </row>
    <row r="5" spans="1:3" x14ac:dyDescent="0.25">
      <c r="A5" s="19" t="s">
        <v>0</v>
      </c>
      <c r="B5" s="20" t="s">
        <v>42</v>
      </c>
    </row>
    <row r="6" spans="1:3" x14ac:dyDescent="0.25">
      <c r="A6" s="19" t="s">
        <v>49</v>
      </c>
      <c r="B6" s="20" t="s">
        <v>43</v>
      </c>
    </row>
    <row r="7" spans="1:3" ht="30" x14ac:dyDescent="0.25">
      <c r="A7" s="19" t="s">
        <v>64</v>
      </c>
      <c r="B7" s="20" t="s">
        <v>44</v>
      </c>
    </row>
    <row r="8" spans="1:3" x14ac:dyDescent="0.25">
      <c r="A8" s="19" t="s">
        <v>60</v>
      </c>
      <c r="B8" s="20" t="s">
        <v>42</v>
      </c>
    </row>
    <row r="9" spans="1:3" x14ac:dyDescent="0.25">
      <c r="A9" s="19" t="s">
        <v>61</v>
      </c>
      <c r="B9" s="20" t="s">
        <v>42</v>
      </c>
    </row>
    <row r="10" spans="1:3" x14ac:dyDescent="0.25">
      <c r="A10" s="19" t="s">
        <v>62</v>
      </c>
      <c r="B10" s="20" t="s">
        <v>42</v>
      </c>
    </row>
    <row r="11" spans="1:3" ht="45" x14ac:dyDescent="0.25">
      <c r="A11" s="19" t="s">
        <v>63</v>
      </c>
      <c r="B11" s="20" t="s">
        <v>45</v>
      </c>
    </row>
    <row r="12" spans="1:3" ht="75" x14ac:dyDescent="0.25">
      <c r="A12" s="53" t="s">
        <v>113</v>
      </c>
      <c r="B12" s="39" t="s">
        <v>114</v>
      </c>
    </row>
    <row r="13" spans="1:3" ht="38.25" x14ac:dyDescent="0.25">
      <c r="A13" s="53" t="s">
        <v>120</v>
      </c>
      <c r="B13" s="39"/>
    </row>
    <row r="14" spans="1:3" ht="38.25" x14ac:dyDescent="0.25">
      <c r="A14" s="19" t="s">
        <v>7</v>
      </c>
      <c r="B14" s="97" t="s">
        <v>128</v>
      </c>
      <c r="C14" s="87" t="s">
        <v>131</v>
      </c>
    </row>
    <row r="15" spans="1:3" ht="38.25" x14ac:dyDescent="0.25">
      <c r="A15" s="19" t="s">
        <v>8</v>
      </c>
      <c r="B15" s="98"/>
      <c r="C15" s="87"/>
    </row>
    <row r="16" spans="1:3" ht="47.1" customHeight="1" x14ac:dyDescent="0.25">
      <c r="A16" s="19" t="s">
        <v>9</v>
      </c>
      <c r="B16" s="99"/>
      <c r="C16" s="87"/>
    </row>
    <row r="17" spans="1:3" ht="47.1" customHeight="1" thickBot="1" x14ac:dyDescent="0.3">
      <c r="A17" s="45" t="s">
        <v>77</v>
      </c>
      <c r="B17" s="39"/>
      <c r="C17" s="87"/>
    </row>
    <row r="18" spans="1:3" ht="54.6" customHeight="1" x14ac:dyDescent="0.25">
      <c r="A18" s="19" t="s">
        <v>65</v>
      </c>
      <c r="B18" s="20" t="s">
        <v>42</v>
      </c>
      <c r="C18" s="87"/>
    </row>
    <row r="19" spans="1:3" ht="41.45" customHeight="1" x14ac:dyDescent="0.25">
      <c r="A19" s="19" t="s">
        <v>11</v>
      </c>
      <c r="B19" s="20" t="s">
        <v>42</v>
      </c>
      <c r="C19" s="87"/>
    </row>
    <row r="20" spans="1:3" ht="41.45" customHeight="1" x14ac:dyDescent="0.25">
      <c r="A20" s="21" t="s">
        <v>12</v>
      </c>
      <c r="B20" s="20" t="s">
        <v>42</v>
      </c>
      <c r="C20" s="87"/>
    </row>
    <row r="21" spans="1:3" ht="41.45" customHeight="1" thickBot="1" x14ac:dyDescent="0.3">
      <c r="A21" s="52" t="s">
        <v>96</v>
      </c>
      <c r="B21" s="39" t="s">
        <v>111</v>
      </c>
      <c r="C21" s="87"/>
    </row>
    <row r="22" spans="1:3" ht="41.45" customHeight="1" thickBot="1" x14ac:dyDescent="0.3">
      <c r="A22" s="37" t="s">
        <v>78</v>
      </c>
      <c r="B22" s="39" t="s">
        <v>90</v>
      </c>
      <c r="C22" s="87"/>
    </row>
    <row r="23" spans="1:3" ht="41.45" customHeight="1" thickBot="1" x14ac:dyDescent="0.3">
      <c r="A23" s="37" t="s">
        <v>79</v>
      </c>
      <c r="B23" s="94" t="s">
        <v>129</v>
      </c>
      <c r="C23" s="87"/>
    </row>
    <row r="24" spans="1:3" ht="51.6" customHeight="1" thickBot="1" x14ac:dyDescent="0.3">
      <c r="A24" s="37" t="s">
        <v>80</v>
      </c>
      <c r="B24" s="95"/>
      <c r="C24" s="87"/>
    </row>
    <row r="25" spans="1:3" ht="41.45" customHeight="1" thickBot="1" x14ac:dyDescent="0.3">
      <c r="A25" s="37" t="s">
        <v>81</v>
      </c>
      <c r="B25" s="95"/>
      <c r="C25" s="87"/>
    </row>
    <row r="26" spans="1:3" ht="41.45" customHeight="1" thickBot="1" x14ac:dyDescent="0.3">
      <c r="A26" s="37" t="s">
        <v>82</v>
      </c>
      <c r="B26" s="95"/>
      <c r="C26" s="87"/>
    </row>
    <row r="27" spans="1:3" ht="41.45" customHeight="1" thickBot="1" x14ac:dyDescent="0.3">
      <c r="A27" s="37" t="s">
        <v>83</v>
      </c>
      <c r="B27" s="95"/>
      <c r="C27" s="87"/>
    </row>
    <row r="28" spans="1:3" ht="41.45" customHeight="1" thickBot="1" x14ac:dyDescent="0.3">
      <c r="A28" s="37" t="s">
        <v>84</v>
      </c>
      <c r="B28" s="95"/>
      <c r="C28" s="87"/>
    </row>
    <row r="29" spans="1:3" ht="41.45" customHeight="1" thickBot="1" x14ac:dyDescent="0.3">
      <c r="A29" s="37" t="s">
        <v>85</v>
      </c>
      <c r="B29" s="95"/>
      <c r="C29" s="87"/>
    </row>
    <row r="30" spans="1:3" ht="41.45" customHeight="1" thickBot="1" x14ac:dyDescent="0.3">
      <c r="A30" s="37" t="s">
        <v>86</v>
      </c>
      <c r="B30" s="95"/>
      <c r="C30" s="87"/>
    </row>
    <row r="31" spans="1:3" ht="41.45" customHeight="1" thickBot="1" x14ac:dyDescent="0.3">
      <c r="A31" s="37" t="s">
        <v>87</v>
      </c>
      <c r="B31" s="95"/>
      <c r="C31" s="87"/>
    </row>
    <row r="32" spans="1:3" ht="41.45" customHeight="1" thickBot="1" x14ac:dyDescent="0.3">
      <c r="A32" s="37" t="s">
        <v>88</v>
      </c>
      <c r="B32" s="96"/>
      <c r="C32" s="88"/>
    </row>
    <row r="33" spans="1:2" x14ac:dyDescent="0.25">
      <c r="A33" s="19" t="s">
        <v>53</v>
      </c>
      <c r="B33" s="20" t="s">
        <v>42</v>
      </c>
    </row>
    <row r="34" spans="1:2" ht="25.5" x14ac:dyDescent="0.25">
      <c r="A34" s="19" t="s">
        <v>30</v>
      </c>
      <c r="B34" s="20" t="s">
        <v>42</v>
      </c>
    </row>
    <row r="37" spans="1:2" x14ac:dyDescent="0.25">
      <c r="A37" s="91" t="s">
        <v>54</v>
      </c>
      <c r="B37" s="91"/>
    </row>
    <row r="38" spans="1:2" x14ac:dyDescent="0.25">
      <c r="A38" s="19" t="s">
        <v>0</v>
      </c>
      <c r="B38" s="22" t="s">
        <v>42</v>
      </c>
    </row>
    <row r="39" spans="1:2" x14ac:dyDescent="0.25">
      <c r="A39" s="19" t="s">
        <v>59</v>
      </c>
      <c r="B39" s="22" t="s">
        <v>43</v>
      </c>
    </row>
    <row r="40" spans="1:2" ht="25.5" x14ac:dyDescent="0.25">
      <c r="A40" s="19" t="s">
        <v>55</v>
      </c>
      <c r="B40" s="22" t="s">
        <v>42</v>
      </c>
    </row>
    <row r="41" spans="1:2" x14ac:dyDescent="0.25">
      <c r="A41" s="19" t="s">
        <v>53</v>
      </c>
      <c r="B41" s="22" t="s">
        <v>42</v>
      </c>
    </row>
    <row r="42" spans="1:2" ht="25.5" x14ac:dyDescent="0.25">
      <c r="A42" s="19" t="s">
        <v>30</v>
      </c>
      <c r="B42" s="22" t="s">
        <v>42</v>
      </c>
    </row>
    <row r="44" spans="1:2" x14ac:dyDescent="0.25">
      <c r="A44" s="91" t="s">
        <v>56</v>
      </c>
      <c r="B44" s="91"/>
    </row>
    <row r="45" spans="1:2" x14ac:dyDescent="0.25">
      <c r="A45" s="19" t="s">
        <v>0</v>
      </c>
      <c r="B45" s="23" t="s">
        <v>42</v>
      </c>
    </row>
    <row r="46" spans="1:2" x14ac:dyDescent="0.25">
      <c r="A46" s="19" t="s">
        <v>49</v>
      </c>
      <c r="B46" s="23" t="s">
        <v>43</v>
      </c>
    </row>
    <row r="47" spans="1:2" ht="90" x14ac:dyDescent="0.25">
      <c r="A47" s="19" t="s">
        <v>57</v>
      </c>
      <c r="B47" s="23" t="s">
        <v>47</v>
      </c>
    </row>
    <row r="48" spans="1:2" ht="60" x14ac:dyDescent="0.25">
      <c r="A48" s="19" t="s">
        <v>1</v>
      </c>
      <c r="B48" s="23" t="s">
        <v>48</v>
      </c>
    </row>
    <row r="49" spans="1:2" x14ac:dyDescent="0.25">
      <c r="A49" s="19" t="s">
        <v>2</v>
      </c>
      <c r="B49" s="23" t="s">
        <v>42</v>
      </c>
    </row>
    <row r="50" spans="1:2" ht="38.25" x14ac:dyDescent="0.25">
      <c r="A50" s="21" t="s">
        <v>36</v>
      </c>
      <c r="B50" s="23" t="s">
        <v>42</v>
      </c>
    </row>
    <row r="51" spans="1:2" x14ac:dyDescent="0.25">
      <c r="A51" s="19" t="s">
        <v>53</v>
      </c>
      <c r="B51" s="23" t="s">
        <v>42</v>
      </c>
    </row>
    <row r="52" spans="1:2" ht="25.5" x14ac:dyDescent="0.25">
      <c r="A52" s="19" t="s">
        <v>30</v>
      </c>
      <c r="B52" s="23" t="s">
        <v>42</v>
      </c>
    </row>
    <row r="54" spans="1:2" x14ac:dyDescent="0.25">
      <c r="A54" s="90" t="s">
        <v>74</v>
      </c>
      <c r="B54" s="90"/>
    </row>
    <row r="55" spans="1:2" x14ac:dyDescent="0.25">
      <c r="A55" s="26" t="s">
        <v>0</v>
      </c>
      <c r="B55" s="23" t="s">
        <v>42</v>
      </c>
    </row>
    <row r="56" spans="1:2" x14ac:dyDescent="0.25">
      <c r="A56" s="26" t="s">
        <v>59</v>
      </c>
      <c r="B56" s="23" t="s">
        <v>43</v>
      </c>
    </row>
    <row r="57" spans="1:2" ht="105" x14ac:dyDescent="0.25">
      <c r="A57" s="26" t="s">
        <v>57</v>
      </c>
      <c r="B57" s="23" t="s">
        <v>110</v>
      </c>
    </row>
    <row r="58" spans="1:2" ht="30" x14ac:dyDescent="0.25">
      <c r="A58" s="26" t="s">
        <v>108</v>
      </c>
      <c r="B58" s="23" t="s">
        <v>109</v>
      </c>
    </row>
    <row r="59" spans="1:2" x14ac:dyDescent="0.25">
      <c r="A59" s="26" t="s">
        <v>2</v>
      </c>
      <c r="B59" s="23" t="s">
        <v>42</v>
      </c>
    </row>
    <row r="60" spans="1:2" ht="75" x14ac:dyDescent="0.25">
      <c r="A60" s="26" t="s">
        <v>50</v>
      </c>
      <c r="B60" s="23" t="s">
        <v>70</v>
      </c>
    </row>
    <row r="61" spans="1:2" ht="30" x14ac:dyDescent="0.25">
      <c r="A61" s="26" t="s">
        <v>51</v>
      </c>
      <c r="B61" s="23" t="s">
        <v>46</v>
      </c>
    </row>
    <row r="62" spans="1:2" ht="120" x14ac:dyDescent="0.25">
      <c r="A62" s="26" t="s">
        <v>72</v>
      </c>
      <c r="B62" s="23" t="s">
        <v>73</v>
      </c>
    </row>
    <row r="63" spans="1:2" ht="360" customHeight="1" x14ac:dyDescent="0.25">
      <c r="A63" s="34" t="s">
        <v>52</v>
      </c>
      <c r="B63" s="20" t="s">
        <v>76</v>
      </c>
    </row>
    <row r="64" spans="1:2" ht="30" x14ac:dyDescent="0.25">
      <c r="A64" s="26" t="s">
        <v>58</v>
      </c>
      <c r="B64" s="23" t="s">
        <v>42</v>
      </c>
    </row>
    <row r="65" spans="1:2" x14ac:dyDescent="0.25">
      <c r="A65" s="26" t="s">
        <v>53</v>
      </c>
      <c r="B65" s="23" t="s">
        <v>42</v>
      </c>
    </row>
    <row r="66" spans="1:2" ht="30" x14ac:dyDescent="0.25">
      <c r="A66" s="26" t="s">
        <v>30</v>
      </c>
      <c r="B66" s="23" t="s">
        <v>42</v>
      </c>
    </row>
    <row r="68" spans="1:2" x14ac:dyDescent="0.25">
      <c r="A68" s="91" t="s">
        <v>66</v>
      </c>
      <c r="B68" s="91"/>
    </row>
    <row r="69" spans="1:2" x14ac:dyDescent="0.25">
      <c r="A69" s="19" t="s">
        <v>4</v>
      </c>
      <c r="B69" s="22" t="s">
        <v>42</v>
      </c>
    </row>
    <row r="70" spans="1:2" ht="25.5" x14ac:dyDescent="0.25">
      <c r="A70" s="19" t="s">
        <v>3</v>
      </c>
      <c r="B70" s="22" t="s">
        <v>42</v>
      </c>
    </row>
    <row r="71" spans="1:2" ht="25.5" x14ac:dyDescent="0.25">
      <c r="A71" s="19" t="s">
        <v>16</v>
      </c>
      <c r="B71" s="22" t="s">
        <v>42</v>
      </c>
    </row>
    <row r="72" spans="1:2" ht="45" x14ac:dyDescent="0.25">
      <c r="A72" s="25" t="s">
        <v>23</v>
      </c>
      <c r="B72" s="23" t="s">
        <v>71</v>
      </c>
    </row>
    <row r="73" spans="1:2" ht="25.5" x14ac:dyDescent="0.25">
      <c r="A73" s="19" t="s">
        <v>17</v>
      </c>
      <c r="B73" s="22" t="s">
        <v>42</v>
      </c>
    </row>
    <row r="74" spans="1:2" ht="25.5" x14ac:dyDescent="0.25">
      <c r="A74" s="19" t="s">
        <v>13</v>
      </c>
      <c r="B74" s="22" t="s">
        <v>42</v>
      </c>
    </row>
  </sheetData>
  <mergeCells count="10">
    <mergeCell ref="C14:C32"/>
    <mergeCell ref="A1:B1"/>
    <mergeCell ref="A54:B54"/>
    <mergeCell ref="A68:B68"/>
    <mergeCell ref="A4:B4"/>
    <mergeCell ref="A2:B2"/>
    <mergeCell ref="A37:B37"/>
    <mergeCell ref="A44:B44"/>
    <mergeCell ref="B23:B32"/>
    <mergeCell ref="B14:B1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Compressor Vented Emissions</vt:lpstr>
      <vt:lpstr>Blowdowns</vt:lpstr>
      <vt:lpstr>Component Vented Emissions </vt:lpstr>
      <vt:lpstr>Compressor &amp; Comp. Fug. Leaks</vt:lpstr>
      <vt:lpstr>Storage Tanks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2018-01-12T18:32:49Z</cp:lastPrinted>
  <dcterms:created xsi:type="dcterms:W3CDTF">2015-12-23T17:12:07Z</dcterms:created>
  <dcterms:modified xsi:type="dcterms:W3CDTF">2022-04-04T17:10:52Z</dcterms:modified>
</cp:coreProperties>
</file>