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ARU\Desktop\Website\"/>
    </mc:Choice>
  </mc:AlternateContent>
  <xr:revisionPtr revIDLastSave="0" documentId="8_{714FC6FC-1AAC-4F76-9082-5DF536B63795}" xr6:coauthVersionLast="47" xr6:coauthVersionMax="47" xr10:uidLastSave="{00000000-0000-0000-0000-000000000000}"/>
  <bookViews>
    <workbookView xWindow="-120" yWindow="-120" windowWidth="20730" windowHeight="11160" tabRatio="744" xr2:uid="{00000000-000D-0000-FFFF-FFFF00000000}"/>
  </bookViews>
  <sheets>
    <sheet name=" Population - Station Emissions" sheetId="5" r:id="rId1"/>
    <sheet name="Leak Based - Station Emissions" sheetId="14" r:id="rId2"/>
    <sheet name="Leak Based - Unknown Leaks" sheetId="15" r:id="rId3"/>
    <sheet name="Leak Based - Emissions Summary " sheetId="16" r:id="rId4"/>
    <sheet name="All Damages" sheetId="13" r:id="rId5"/>
    <sheet name="Blowdowns" sheetId="3" r:id="rId6"/>
    <sheet name="Component Vented Emissions" sheetId="11" r:id="rId7"/>
    <sheet name="Component Fugitive Leaks" sheetId="9" r:id="rId8"/>
    <sheet name="Column Header &amp; Descriptions" sheetId="12" r:id="rId9"/>
  </sheets>
  <externalReferences>
    <externalReference r:id="rId10"/>
  </externalReferences>
  <definedNames>
    <definedName name="Alpha_N">'[1]SE Emission Factors'!$B$23</definedName>
    <definedName name="EF_NSE">'[1]SE Emission Factors'!$B$19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6" l="1"/>
  <c r="K9" i="16"/>
  <c r="G10" i="16"/>
  <c r="G16" i="16" s="1"/>
  <c r="K10" i="16"/>
  <c r="G11" i="16"/>
  <c r="K11" i="16"/>
  <c r="K16" i="16" s="1"/>
  <c r="G12" i="16"/>
  <c r="K12" i="16"/>
  <c r="G13" i="16"/>
  <c r="K13" i="16"/>
  <c r="G14" i="16"/>
  <c r="K14" i="16"/>
  <c r="G15" i="16"/>
  <c r="K15" i="16"/>
  <c r="B16" i="16"/>
  <c r="C16" i="16"/>
  <c r="D16" i="16"/>
  <c r="E16" i="16"/>
  <c r="F16" i="16"/>
  <c r="H16" i="16"/>
  <c r="I16" i="16"/>
  <c r="J16" i="16"/>
  <c r="H10" i="15"/>
  <c r="I10" i="15" s="1"/>
  <c r="I40" i="15" s="1"/>
  <c r="H11" i="15"/>
  <c r="I11" i="15" s="1"/>
  <c r="H12" i="15"/>
  <c r="I12" i="15" s="1"/>
  <c r="H13" i="15"/>
  <c r="I13" i="15"/>
  <c r="H14" i="15"/>
  <c r="I14" i="15" s="1"/>
  <c r="H15" i="15"/>
  <c r="I15" i="15" s="1"/>
  <c r="H16" i="15"/>
  <c r="I16" i="15" s="1"/>
  <c r="H17" i="15"/>
  <c r="I17" i="15"/>
  <c r="H18" i="15"/>
  <c r="I18" i="15" s="1"/>
  <c r="H19" i="15"/>
  <c r="I19" i="15" s="1"/>
  <c r="H20" i="15"/>
  <c r="I20" i="15" s="1"/>
  <c r="H21" i="15"/>
  <c r="I21" i="15"/>
  <c r="H22" i="15"/>
  <c r="I22" i="15" s="1"/>
  <c r="H23" i="15"/>
  <c r="I23" i="15" s="1"/>
  <c r="H24" i="15"/>
  <c r="I24" i="15" s="1"/>
  <c r="H25" i="15"/>
  <c r="I25" i="15"/>
  <c r="H26" i="15"/>
  <c r="I26" i="15" s="1"/>
  <c r="H27" i="15"/>
  <c r="I27" i="15" s="1"/>
  <c r="H28" i="15"/>
  <c r="I28" i="15" s="1"/>
  <c r="H29" i="15"/>
  <c r="I29" i="15"/>
  <c r="H30" i="15"/>
  <c r="I30" i="15" s="1"/>
  <c r="H31" i="15"/>
  <c r="I31" i="15" s="1"/>
  <c r="H32" i="15"/>
  <c r="I32" i="15" s="1"/>
  <c r="H33" i="15"/>
  <c r="I33" i="15"/>
  <c r="H34" i="15"/>
  <c r="I34" i="15" s="1"/>
  <c r="H35" i="15"/>
  <c r="I35" i="15" s="1"/>
  <c r="H36" i="15"/>
  <c r="I36" i="15" s="1"/>
  <c r="H37" i="15"/>
  <c r="I37" i="15"/>
  <c r="H38" i="15"/>
  <c r="I38" i="15" s="1"/>
  <c r="H39" i="15"/>
  <c r="I39" i="15" s="1"/>
  <c r="B40" i="15"/>
  <c r="C40" i="15"/>
  <c r="D40" i="15"/>
  <c r="F40" i="15"/>
  <c r="G40" i="15"/>
  <c r="K40" i="15"/>
  <c r="C49" i="15"/>
  <c r="D49" i="15"/>
  <c r="E49" i="15"/>
  <c r="Q16" i="14"/>
  <c r="Q21" i="14"/>
  <c r="Q26" i="14"/>
  <c r="Q28" i="14"/>
  <c r="N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1" authorId="0" shapeId="0" xr:uid="{00000000-0006-0000-0000-000001000000}">
      <text>
        <r>
          <rPr>
            <sz val="9"/>
            <color indexed="81"/>
            <rFont val="Tahoma"/>
            <family val="2"/>
          </rPr>
          <t xml:space="preserve">A1 = above grade, pressure &lt;100 psi
A2 = above grade, pressure =100-300 psi
A3 = above grade, pressure &gt;300 psi
B1 = below grade, pressure &lt;100 psi
B2 = below grade, pressure =100-300 psi
B3 = below grade, pressure &gt;300 psi
As revised in 2022, Enter 
F1 = Farm tap, pressure &lt;100 psi
F2 = Farm tap, pressure = 100 - 300 psi
F3 = Farm tap, pressure &gt;300 psi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1" authorId="0" shapeId="0" xr:uid="{52E12D2E-EFEB-4D61-A4BA-AB3102D75C76}">
      <text>
        <r>
          <rPr>
            <sz val="9"/>
            <color indexed="81"/>
            <rFont val="Tahoma"/>
            <family val="2"/>
          </rPr>
          <t>GIS, zip code, or equivalent</t>
        </r>
      </text>
    </comment>
    <comment ref="C11" authorId="0" shapeId="0" xr:uid="{1E1E9090-06D7-48A8-9F1D-272870C36C3E}">
      <text>
        <r>
          <rPr>
            <sz val="9"/>
            <color indexed="81"/>
            <rFont val="Tahoma"/>
            <family val="2"/>
          </rPr>
          <t xml:space="preserve">A1 = above grade, pressure &lt;100 psi
A2 = above grade, pressure = 100 - 300 psi
A3 = above grade, pressure &gt;300 psi
B1 = below grade, pressure &lt;100 psi
B2 = below grade, pressure = 100 - 300 psi
B3 = below grade, pressure &gt; 300 psi
F1 = farm tap, pressure &lt;100 psi
F2 = farm tap, pressure = 100 - 300 psi
F3 = farm tap, pressure &gt;300 psi </t>
        </r>
      </text>
    </comment>
    <comment ref="D11" authorId="0" shapeId="0" xr:uid="{BAF1527A-F5E7-4CAF-807E-88766A9C0F76}">
      <text>
        <r>
          <rPr>
            <sz val="9"/>
            <color indexed="81"/>
            <rFont val="Tahoma"/>
            <family val="2"/>
          </rPr>
          <t xml:space="preserve">C = copper
CI = cast iron
P = plastics (Acetyl, ABS, PE, PVC, etc.) 
PB = cathodically protected steel, bare
PC = cathodically protected steel, coated
UB = unprotected steel, bare
UC = unprotected steel, coated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Johnston, Emma</author>
    <author>Newton, Ed</author>
    <author>Charkowicz, Ed</author>
  </authors>
  <commentList>
    <comment ref="A9" authorId="0" shapeId="0" xr:uid="{14B48083-7E1D-4998-A60A-4B91E8B07203}">
      <text>
        <r>
          <rPr>
            <sz val="9"/>
            <color indexed="81"/>
            <rFont val="Tahoma"/>
            <family val="2"/>
          </rPr>
          <t xml:space="preserve">Utilities should add rows according to their bubble size categories and nomenclature, and should include a no-bubble category. For example, include a row for each: Foam/ Indeterminate; Bubbles; Soap Blown Off; and No Bubbles.
</t>
        </r>
      </text>
    </comment>
    <comment ref="I9" authorId="1" shapeId="0" xr:uid="{B7AF6EE6-EFD8-4878-AC3E-0B47DB2BCFA2}">
      <text>
        <r>
          <rPr>
            <sz val="9"/>
            <color indexed="81"/>
            <rFont val="Tahoma"/>
            <family val="2"/>
          </rPr>
          <t>If the operator changed the leak survey cycle during the report year that requires more detailed calculations based on the approved calculation methodology to determine the number of unknown leaks an additional worksheet may be added to show the calculations.</t>
        </r>
      </text>
    </comment>
    <comment ref="E44" authorId="2" shapeId="0" xr:uid="{E1A108F7-0D5B-459F-A071-E011F35B61E0}">
      <text>
        <r>
          <rPr>
            <sz val="9"/>
            <color indexed="81"/>
            <rFont val="Tahoma"/>
            <family val="2"/>
          </rPr>
          <t>O&amp;M Sources Include:
O&amp;M Activities
Customer Odor Reports
Third Party Reports
and other.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Charkowicz, Ed</author>
    <author>Andrew Mrowka</author>
  </authors>
  <commentList>
    <comment ref="B8" authorId="0" shapeId="0" xr:uid="{36A36CDB-5F19-47E5-B720-CBB35C4EB086}">
      <text>
        <r>
          <rPr>
            <sz val="9"/>
            <color indexed="81"/>
            <rFont val="Tahoma"/>
            <family val="2"/>
          </rPr>
          <t xml:space="preserve">Based on a leak start date prior to the first day of the year of interest.
</t>
        </r>
      </text>
    </comment>
    <comment ref="C8" authorId="0" shapeId="0" xr:uid="{8A3D5432-CAD6-41DB-BB5A-435387461205}">
      <text>
        <r>
          <rPr>
            <sz val="9"/>
            <color indexed="81"/>
            <rFont val="Tahoma"/>
            <family val="2"/>
          </rPr>
          <t>The total number of leaks by grade or category discovered in the year of interest.
If a leak is downgraded to not leaking, do not count it.</t>
        </r>
      </text>
    </comment>
    <comment ref="E8" authorId="1" shapeId="0" xr:uid="{226C89C8-9E8C-4320-B5BE-C7C5596C0997}">
      <text>
        <r>
          <rPr>
            <sz val="9"/>
            <color indexed="81"/>
            <rFont val="Tahoma"/>
            <family val="2"/>
          </rPr>
          <t xml:space="preserve">The average days to repair leaks should be baase on the formula: (Repair Date/Time minus Discovery Date/Time) plus (one day, unless using a discrete time stamp for leak repairs), then take the sum and divide by number of leaks repaired by grade to get the average days to repair.
 </t>
        </r>
      </text>
    </comment>
    <comment ref="F8" authorId="0" shapeId="0" xr:uid="{60367067-E68E-444F-94B9-9E788DFDA9FA}">
      <text>
        <r>
          <rPr>
            <sz val="9"/>
            <color indexed="81"/>
            <rFont val="Tahoma"/>
            <family val="2"/>
          </rPr>
          <t>For leaks identified in Unsurveyed areas extrapolate the proportion of leak counts by grade that were found in the respective areas based on the year or periods used to estimate the unsurveyed leak count.  
If the unsurveyed leak count was based on the current year leak count by grade detected then use the current proportion of graded leak count applied to the unsurveyed leaks.</t>
        </r>
      </text>
    </comment>
    <comment ref="G8" authorId="0" shapeId="0" xr:uid="{AD8F18BE-970F-4D33-95BA-1EF2E038D37C}">
      <text>
        <r>
          <rPr>
            <sz val="9"/>
            <color indexed="81"/>
            <rFont val="Tahoma"/>
            <family val="2"/>
          </rPr>
          <t>This count is only of the actual leaks detected in the operator's system that have not been repaired as of 12/31 of the year of interest.</t>
        </r>
      </text>
    </comment>
    <comment ref="H8" authorId="0" shapeId="0" xr:uid="{C8E26594-8C8B-42B0-B857-36C397A5F89A}">
      <text>
        <r>
          <rPr>
            <sz val="9"/>
            <color indexed="81"/>
            <rFont val="Tahoma"/>
            <family val="2"/>
          </rPr>
          <t>Based on a leak start date prior to the first day of the year of interest.
This includes leaks discovered through O&amp;M and survey activities.</t>
        </r>
      </text>
    </comment>
    <comment ref="I8" authorId="0" shapeId="0" xr:uid="{E0B710AE-2CF0-459B-BF6D-62F8472CA24C}">
      <text>
        <r>
          <rPr>
            <sz val="9"/>
            <color indexed="81"/>
            <rFont val="Tahoma"/>
            <family val="2"/>
          </rPr>
          <t xml:space="preserve">The total number of leaks by grade or category discovered in the year of interest.
This includes leaks discovered through O&amp;M and survey activities.
</t>
        </r>
      </text>
    </comment>
    <comment ref="J8" authorId="0" shapeId="0" xr:uid="{3FD2FA2B-9898-4C33-B4E5-66A313711ABB}">
      <text>
        <r>
          <rPr>
            <sz val="9"/>
            <color indexed="81"/>
            <rFont val="Tahoma"/>
            <family val="2"/>
          </rPr>
          <t xml:space="preserve">The emissions by grade would be on the same basis that used to extrapolate the count of leaks in the unsurveyed areas.
For example:  For leaks identified in Unsurveyed areas extrapolate the proportion of leak emissions by grade that were found in the respective areas based on the year or periods used to estimate the unsurveyed leak count.  
If the unsurveyed leak count was based on the current year leaks detected then use the current proportion of graded leaks applied to the unsurveyed leak emissions.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 Setiawan</author>
    <author>Magee, Charles H.</author>
    <author>Charkowicz, Ed</author>
  </authors>
  <commentList>
    <comment ref="B10" authorId="0" shapeId="0" xr:uid="{00000000-0006-0000-0100-000001000000}">
      <text>
        <r>
          <rPr>
            <sz val="9"/>
            <color indexed="81"/>
            <rFont val="Tahoma"/>
            <family val="2"/>
          </rPr>
          <t>GIS, zip code, or equivalent</t>
        </r>
      </text>
    </comment>
    <comment ref="C10" authorId="0" shapeId="0" xr:uid="{00000000-0006-0000-0100-000002000000}">
      <text>
        <r>
          <rPr>
            <sz val="9"/>
            <color indexed="81"/>
            <rFont val="Tahoma"/>
            <family val="2"/>
          </rPr>
          <t>E = excavation damage
N = natural force damage
O = other outside force damage</t>
        </r>
      </text>
    </comment>
    <comment ref="D10" authorId="0" shapeId="0" xr:uid="{00000000-0006-0000-0100-000003000000}">
      <text>
        <r>
          <rPr>
            <sz val="9"/>
            <color indexed="81"/>
            <rFont val="Tahoma"/>
            <family val="2"/>
          </rPr>
          <t xml:space="preserve">PB = cathodically protected steel, bare
PC = cathodically protected steel, coated
UB = unprotected steel, bare
UC = unptotected steel, coated
</t>
        </r>
      </text>
    </comment>
    <comment ref="G10" authorId="0" shapeId="0" xr:uid="{00000000-0006-0000-0100-000004000000}">
      <text>
        <r>
          <rPr>
            <sz val="9"/>
            <color indexed="81"/>
            <rFont val="Tahoma"/>
            <family val="2"/>
          </rPr>
          <t>MOP = maximum operating pressure over the past year</t>
        </r>
      </text>
    </comment>
    <comment ref="H10" authorId="0" shapeId="0" xr:uid="{00000000-0006-0000-0100-000005000000}">
      <text>
        <r>
          <rPr>
            <sz val="9"/>
            <color indexed="81"/>
            <rFont val="Tahoma"/>
            <family val="2"/>
          </rPr>
          <t>1 = grade 1
2 = grade 2
2+ = grade 2+
3 = grade 3
N = non-graded or ungraded</t>
        </r>
      </text>
    </comment>
    <comment ref="I10" authorId="1" shapeId="0" xr:uid="{00000000-0006-0000-0100-000006000000}">
      <text>
        <r>
          <rPr>
            <sz val="9"/>
            <color indexed="81"/>
            <rFont val="Tahoma"/>
            <family val="2"/>
          </rPr>
          <t>AH = above ground, hazardous
AN = above ground, non-hazardous
B = below ground</t>
        </r>
      </text>
    </comment>
    <comment ref="L10" authorId="0" shapeId="0" xr:uid="{00000000-0006-0000-0100-000007000000}">
      <text>
        <r>
          <rPr>
            <sz val="9"/>
            <color indexed="81"/>
            <rFont val="Tahoma"/>
            <family val="2"/>
          </rPr>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r>
      </text>
    </comment>
    <comment ref="O10" authorId="2" shapeId="0" xr:uid="{00000000-0006-0000-0100-000008000000}">
      <text>
        <r>
          <rPr>
            <sz val="9"/>
            <color indexed="81"/>
            <rFont val="Tahoma"/>
            <family val="2"/>
          </rPr>
          <t>Provide method of calculation and example of formula.
Explain how any EF's used were derived.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0" authorId="0" shapeId="0" xr:uid="{00000000-0006-0000-0200-000001000000}">
      <text>
        <r>
          <rPr>
            <sz val="9"/>
            <color indexed="81"/>
            <rFont val="Tahoma"/>
            <family val="2"/>
          </rPr>
          <t>GIS, zip code, or equivalent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3" authorId="0" shapeId="0" xr:uid="{00000000-0006-0000-0300-000001000000}">
      <text>
        <r>
          <rPr>
            <sz val="9"/>
            <color indexed="81"/>
            <rFont val="Tahoma"/>
            <family val="2"/>
          </rPr>
          <t>GIS, zip code, or equivalent</t>
        </r>
      </text>
    </comment>
    <comment ref="C13" authorId="0" shapeId="0" xr:uid="{4903F6A6-CB73-49FC-9C16-5C4FD06AAA36}">
      <text>
        <r>
          <rPr>
            <sz val="9"/>
            <color indexed="81"/>
            <rFont val="Tahoma"/>
            <family val="2"/>
          </rPr>
          <t>A1 = above grade, pressure &lt;100 psi
A2 = above grade, pressure =100-300 psi
A3 = above grade, pressure &gt;300 psi
B1 = below grade, pressure &lt;100 psi
B2 = below grade, pressure =100-300 psi
B3 = below grade, pressure &gt;300 psi</t>
        </r>
      </text>
    </comment>
    <comment ref="D13" authorId="0" shapeId="0" xr:uid="{00000000-0006-0000-0300-000002000000}">
      <text>
        <r>
          <rPr>
            <sz val="9"/>
            <color indexed="81"/>
            <rFont val="Tahoma"/>
            <family val="2"/>
          </rPr>
          <t>C = connector
OE = open-ended line
M = meter
P = pneumatic device
PR = pressure relief valve
V = valve
O = other devices</t>
        </r>
      </text>
    </comment>
    <comment ref="E13" authorId="0" shapeId="0" xr:uid="{00000000-0006-0000-0300-000003000000}">
      <text>
        <r>
          <rPr>
            <sz val="9"/>
            <color indexed="81"/>
            <rFont val="Tahoma"/>
            <family val="2"/>
          </rPr>
          <t>L = low bleed
I = intermittent bleed
H = high bleed
NA = not applicable</t>
        </r>
      </text>
    </comment>
    <comment ref="G13" authorId="0" shapeId="0" xr:uid="{00000000-0006-0000-0300-000004000000}">
      <text>
        <r>
          <rPr>
            <sz val="9"/>
            <color indexed="81"/>
            <rFont val="Tahoma"/>
            <family val="2"/>
          </rPr>
          <t>Because the emissions are a factor of design or function, these emissions counted for the entire year.</t>
        </r>
      </text>
    </comment>
    <comment ref="I13" authorId="1" shapeId="0" xr:uid="{00000000-0006-0000-0300-000005000000}">
      <text>
        <r>
          <rPr>
            <sz val="9"/>
            <color indexed="81"/>
            <rFont val="Tahoma"/>
            <family val="2"/>
          </rPr>
          <t>The emissions should be based on 365 days times the actual volume emitting if known, or the approved Emissions Factor.  
Note whether the emissions are based on actual volumetric measures in the next column.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3" authorId="0" shapeId="0" xr:uid="{00000000-0006-0000-0400-000001000000}">
      <text>
        <r>
          <rPr>
            <sz val="9"/>
            <color indexed="81"/>
            <rFont val="Tahoma"/>
            <family val="2"/>
          </rPr>
          <t>GIS, zip code, or equivalent</t>
        </r>
      </text>
    </comment>
    <comment ref="C13" authorId="0" shapeId="0" xr:uid="{5C7F8857-61E5-406A-9B30-584C2CECE907}">
      <text>
        <r>
          <rPr>
            <sz val="9"/>
            <color indexed="81"/>
            <rFont val="Tahoma"/>
            <family val="2"/>
          </rPr>
          <t>A1 = above grade, pressure &lt;100 psi
A2 = above grade, pressure =100-300 psi
A3 = above grade, pressure &gt;300 psi
B1 = below grade, pressure &lt;100 psi
B2 = below grade, pressure =100-300 psi
B3 = below grade, pressure &gt;300 psi</t>
        </r>
      </text>
    </comment>
    <comment ref="D13" authorId="0" shapeId="0" xr:uid="{00000000-0006-0000-0400-000002000000}">
      <text>
        <r>
          <rPr>
            <sz val="9"/>
            <color indexed="81"/>
            <rFont val="Tahoma"/>
            <family val="2"/>
          </rPr>
          <t>C = connector
OE = open-ended line
M = meter
P = pneumatic device
PR = pressure relief valve
V = valve
O = other devices</t>
        </r>
      </text>
    </comment>
    <comment ref="E13" authorId="0" shapeId="0" xr:uid="{00000000-0006-0000-0400-000003000000}">
      <text>
        <r>
          <rPr>
            <sz val="9"/>
            <color indexed="81"/>
            <rFont val="Tahoma"/>
            <family val="2"/>
          </rPr>
          <t>L = low bleed
I = intermittent bleed
H = high bleed
NA = not applicable</t>
        </r>
      </text>
    </comment>
    <comment ref="G13" authorId="0" shapeId="0" xr:uid="{00000000-0006-0000-0400-000004000000}">
      <text>
        <r>
          <rPr>
            <sz val="9"/>
            <color indexed="81"/>
            <rFont val="Tahoma"/>
            <family val="2"/>
          </rPr>
          <t>MOP = maximum operating pressure over the past year</t>
        </r>
      </text>
    </comment>
    <comment ref="H13" authorId="1" shapeId="0" xr:uid="{00000000-0006-0000-0400-000005000000}">
      <text>
        <r>
          <rPr>
            <sz val="9"/>
            <color indexed="81"/>
            <rFont val="Tahoma"/>
            <family val="2"/>
          </rPr>
          <t>List the actual discovery date.
If the leak was discovered in the year of interest, then we will assume the component was leaking from the beginning of the year for emissions reporting purposes.</t>
        </r>
      </text>
    </comment>
    <comment ref="I13" authorId="1" shapeId="0" xr:uid="{00000000-0006-0000-0400-000006000000}">
      <text>
        <r>
          <rPr>
            <sz val="9"/>
            <color indexed="81"/>
            <rFont val="Tahoma"/>
            <family val="2"/>
          </rPr>
          <t>Date that the component repair stopped the leak.  Any associated blowdowns as a result of the repair should be included in the blowdowns tab.</t>
        </r>
      </text>
    </comment>
    <comment ref="J13" authorId="0" shapeId="0" xr:uid="{00000000-0006-0000-0400-000007000000}">
      <text>
        <r>
          <rPr>
            <sz val="9"/>
            <color indexed="81"/>
            <rFont val="Tahoma"/>
            <family val="2"/>
          </rPr>
          <t>Assume Leaking from January 1 of subject year or prior survey date, whichever is later, thru the repair date (if repaired in year of interest) or December 31 of subject year, whichever is earlier.
For O&amp;M discovered leaks, assume that the leak begins with the discovery date thru repair date or December 31st of subject year, whichever is earlier.</t>
        </r>
      </text>
    </comment>
  </commentList>
</comments>
</file>

<file path=xl/sharedStrings.xml><?xml version="1.0" encoding="utf-8"?>
<sst xmlns="http://schemas.openxmlformats.org/spreadsheetml/2006/main" count="283" uniqueCount="140">
  <si>
    <t>Bleed Rate</t>
  </si>
  <si>
    <t>ID</t>
  </si>
  <si>
    <t>Manufacturer</t>
  </si>
  <si>
    <t>Number
of
Stations</t>
  </si>
  <si>
    <t>Station
Classification</t>
  </si>
  <si>
    <t>Emission Factor
(Mscf/yr)</t>
  </si>
  <si>
    <t>Annual Emissions
(Mscf)</t>
  </si>
  <si>
    <t>Number
of
Blowdown Events</t>
  </si>
  <si>
    <t>Device
Type</t>
  </si>
  <si>
    <t>Geographic 
Location</t>
  </si>
  <si>
    <t>Emission Factor
(Mscf/day)</t>
  </si>
  <si>
    <t>Explanatory Notes / Comments</t>
  </si>
  <si>
    <t>Distribution M&amp;R Station Blowdowns:</t>
  </si>
  <si>
    <t>Number
of
Days Emitting</t>
  </si>
  <si>
    <t>Pressure
(psi)</t>
  </si>
  <si>
    <t>Notes:</t>
  </si>
  <si>
    <t>Distribution M&amp;R Station Leaks and Emissions</t>
  </si>
  <si>
    <t>If you record data using this table and you only leak survey part of your system, you must extrapolate emissions from leaks up to account for emissions from your entire system for the year.</t>
  </si>
  <si>
    <t>At the end of Annual Emissions Column, add a summation total in a cell for a column total, and then highlight orange</t>
  </si>
  <si>
    <t>Discovery Date
(MM/DD/YY)</t>
  </si>
  <si>
    <t>Repair Date
(MM/DD/YY)</t>
  </si>
  <si>
    <t>Number
of
Days Leaking</t>
  </si>
  <si>
    <t xml:space="preserve">The emissions captured on this tab represent the emissions associated unintentional leaks that if repaired would not leaking.   If the component is releasing gas or "bleeding" as a result of its design or function then it is not to be captured in this tab. </t>
  </si>
  <si>
    <t>The emissions captured on this tab represent the emissions associated with the operational design and function of the component.  Any intentional release of natural gas for safety or maintenance purposes should be included on the Blowdowns worksheet.</t>
  </si>
  <si>
    <t>Engineering or Manufacturer's based Estimate of Emissions</t>
  </si>
  <si>
    <t>At the end of Annual Emissions Column, add a summation total in a cell for a column total, and then highlight orange.</t>
  </si>
  <si>
    <t>Use a formula-derived value with the formula used in the Annual Emissions column.  Do not use a copy and paste-as-value.</t>
  </si>
  <si>
    <t>Distribution M&amp;R Station Component Vented Emissions:</t>
  </si>
  <si>
    <t>Distribution M&amp;R Station Component Fugitive Leaks:</t>
  </si>
  <si>
    <t>[Company Name], [Date Submitted]</t>
  </si>
  <si>
    <t>Rulemaking (R.) 15-01-008 to Adopt Rules and Procedures Governing  Commission Regulated Natural Gas Pipelines and Facilities to Reduce Natural Gas Leaks Consistent with Senate Bill 1371, Leno.</t>
  </si>
  <si>
    <t>A1 = above grade, pressure &lt;100 psi
A2 = above grade, pressure =100-300 psi
A3 = above grade, pressure &gt;300 psi
B1 = below grade, pressure &lt;100 psi
B2 = below grade, pressure =100-300 psi
B3 = below grade, pressure &gt;300 psi</t>
  </si>
  <si>
    <t>GIS, zip code, or equivalent</t>
  </si>
  <si>
    <t/>
  </si>
  <si>
    <t>C = connector
OE = open-ended line
M = meter
P = pneumatic device
PR = pressure relief valve
V = valve
O = other devices</t>
  </si>
  <si>
    <t>L = low bleed
I = intermittent bleed
H = high bleed
NA = not applicable</t>
  </si>
  <si>
    <t>Because the emissions are a factor of design or function, these emissions counted for the entire year.</t>
  </si>
  <si>
    <t>The emissions should be based on 365 days times the actual volume emitting if known, or the approved Emissions Factor.  
Note whether the emissions are based on actual volumetric measures in the next column.</t>
  </si>
  <si>
    <t>MOP = maximum operating pressure over the past year</t>
  </si>
  <si>
    <t>List the actual discovery date.
If the leak was discovered in the year of interest, then we will assume the component was leaking from the beginning of the year for emissions reporting purposes.</t>
  </si>
  <si>
    <t>Date that the component repair stopped the leak.  Any associated blowdowns as a result of the repair should be included in the blowdowns tab.</t>
  </si>
  <si>
    <t>Blowdowns</t>
  </si>
  <si>
    <t>Component Vented Emissions</t>
  </si>
  <si>
    <t>Component Leaks</t>
  </si>
  <si>
    <t>Station Leaks &amp; Emissions</t>
  </si>
  <si>
    <t>Explanatory Notes / 
Comments</t>
  </si>
  <si>
    <t>Engineering or Manufacturer's 
based Estimate of Emissions</t>
  </si>
  <si>
    <t>Number of
Stations</t>
  </si>
  <si>
    <t>Column Heading</t>
  </si>
  <si>
    <r>
      <t xml:space="preserve">Assume Leaking from January 1 of subject year or prior survey date, whichever is later, thru the repair date (if repaired in year of interest) or December 31 of subject year, whichever is earlier.
For O&amp;M discovered leaks, assume that the leak begins with the discovery date </t>
    </r>
    <r>
      <rPr>
        <u/>
        <sz val="12"/>
        <color theme="1"/>
        <rFont val="Calibri"/>
        <family val="2"/>
        <scheme val="minor"/>
      </rPr>
      <t>thru</t>
    </r>
    <r>
      <rPr>
        <sz val="12"/>
        <color theme="1"/>
        <rFont val="Calibri"/>
        <family val="2"/>
        <scheme val="minor"/>
      </rPr>
      <t xml:space="preserve"> repair date or December 31st of subject year, whichever is earlier.</t>
    </r>
  </si>
  <si>
    <t xml:space="preserve">Header column "Comment" boxes displayed below for reference. </t>
  </si>
  <si>
    <t>Description and Definition of Required Contents (If not self-explanatory)</t>
  </si>
  <si>
    <r>
      <t>Rulemaking (R.) 15-01-008 to Adopt Rules and Procedures Governing</t>
    </r>
    <r>
      <rPr>
        <b/>
        <sz val="8"/>
        <color theme="1"/>
        <rFont val="Times New Roman"/>
        <family val="1"/>
      </rPr>
      <t> </t>
    </r>
    <r>
      <rPr>
        <b/>
        <sz val="11"/>
        <color theme="1"/>
        <rFont val="Arial"/>
        <family val="2"/>
      </rPr>
      <t xml:space="preserve"> Commission Regulated Natural Gas Pipelines and Facilities to Reduce Natural Gas Leaks Consistent with Senate Bill 1371, Leno.</t>
    </r>
  </si>
  <si>
    <t>Damage
Type</t>
  </si>
  <si>
    <t>Pipe 
Material</t>
  </si>
  <si>
    <t>Pipe Size
(nominal)</t>
  </si>
  <si>
    <t>Pipe Age
(months)</t>
  </si>
  <si>
    <t>Leak
 Grade</t>
  </si>
  <si>
    <t>Above Ground or Below Ground</t>
  </si>
  <si>
    <t>Emission Factor
(Mscf/Day)</t>
  </si>
  <si>
    <t>Sum total</t>
  </si>
  <si>
    <t>Distribution M&amp;R Station Damage (3rd party dig-ins, natural disasters, etc.):</t>
  </si>
  <si>
    <t>Tab:  All Damages</t>
  </si>
  <si>
    <t>E = excavation damage
N = natural force damage
O = other outside force damage</t>
  </si>
  <si>
    <t>PB = cathodically protected steel, bare
PC = cathodically protected steel, coated
UB = unprotected steel, bare
UC = unptotected steel, coated</t>
  </si>
  <si>
    <t xml:space="preserve">1 = grade 1
2 = grade 2
2+ = grade 2+
3 = grade 3
N = non-graded or ungraded
</t>
  </si>
  <si>
    <t xml:space="preserve">AH = above ground, hazardous
AN = above ground, non-hazardous
B = below ground
</t>
  </si>
  <si>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</si>
  <si>
    <t xml:space="preserve"> Emission Factor
(Mscf/Day)</t>
  </si>
  <si>
    <t>Provide method of calculation and example of formula.
Explain how any EF's used were derived.</t>
  </si>
  <si>
    <t>Note, Farm Taps added to column as described in note.</t>
  </si>
  <si>
    <t>Provided as an example.</t>
  </si>
  <si>
    <t>Number of Days to Repair</t>
  </si>
  <si>
    <t>Reason
for
Not Scheduling a Repair</t>
  </si>
  <si>
    <t>Scheduled 
Repair Date
(MM/DD/YY)</t>
  </si>
  <si>
    <t>Re-Grade Date
(MM/DD/YY)</t>
  </si>
  <si>
    <t>Leak Discovery Method</t>
  </si>
  <si>
    <t>Upgraded Leak Grade or Downgraded Leak Grade</t>
  </si>
  <si>
    <t>Incoming Pressure
(psi)</t>
  </si>
  <si>
    <t>Component Type</t>
  </si>
  <si>
    <t>Distribution M&amp;R Station Leaks:</t>
  </si>
  <si>
    <t>N/A</t>
  </si>
  <si>
    <t>Total</t>
  </si>
  <si>
    <t>Facility/Material</t>
  </si>
  <si>
    <t>Total Estimated Emissions from Leaks
(Mscf)</t>
  </si>
  <si>
    <t>Estimated Emissions from Unknown Leaks
(Mscf)</t>
  </si>
  <si>
    <t>Emissions from O&amp;M* Leaks Detected 
(Mscf)</t>
  </si>
  <si>
    <t>Emissions from Leaks Detected from Survey
(Mscf)</t>
  </si>
  <si>
    <t xml:space="preserve">Emission Factor (Mscf/day/leak) </t>
  </si>
  <si>
    <t>Leakage Category</t>
  </si>
  <si>
    <t>Estimated Emissions by Leak Code</t>
  </si>
  <si>
    <r>
      <t>Total # of Leaks Detected from O&amp;M*
[</t>
    </r>
    <r>
      <rPr>
        <b/>
        <i/>
        <sz val="11"/>
        <rFont val="Calibri"/>
        <family val="2"/>
        <scheme val="minor"/>
      </rPr>
      <t>N</t>
    </r>
    <r>
      <rPr>
        <b/>
        <i/>
        <vertAlign val="subscript"/>
        <sz val="11"/>
        <rFont val="Calibri"/>
        <family val="2"/>
        <scheme val="minor"/>
      </rPr>
      <t>X,O</t>
    </r>
    <r>
      <rPr>
        <b/>
        <sz val="11"/>
        <rFont val="Calibri"/>
        <family val="2"/>
        <scheme val="minor"/>
      </rPr>
      <t>]</t>
    </r>
  </si>
  <si>
    <t># of Unknown Leaks</t>
  </si>
  <si>
    <t xml:space="preserve">Annual Leak Rate
[Leaks / Meter]
</t>
  </si>
  <si>
    <r>
      <t>Total # of Leaks Detected from Survey
[</t>
    </r>
    <r>
      <rPr>
        <b/>
        <i/>
        <sz val="11"/>
        <rFont val="Calibri"/>
        <family val="2"/>
        <scheme val="minor"/>
      </rPr>
      <t>N</t>
    </r>
    <r>
      <rPr>
        <b/>
        <i/>
        <vertAlign val="subscript"/>
        <sz val="11"/>
        <rFont val="Calibri"/>
        <family val="2"/>
        <scheme val="minor"/>
      </rPr>
      <t>X,L</t>
    </r>
    <r>
      <rPr>
        <b/>
        <sz val="11"/>
        <rFont val="Calibri"/>
        <family val="2"/>
        <scheme val="minor"/>
      </rPr>
      <t>]</t>
    </r>
  </si>
  <si>
    <t>M&amp;R Station Surveyed Annually from Multi-Year Survey Cycles
[MX,I]</t>
  </si>
  <si>
    <r>
      <t>Survey Interval 
(yrs)
[</t>
    </r>
    <r>
      <rPr>
        <b/>
        <i/>
        <sz val="11"/>
        <rFont val="Calibri"/>
        <family val="2"/>
        <scheme val="minor"/>
      </rPr>
      <t>I</t>
    </r>
    <r>
      <rPr>
        <b/>
        <sz val="11"/>
        <rFont val="Calibri"/>
        <family val="2"/>
        <scheme val="minor"/>
      </rPr>
      <t>]</t>
    </r>
  </si>
  <si>
    <t>M&amp;R Station on Multi-Year Survey Cycles
[MXTot]</t>
  </si>
  <si>
    <t>M&amp;R Station on Annual Survey
[MX,A]</t>
  </si>
  <si>
    <t>Total System M&amp;R Station per survey Cycle</t>
  </si>
  <si>
    <t>M&amp;R Station Classification; Leak Grade or Bubble Size Category if available.</t>
  </si>
  <si>
    <t>Summary of Data by Distribution M&amp;R Station Results for Annual System Leak Rate and Resulting Number of Unknown Leaks calculated for M&amp;R Station</t>
  </si>
  <si>
    <t>If highlighted cells are filled in, the other cells will auto-populate</t>
  </si>
  <si>
    <t>Graded Leak Total</t>
  </si>
  <si>
    <t>NA</t>
  </si>
  <si>
    <t>Above Ground Non-Hazardous Minor</t>
  </si>
  <si>
    <t>Above Ground Non-Hazardous</t>
  </si>
  <si>
    <t>Above Ground Hazardous</t>
  </si>
  <si>
    <t>Grade D</t>
  </si>
  <si>
    <t>Grade C</t>
  </si>
  <si>
    <t>Grade B</t>
  </si>
  <si>
    <t xml:space="preserve">x </t>
  </si>
  <si>
    <t>Grade A</t>
  </si>
  <si>
    <t>Total Emissions in the Year of Interest
[Mscf of Natural Gas]</t>
  </si>
  <si>
    <t>Emissions from Estimated Unsurveyed Leaks in the Year of Interest</t>
  </si>
  <si>
    <t>Emissions from Leaks Discovered in the Year of Interest.</t>
  </si>
  <si>
    <t xml:space="preserve">Emissions from Leaks Carried over from Prior Year.
</t>
  </si>
  <si>
    <t>Count of Remaining Leaks at final day of the Year of Interest 
(12/31/xx)</t>
  </si>
  <si>
    <t>Count of Estimated Unsurveyed Leaks in the Year of Interest</t>
  </si>
  <si>
    <t>Average Days to Repair Leaks</t>
  </si>
  <si>
    <t>Count of Leaks Repaired in the Year of Interest</t>
  </si>
  <si>
    <t>Count of Leaks Discovered in the Year of Interest</t>
  </si>
  <si>
    <t>Count of Leaks Carried over from Prior Year</t>
  </si>
  <si>
    <t>Grade if Applicable</t>
  </si>
  <si>
    <t>This summary purposefully should exclude damages, blowdowns, component emissions and component leaks.</t>
  </si>
  <si>
    <t>Rulemaking (R.) 15-01-008 to Adopt Rules and Procedures Governing  Commission Regulated Natural Gas M&amp;R Stations and Facilities to Reduce Natural Gas Leaks Consistent with Senate Bill 1371, Leno.</t>
  </si>
  <si>
    <t>After completing the tab on "Leak Based - Station Emissions" and "Station - Unknown Leaks" fill in the table for "Leak Based - Emissions Summary."</t>
  </si>
  <si>
    <t>In Response to Data Request, R15-01-008 2022 June Report</t>
  </si>
  <si>
    <t>Appendix 5;  Rev. 03/30/2022</t>
  </si>
  <si>
    <t>Sum Total Emissions from leaks carried over from before 2021</t>
  </si>
  <si>
    <t>Sum Total Emissions from leaks discovered in 2021</t>
  </si>
  <si>
    <t>Sum Total Emissions from O&amp;M Leaks discovered in 2021</t>
  </si>
  <si>
    <t>Appendix 5;  Rev. 03/20/22</t>
  </si>
  <si>
    <t>In Response to Data Request, R15-01-008 - 2022 June Report</t>
  </si>
  <si>
    <t>The data collected on this sheet is for informational purposes and may not be included in the emissions inventory for 2021.  The worksheet is designed to track actual emissions for future reference and to determine if an actual leak based emission accounting is feasible for M&amp;R stations.</t>
  </si>
  <si>
    <t>The data collected on this sheet is for informational purposes and will not be included in the emissions inventory for 2021.  The worksheet is designed to track actual leaks for future reference and to determine if an actual leak based emission accounting is feasible for M&amp;R stations.</t>
  </si>
  <si>
    <t>Appendix 5  -  Rev. 03/30/2022</t>
  </si>
  <si>
    <t>As revised in 2022, add F1, F2 and F3 for Farm Taps</t>
  </si>
  <si>
    <t>M&amp;R Station
or Farm Tap Classification</t>
  </si>
  <si>
    <t>Grand Total of all 2021 emissions from leaks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</si>
</sst>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mm/dd/yy;@"/>
    <numFmt numFmtId="165" formatCode="_(* #,##0_);_(* \(#,##0\);_(* &quot;-&quot;??_);_(@_)"/>
    <numFmt numFmtId="166" formatCode="#,##0.0000"/>
    <numFmt numFmtId="167" formatCode="_(* #,##0.00000_);_(* \(#,##0.00000\);_(* &quot;-&quot;??_);_(@_)"/>
  </numFmts>
  <fonts count="65" x14ac:knownFonts="1">
    <font>
      <sz val="11"/>
      <color theme="1"/>
      <name val="Calibri"/>
      <family val="2"/>
      <scheme val="minor"/>
    </font>
    <font>
      <b/>
      <sz val="14"/>
      <color theme="1"/>
      <name val="Calibri"/>
      <family val="2"/>
      <scheme val="minor"/>
    </font>
    <font>
      <sz val="10"/>
      <name val="Arial"/>
      <family val="2"/>
    </font>
    <font>
      <b/>
      <sz val="10"/>
      <color theme="1"/>
      <name val="Calibri"/>
      <family val="2"/>
      <scheme val="minor"/>
    </font>
    <font>
      <sz val="9"/>
      <color indexed="81"/>
      <name val="Tahoma"/>
      <family val="2"/>
    </font>
    <font>
      <b/>
      <sz val="11"/>
      <color theme="1"/>
      <name val="Calibri"/>
      <family val="2"/>
      <scheme val="minor"/>
    </font>
    <font>
      <b/>
      <sz val="14"/>
      <color theme="1"/>
      <name val="Palatino Linotype"/>
      <family val="1"/>
    </font>
    <font>
      <sz val="11"/>
      <color rgb="FFFF0000"/>
      <name val="Calibri"/>
      <family val="2"/>
      <scheme val="minor"/>
    </font>
    <font>
      <sz val="12"/>
      <name val="Calibri"/>
      <family val="2"/>
      <scheme val="minor"/>
    </font>
    <font>
      <sz val="11"/>
      <name val="Calibri"/>
      <family val="2"/>
      <scheme val="minor"/>
    </font>
    <font>
      <b/>
      <sz val="11"/>
      <name val="Calibri"/>
      <family val="2"/>
      <scheme val="minor"/>
    </font>
    <font>
      <sz val="11"/>
      <color theme="1"/>
      <name val="Calibri"/>
      <family val="2"/>
      <scheme val="minor"/>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b/>
      <sz val="10"/>
      <name val="Calibri"/>
      <family val="2"/>
      <scheme val="minor"/>
    </font>
    <font>
      <b/>
      <sz val="12"/>
      <color theme="1"/>
      <name val="Palatino Linotype"/>
      <family val="1"/>
    </font>
    <font>
      <sz val="10"/>
      <color theme="1"/>
      <name val="Palatino Linotype"/>
      <family val="1"/>
    </font>
    <font>
      <u/>
      <sz val="12"/>
      <color theme="1"/>
      <name val="Calibri"/>
      <family val="2"/>
      <scheme val="minor"/>
    </font>
    <font>
      <b/>
      <sz val="8"/>
      <color theme="1"/>
      <name val="Times New Roman"/>
      <family val="1"/>
    </font>
    <font>
      <b/>
      <sz val="11"/>
      <color theme="1"/>
      <name val="Arial"/>
      <family val="2"/>
    </font>
    <font>
      <sz val="10"/>
      <color rgb="FFFF0000"/>
      <name val="Palatino Linotype"/>
      <family val="1"/>
    </font>
    <font>
      <b/>
      <sz val="10"/>
      <color rgb="FFFF0000"/>
      <name val="Calibri"/>
      <family val="2"/>
      <scheme val="minor"/>
    </font>
    <font>
      <b/>
      <sz val="11"/>
      <color rgb="FFFF0000"/>
      <name val="Calibri"/>
      <family val="2"/>
      <scheme val="minor"/>
    </font>
    <font>
      <b/>
      <sz val="12"/>
      <color rgb="FFFF0000"/>
      <name val="Palatino Linotype"/>
      <family val="1"/>
    </font>
    <font>
      <b/>
      <i/>
      <sz val="11"/>
      <name val="Calibri"/>
      <family val="2"/>
      <scheme val="minor"/>
    </font>
    <font>
      <b/>
      <i/>
      <vertAlign val="subscript"/>
      <sz val="11"/>
      <name val="Calibri"/>
      <family val="2"/>
      <scheme val="minor"/>
    </font>
    <font>
      <b/>
      <sz val="14"/>
      <name val="Calibri"/>
      <family val="2"/>
      <scheme val="minor"/>
    </font>
    <font>
      <sz val="10"/>
      <name val="Calibri"/>
      <family val="2"/>
      <scheme val="minor"/>
    </font>
    <font>
      <b/>
      <sz val="11"/>
      <name val="Palatino Linotype"/>
      <family val="1"/>
    </font>
  </fonts>
  <fills count="7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53">
    <border>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auto="1"/>
      </left>
      <right style="thin">
        <color auto="1"/>
      </right>
      <top/>
      <bottom/>
      <diagonal/>
    </border>
    <border>
      <left/>
      <right style="thin">
        <color auto="1"/>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thin">
        <color auto="1"/>
      </right>
      <top style="thin">
        <color auto="1"/>
      </top>
      <bottom/>
      <diagonal/>
    </border>
  </borders>
  <cellStyleXfs count="736">
    <xf numFmtId="0" fontId="0" fillId="0" borderId="0"/>
    <xf numFmtId="0" fontId="2" fillId="0" borderId="0"/>
    <xf numFmtId="0" fontId="12" fillId="0" borderId="0" applyNumberFormat="0" applyFill="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19" borderId="0" applyNumberFormat="0" applyBorder="0" applyAlignment="0" applyProtection="0"/>
    <xf numFmtId="0" fontId="13" fillId="27"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5" fillId="31" borderId="0" applyNumberFormat="0" applyBorder="0" applyAlignment="0" applyProtection="0"/>
    <xf numFmtId="0" fontId="16" fillId="21" borderId="0" applyNumberFormat="0" applyBorder="0" applyAlignment="0" applyProtection="0"/>
    <xf numFmtId="0" fontId="15" fillId="31" borderId="0" applyNumberFormat="0" applyBorder="0" applyAlignment="0" applyProtection="0"/>
    <xf numFmtId="0" fontId="17" fillId="35" borderId="4" applyNumberFormat="0" applyAlignment="0" applyProtection="0"/>
    <xf numFmtId="0" fontId="18" fillId="36" borderId="5" applyNumberFormat="0" applyAlignment="0" applyProtection="0"/>
    <xf numFmtId="0" fontId="18" fillId="36" borderId="5" applyNumberFormat="0" applyAlignment="0" applyProtection="0"/>
    <xf numFmtId="0" fontId="17" fillId="35" borderId="4" applyNumberFormat="0" applyAlignment="0" applyProtection="0"/>
    <xf numFmtId="0" fontId="17" fillId="35" borderId="4" applyNumberFormat="0" applyAlignment="0" applyProtection="0"/>
    <xf numFmtId="0" fontId="17" fillId="35" borderId="4" applyNumberFormat="0" applyAlignment="0" applyProtection="0"/>
    <xf numFmtId="0" fontId="19" fillId="28" borderId="6" applyNumberFormat="0" applyAlignment="0" applyProtection="0"/>
    <xf numFmtId="0" fontId="19" fillId="27" borderId="6" applyNumberFormat="0" applyAlignment="0" applyProtection="0"/>
    <xf numFmtId="0" fontId="19" fillId="28" borderId="6" applyNumberFormat="0" applyAlignment="0" applyProtection="0"/>
    <xf numFmtId="43" fontId="2" fillId="0" borderId="0" applyFont="0" applyFill="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1" fillId="0" borderId="0" applyNumberFormat="0" applyFill="0" applyBorder="0" applyAlignment="0" applyProtection="0"/>
    <xf numFmtId="0" fontId="13" fillId="24" borderId="0" applyNumberFormat="0" applyBorder="0" applyAlignment="0" applyProtection="0"/>
    <xf numFmtId="0" fontId="22" fillId="40" borderId="0" applyNumberFormat="0" applyBorder="0" applyAlignment="0" applyProtection="0"/>
    <xf numFmtId="0" fontId="13" fillId="24" borderId="0" applyNumberFormat="0" applyBorder="0" applyAlignment="0" applyProtection="0"/>
    <xf numFmtId="0" fontId="23" fillId="0" borderId="7" applyNumberFormat="0" applyFill="0" applyAlignment="0" applyProtection="0"/>
    <xf numFmtId="0" fontId="24" fillId="0" borderId="8" applyNumberFormat="0" applyFill="0" applyAlignment="0" applyProtection="0"/>
    <xf numFmtId="0" fontId="24" fillId="0" borderId="9" applyNumberFormat="0" applyFill="0" applyAlignment="0" applyProtection="0"/>
    <xf numFmtId="0" fontId="24" fillId="0" borderId="8" applyNumberFormat="0" applyFill="0" applyAlignment="0" applyProtection="0"/>
    <xf numFmtId="0" fontId="25" fillId="0" borderId="10" applyNumberFormat="0" applyFill="0" applyAlignment="0" applyProtection="0"/>
    <xf numFmtId="0" fontId="25" fillId="0" borderId="11"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6" fillId="32" borderId="4" applyNumberFormat="0" applyAlignment="0" applyProtection="0"/>
    <xf numFmtId="0" fontId="26" fillId="32" borderId="5" applyNumberFormat="0" applyAlignment="0" applyProtection="0"/>
    <xf numFmtId="0" fontId="26" fillId="32" borderId="5" applyNumberFormat="0" applyAlignment="0" applyProtection="0"/>
    <xf numFmtId="0" fontId="26" fillId="32" borderId="4" applyNumberFormat="0" applyAlignment="0" applyProtection="0"/>
    <xf numFmtId="0" fontId="26" fillId="32" borderId="4" applyNumberFormat="0" applyAlignment="0" applyProtection="0"/>
    <xf numFmtId="0" fontId="26" fillId="32" borderId="4" applyNumberFormat="0" applyAlignment="0" applyProtection="0"/>
    <xf numFmtId="0" fontId="22" fillId="0" borderId="12" applyNumberFormat="0" applyFill="0" applyAlignment="0" applyProtection="0"/>
    <xf numFmtId="0" fontId="27" fillId="0" borderId="13" applyNumberFormat="0" applyFill="0" applyAlignment="0" applyProtection="0"/>
    <xf numFmtId="0" fontId="22" fillId="0" borderId="12" applyNumberFormat="0" applyFill="0" applyAlignment="0" applyProtection="0"/>
    <xf numFmtId="0" fontId="22" fillId="32" borderId="0" applyNumberFormat="0" applyBorder="0" applyAlignment="0" applyProtection="0"/>
    <xf numFmtId="0" fontId="28" fillId="32" borderId="0" applyNumberFormat="0" applyBorder="0" applyAlignment="0" applyProtection="0"/>
    <xf numFmtId="0" fontId="22" fillId="32"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11" fillId="0" borderId="0"/>
    <xf numFmtId="0" fontId="29" fillId="0" borderId="0"/>
    <xf numFmtId="0" fontId="29" fillId="0" borderId="0"/>
    <xf numFmtId="0" fontId="29" fillId="0" borderId="0"/>
    <xf numFmtId="0" fontId="29" fillId="0" borderId="0"/>
    <xf numFmtId="0" fontId="30" fillId="41" borderId="0"/>
    <xf numFmtId="0" fontId="2" fillId="0" borderId="0"/>
    <xf numFmtId="0" fontId="30" fillId="41" borderId="0"/>
    <xf numFmtId="0" fontId="30" fillId="41" borderId="0"/>
    <xf numFmtId="0" fontId="2" fillId="0" borderId="0"/>
    <xf numFmtId="0" fontId="2"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11" fillId="0" borderId="0"/>
    <xf numFmtId="0" fontId="11" fillId="0" borderId="0"/>
    <xf numFmtId="0" fontId="31" fillId="0" borderId="0"/>
    <xf numFmtId="0" fontId="3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31" fillId="0" borderId="0"/>
    <xf numFmtId="0" fontId="31" fillId="0" borderId="0"/>
    <xf numFmtId="0" fontId="3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4" fillId="0" borderId="0"/>
    <xf numFmtId="0" fontId="30" fillId="31" borderId="4" applyNumberFormat="0" applyFont="0" applyAlignment="0" applyProtection="0"/>
    <xf numFmtId="0" fontId="13" fillId="2" borderId="3" applyNumberFormat="0" applyFont="0" applyAlignment="0" applyProtection="0"/>
    <xf numFmtId="0" fontId="13" fillId="2" borderId="3"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30" fillId="31" borderId="4" applyNumberFormat="0" applyFont="0" applyAlignment="0" applyProtection="0"/>
    <xf numFmtId="0" fontId="30" fillId="31" borderId="4" applyNumberFormat="0" applyFont="0" applyAlignment="0" applyProtection="0"/>
    <xf numFmtId="0" fontId="30" fillId="31" borderId="4" applyNumberFormat="0" applyFont="0" applyAlignment="0" applyProtection="0"/>
    <xf numFmtId="0" fontId="30" fillId="31" borderId="4" applyNumberFormat="0" applyFont="0" applyAlignment="0" applyProtection="0"/>
    <xf numFmtId="0" fontId="30" fillId="31" borderId="4"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35" fillId="35" borderId="15" applyNumberFormat="0" applyAlignment="0" applyProtection="0"/>
    <xf numFmtId="0" fontId="35" fillId="36" borderId="15" applyNumberFormat="0" applyAlignment="0" applyProtection="0"/>
    <xf numFmtId="0" fontId="35" fillId="36" borderId="15" applyNumberFormat="0" applyAlignment="0" applyProtection="0"/>
    <xf numFmtId="0" fontId="35" fillId="35" borderId="15" applyNumberFormat="0" applyAlignment="0" applyProtection="0"/>
    <xf numFmtId="0" fontId="35" fillId="35" borderId="15" applyNumberFormat="0" applyAlignment="0" applyProtection="0"/>
    <xf numFmtId="0" fontId="35" fillId="35" borderId="15" applyNumberFormat="0" applyAlignment="0" applyProtection="0"/>
    <xf numFmtId="4" fontId="30" fillId="42" borderId="4" applyNumberFormat="0" applyProtection="0">
      <alignment vertical="center"/>
    </xf>
    <xf numFmtId="4" fontId="30" fillId="42" borderId="4" applyNumberFormat="0" applyProtection="0">
      <alignment vertical="center"/>
    </xf>
    <xf numFmtId="4" fontId="30" fillId="42" borderId="4" applyNumberFormat="0" applyProtection="0">
      <alignment vertical="center"/>
    </xf>
    <xf numFmtId="4" fontId="36" fillId="42" borderId="16" applyNumberFormat="0" applyProtection="0">
      <alignment vertical="center"/>
    </xf>
    <xf numFmtId="4" fontId="36" fillId="42" borderId="16" applyNumberFormat="0" applyProtection="0">
      <alignment vertical="center"/>
    </xf>
    <xf numFmtId="4" fontId="30" fillId="42" borderId="4" applyNumberFormat="0" applyProtection="0">
      <alignment vertical="center"/>
    </xf>
    <xf numFmtId="4" fontId="30" fillId="42" borderId="4" applyNumberFormat="0" applyProtection="0">
      <alignment vertical="center"/>
    </xf>
    <xf numFmtId="4" fontId="30" fillId="42" borderId="4" applyNumberFormat="0" applyProtection="0">
      <alignment vertical="center"/>
    </xf>
    <xf numFmtId="4" fontId="37" fillId="43" borderId="4" applyNumberFormat="0" applyProtection="0">
      <alignment vertical="center"/>
    </xf>
    <xf numFmtId="4" fontId="38" fillId="42" borderId="16" applyNumberFormat="0" applyProtection="0">
      <alignment vertical="center"/>
    </xf>
    <xf numFmtId="4" fontId="38" fillId="42" borderId="16" applyNumberFormat="0" applyProtection="0">
      <alignment vertical="center"/>
    </xf>
    <xf numFmtId="4" fontId="37" fillId="43" borderId="4" applyNumberFormat="0" applyProtection="0">
      <alignment vertical="center"/>
    </xf>
    <xf numFmtId="4" fontId="37" fillId="43" borderId="4" applyNumberFormat="0" applyProtection="0">
      <alignment vertical="center"/>
    </xf>
    <xf numFmtId="4" fontId="37" fillId="43" borderId="4" applyNumberFormat="0" applyProtection="0">
      <alignment vertical="center"/>
    </xf>
    <xf numFmtId="4" fontId="30" fillId="43" borderId="4" applyNumberFormat="0" applyProtection="0">
      <alignment horizontal="left" vertical="center" indent="1"/>
    </xf>
    <xf numFmtId="4" fontId="30" fillId="43" borderId="4" applyNumberFormat="0" applyProtection="0">
      <alignment horizontal="left" vertical="center" indent="1"/>
    </xf>
    <xf numFmtId="4" fontId="30" fillId="43" borderId="4" applyNumberFormat="0" applyProtection="0">
      <alignment horizontal="left" vertical="center" indent="1"/>
    </xf>
    <xf numFmtId="4" fontId="36" fillId="42" borderId="16" applyNumberFormat="0" applyProtection="0">
      <alignment horizontal="left" vertical="center" indent="1"/>
    </xf>
    <xf numFmtId="4" fontId="36" fillId="42" borderId="16" applyNumberFormat="0" applyProtection="0">
      <alignment horizontal="left" vertical="center" indent="1"/>
    </xf>
    <xf numFmtId="4" fontId="30" fillId="43" borderId="4" applyNumberFormat="0" applyProtection="0">
      <alignment horizontal="left" vertical="center" indent="1"/>
    </xf>
    <xf numFmtId="4" fontId="30" fillId="43" borderId="4" applyNumberFormat="0" applyProtection="0">
      <alignment horizontal="left" vertical="center" indent="1"/>
    </xf>
    <xf numFmtId="4" fontId="30" fillId="43" borderId="4" applyNumberFormat="0" applyProtection="0">
      <alignment horizontal="left" vertical="center" indent="1"/>
    </xf>
    <xf numFmtId="0" fontId="39" fillId="42" borderId="16" applyNumberFormat="0" applyProtection="0">
      <alignment horizontal="left" vertical="top" indent="1"/>
    </xf>
    <xf numFmtId="0" fontId="36" fillId="42" borderId="16" applyNumberFormat="0" applyProtection="0">
      <alignment horizontal="left" vertical="top" indent="1"/>
    </xf>
    <xf numFmtId="0" fontId="36" fillId="42" borderId="16" applyNumberFormat="0" applyProtection="0">
      <alignment horizontal="left" vertical="top" indent="1"/>
    </xf>
    <xf numFmtId="0" fontId="39" fillId="42" borderId="16" applyNumberFormat="0" applyProtection="0">
      <alignment horizontal="left" vertical="top" indent="1"/>
    </xf>
    <xf numFmtId="0" fontId="39" fillId="42" borderId="16" applyNumberFormat="0" applyProtection="0">
      <alignment horizontal="left" vertical="top" indent="1"/>
    </xf>
    <xf numFmtId="0" fontId="39" fillId="42" borderId="16" applyNumberFormat="0" applyProtection="0">
      <alignment horizontal="left" vertical="top"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6" fillId="45" borderId="0"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6" borderId="4" applyNumberFormat="0" applyProtection="0">
      <alignment horizontal="right" vertical="center"/>
    </xf>
    <xf numFmtId="4" fontId="33" fillId="46" borderId="16" applyNumberFormat="0" applyProtection="0">
      <alignment horizontal="right" vertical="center"/>
    </xf>
    <xf numFmtId="4" fontId="33" fillId="46" borderId="16" applyNumberFormat="0" applyProtection="0">
      <alignment horizontal="right" vertical="center"/>
    </xf>
    <xf numFmtId="4" fontId="30" fillId="46" borderId="4" applyNumberFormat="0" applyProtection="0">
      <alignment horizontal="right" vertical="center"/>
    </xf>
    <xf numFmtId="4" fontId="30" fillId="46" borderId="4" applyNumberFormat="0" applyProtection="0">
      <alignment horizontal="right" vertical="center"/>
    </xf>
    <xf numFmtId="4" fontId="30" fillId="46" borderId="4" applyNumberFormat="0" applyProtection="0">
      <alignment horizontal="right" vertical="center"/>
    </xf>
    <xf numFmtId="4" fontId="30" fillId="47" borderId="4" applyNumberFormat="0" applyProtection="0">
      <alignment horizontal="right" vertical="center"/>
    </xf>
    <xf numFmtId="4" fontId="33" fillId="48" borderId="16" applyNumberFormat="0" applyProtection="0">
      <alignment horizontal="right" vertical="center"/>
    </xf>
    <xf numFmtId="4" fontId="33" fillId="48" borderId="16" applyNumberFormat="0" applyProtection="0">
      <alignment horizontal="right" vertical="center"/>
    </xf>
    <xf numFmtId="4" fontId="30" fillId="47" borderId="4" applyNumberFormat="0" applyProtection="0">
      <alignment horizontal="right" vertical="center"/>
    </xf>
    <xf numFmtId="4" fontId="30" fillId="47" borderId="4" applyNumberFormat="0" applyProtection="0">
      <alignment horizontal="right" vertical="center"/>
    </xf>
    <xf numFmtId="4" fontId="30" fillId="47" borderId="4" applyNumberFormat="0" applyProtection="0">
      <alignment horizontal="right" vertical="center"/>
    </xf>
    <xf numFmtId="4" fontId="30" fillId="49" borderId="17" applyNumberFormat="0" applyProtection="0">
      <alignment horizontal="right" vertical="center"/>
    </xf>
    <xf numFmtId="4" fontId="33" fillId="49" borderId="16" applyNumberFormat="0" applyProtection="0">
      <alignment horizontal="right" vertical="center"/>
    </xf>
    <xf numFmtId="4" fontId="33" fillId="49" borderId="16" applyNumberFormat="0" applyProtection="0">
      <alignment horizontal="right" vertical="center"/>
    </xf>
    <xf numFmtId="4" fontId="30" fillId="49" borderId="17" applyNumberFormat="0" applyProtection="0">
      <alignment horizontal="right" vertical="center"/>
    </xf>
    <xf numFmtId="4" fontId="30" fillId="49" borderId="17" applyNumberFormat="0" applyProtection="0">
      <alignment horizontal="right" vertical="center"/>
    </xf>
    <xf numFmtId="4" fontId="30" fillId="49" borderId="17" applyNumberFormat="0" applyProtection="0">
      <alignment horizontal="right" vertical="center"/>
    </xf>
    <xf numFmtId="4" fontId="30" fillId="50" borderId="4" applyNumberFormat="0" applyProtection="0">
      <alignment horizontal="right" vertical="center"/>
    </xf>
    <xf numFmtId="4" fontId="33" fillId="50" borderId="16" applyNumberFormat="0" applyProtection="0">
      <alignment horizontal="right" vertical="center"/>
    </xf>
    <xf numFmtId="4" fontId="33" fillId="50" borderId="16" applyNumberFormat="0" applyProtection="0">
      <alignment horizontal="right" vertical="center"/>
    </xf>
    <xf numFmtId="4" fontId="30" fillId="50" borderId="4" applyNumberFormat="0" applyProtection="0">
      <alignment horizontal="right" vertical="center"/>
    </xf>
    <xf numFmtId="4" fontId="30" fillId="50" borderId="4" applyNumberFormat="0" applyProtection="0">
      <alignment horizontal="right" vertical="center"/>
    </xf>
    <xf numFmtId="4" fontId="30" fillId="50" borderId="4" applyNumberFormat="0" applyProtection="0">
      <alignment horizontal="right" vertical="center"/>
    </xf>
    <xf numFmtId="4" fontId="30" fillId="51" borderId="4" applyNumberFormat="0" applyProtection="0">
      <alignment horizontal="right" vertical="center"/>
    </xf>
    <xf numFmtId="4" fontId="33" fillId="51" borderId="16" applyNumberFormat="0" applyProtection="0">
      <alignment horizontal="right" vertical="center"/>
    </xf>
    <xf numFmtId="4" fontId="33" fillId="51" borderId="16" applyNumberFormat="0" applyProtection="0">
      <alignment horizontal="right" vertical="center"/>
    </xf>
    <xf numFmtId="4" fontId="30" fillId="51" borderId="4" applyNumberFormat="0" applyProtection="0">
      <alignment horizontal="right" vertical="center"/>
    </xf>
    <xf numFmtId="4" fontId="30" fillId="51" borderId="4" applyNumberFormat="0" applyProtection="0">
      <alignment horizontal="right" vertical="center"/>
    </xf>
    <xf numFmtId="4" fontId="30" fillId="51" borderId="4" applyNumberFormat="0" applyProtection="0">
      <alignment horizontal="right" vertical="center"/>
    </xf>
    <xf numFmtId="4" fontId="30" fillId="52" borderId="4" applyNumberFormat="0" applyProtection="0">
      <alignment horizontal="right" vertical="center"/>
    </xf>
    <xf numFmtId="4" fontId="33" fillId="52" borderId="16" applyNumberFormat="0" applyProtection="0">
      <alignment horizontal="right" vertical="center"/>
    </xf>
    <xf numFmtId="4" fontId="33" fillId="52" borderId="16" applyNumberFormat="0" applyProtection="0">
      <alignment horizontal="right" vertical="center"/>
    </xf>
    <xf numFmtId="4" fontId="30" fillId="52" borderId="4" applyNumberFormat="0" applyProtection="0">
      <alignment horizontal="right" vertical="center"/>
    </xf>
    <xf numFmtId="4" fontId="30" fillId="52" borderId="4" applyNumberFormat="0" applyProtection="0">
      <alignment horizontal="right" vertical="center"/>
    </xf>
    <xf numFmtId="4" fontId="30" fillId="52" borderId="4" applyNumberFormat="0" applyProtection="0">
      <alignment horizontal="right" vertical="center"/>
    </xf>
    <xf numFmtId="4" fontId="30" fillId="53" borderId="4" applyNumberFormat="0" applyProtection="0">
      <alignment horizontal="right" vertical="center"/>
    </xf>
    <xf numFmtId="4" fontId="33" fillId="53" borderId="16" applyNumberFormat="0" applyProtection="0">
      <alignment horizontal="right" vertical="center"/>
    </xf>
    <xf numFmtId="4" fontId="33" fillId="53" borderId="16" applyNumberFormat="0" applyProtection="0">
      <alignment horizontal="right" vertical="center"/>
    </xf>
    <xf numFmtId="4" fontId="30" fillId="53" borderId="4" applyNumberFormat="0" applyProtection="0">
      <alignment horizontal="right" vertical="center"/>
    </xf>
    <xf numFmtId="4" fontId="30" fillId="53" borderId="4" applyNumberFormat="0" applyProtection="0">
      <alignment horizontal="right" vertical="center"/>
    </xf>
    <xf numFmtId="4" fontId="30" fillId="53" borderId="4" applyNumberFormat="0" applyProtection="0">
      <alignment horizontal="right" vertical="center"/>
    </xf>
    <xf numFmtId="4" fontId="30" fillId="54" borderId="4" applyNumberFormat="0" applyProtection="0">
      <alignment horizontal="right" vertical="center"/>
    </xf>
    <xf numFmtId="4" fontId="33" fillId="54" borderId="16" applyNumberFormat="0" applyProtection="0">
      <alignment horizontal="right" vertical="center"/>
    </xf>
    <xf numFmtId="4" fontId="33" fillId="54" borderId="16" applyNumberFormat="0" applyProtection="0">
      <alignment horizontal="right" vertical="center"/>
    </xf>
    <xf numFmtId="4" fontId="30" fillId="54" borderId="4" applyNumberFormat="0" applyProtection="0">
      <alignment horizontal="right" vertical="center"/>
    </xf>
    <xf numFmtId="4" fontId="30" fillId="54" borderId="4" applyNumberFormat="0" applyProtection="0">
      <alignment horizontal="right" vertical="center"/>
    </xf>
    <xf numFmtId="4" fontId="30" fillId="54" borderId="4" applyNumberFormat="0" applyProtection="0">
      <alignment horizontal="right" vertical="center"/>
    </xf>
    <xf numFmtId="4" fontId="30" fillId="55" borderId="4" applyNumberFormat="0" applyProtection="0">
      <alignment horizontal="right" vertical="center"/>
    </xf>
    <xf numFmtId="4" fontId="33" fillId="55" borderId="16" applyNumberFormat="0" applyProtection="0">
      <alignment horizontal="right" vertical="center"/>
    </xf>
    <xf numFmtId="4" fontId="33" fillId="55" borderId="16" applyNumberFormat="0" applyProtection="0">
      <alignment horizontal="right" vertical="center"/>
    </xf>
    <xf numFmtId="4" fontId="30" fillId="55" borderId="4" applyNumberFormat="0" applyProtection="0">
      <alignment horizontal="right" vertical="center"/>
    </xf>
    <xf numFmtId="4" fontId="30" fillId="55" borderId="4" applyNumberFormat="0" applyProtection="0">
      <alignment horizontal="right" vertical="center"/>
    </xf>
    <xf numFmtId="4" fontId="30" fillId="55" borderId="4" applyNumberFormat="0" applyProtection="0">
      <alignment horizontal="right" vertical="center"/>
    </xf>
    <xf numFmtId="4" fontId="30" fillId="56" borderId="17" applyNumberFormat="0" applyProtection="0">
      <alignment horizontal="left" vertical="center" indent="1"/>
    </xf>
    <xf numFmtId="4" fontId="36" fillId="56" borderId="18" applyNumberFormat="0" applyProtection="0">
      <alignment horizontal="left" vertical="center" indent="1"/>
    </xf>
    <xf numFmtId="4" fontId="30" fillId="56" borderId="17" applyNumberFormat="0" applyProtection="0">
      <alignment horizontal="left" vertical="center" indent="1"/>
    </xf>
    <xf numFmtId="4" fontId="30" fillId="56" borderId="17" applyNumberFormat="0" applyProtection="0">
      <alignment horizontal="left" vertical="center" indent="1"/>
    </xf>
    <xf numFmtId="4" fontId="30" fillId="56" borderId="17" applyNumberFormat="0" applyProtection="0">
      <alignment horizontal="left" vertical="center" indent="1"/>
    </xf>
    <xf numFmtId="4" fontId="2" fillId="57" borderId="17" applyNumberFormat="0" applyProtection="0">
      <alignment horizontal="left" vertical="center" indent="1"/>
    </xf>
    <xf numFmtId="4" fontId="33" fillId="58" borderId="0"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40" fillId="57" borderId="0"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30" fillId="45" borderId="4" applyNumberFormat="0" applyProtection="0">
      <alignment horizontal="right" vertical="center"/>
    </xf>
    <xf numFmtId="4" fontId="33" fillId="45" borderId="16" applyNumberFormat="0" applyProtection="0">
      <alignment horizontal="right" vertical="center"/>
    </xf>
    <xf numFmtId="4" fontId="33" fillId="45" borderId="16" applyNumberFormat="0" applyProtection="0">
      <alignment horizontal="right" vertical="center"/>
    </xf>
    <xf numFmtId="4" fontId="30" fillId="45" borderId="4" applyNumberFormat="0" applyProtection="0">
      <alignment horizontal="right" vertical="center"/>
    </xf>
    <xf numFmtId="4" fontId="30" fillId="45" borderId="4" applyNumberFormat="0" applyProtection="0">
      <alignment horizontal="right" vertical="center"/>
    </xf>
    <xf numFmtId="4" fontId="30" fillId="45" borderId="4" applyNumberFormat="0" applyProtection="0">
      <alignment horizontal="right" vertical="center"/>
    </xf>
    <xf numFmtId="4" fontId="30" fillId="58" borderId="17" applyNumberFormat="0" applyProtection="0">
      <alignment horizontal="left" vertical="center" indent="1"/>
    </xf>
    <xf numFmtId="4" fontId="33" fillId="58" borderId="0" applyNumberFormat="0" applyProtection="0">
      <alignment horizontal="left" vertical="center" indent="1"/>
    </xf>
    <xf numFmtId="4" fontId="30" fillId="58" borderId="17" applyNumberFormat="0" applyProtection="0">
      <alignment horizontal="left" vertical="center" indent="1"/>
    </xf>
    <xf numFmtId="4" fontId="30" fillId="58" borderId="17" applyNumberFormat="0" applyProtection="0">
      <alignment horizontal="left" vertical="center" indent="1"/>
    </xf>
    <xf numFmtId="4" fontId="30" fillId="58" borderId="17" applyNumberFormat="0" applyProtection="0">
      <alignment horizontal="left" vertical="center" indent="1"/>
    </xf>
    <xf numFmtId="4" fontId="30" fillId="45" borderId="17" applyNumberFormat="0" applyProtection="0">
      <alignment horizontal="left" vertical="center" indent="1"/>
    </xf>
    <xf numFmtId="4" fontId="33" fillId="45" borderId="0" applyNumberFormat="0" applyProtection="0">
      <alignment horizontal="left" vertical="center" indent="1"/>
    </xf>
    <xf numFmtId="4" fontId="30" fillId="45" borderId="17" applyNumberFormat="0" applyProtection="0">
      <alignment horizontal="left" vertical="center" indent="1"/>
    </xf>
    <xf numFmtId="4" fontId="30" fillId="45" borderId="17" applyNumberFormat="0" applyProtection="0">
      <alignment horizontal="left" vertical="center" indent="1"/>
    </xf>
    <xf numFmtId="4" fontId="30" fillId="45" borderId="17" applyNumberFormat="0" applyProtection="0">
      <alignment horizontal="left" vertical="center" indent="1"/>
    </xf>
    <xf numFmtId="0" fontId="30" fillId="59" borderId="4"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30" fillId="59" borderId="4" applyNumberFormat="0" applyProtection="0">
      <alignment horizontal="left" vertical="center" indent="1"/>
    </xf>
    <xf numFmtId="0" fontId="30" fillId="59" borderId="4" applyNumberFormat="0" applyProtection="0">
      <alignment horizontal="left" vertical="center" indent="1"/>
    </xf>
    <xf numFmtId="0" fontId="30" fillId="59" borderId="4" applyNumberFormat="0" applyProtection="0">
      <alignment horizontal="left" vertical="center" indent="1"/>
    </xf>
    <xf numFmtId="0" fontId="30"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30" fillId="57" borderId="16" applyNumberFormat="0" applyProtection="0">
      <alignment horizontal="left" vertical="top" indent="1"/>
    </xf>
    <xf numFmtId="0" fontId="30" fillId="57" borderId="16" applyNumberFormat="0" applyProtection="0">
      <alignment horizontal="left" vertical="top" indent="1"/>
    </xf>
    <xf numFmtId="0" fontId="30" fillId="57" borderId="16" applyNumberFormat="0" applyProtection="0">
      <alignment horizontal="left" vertical="top" indent="1"/>
    </xf>
    <xf numFmtId="0" fontId="30" fillId="57" borderId="16" applyNumberFormat="0" applyProtection="0">
      <alignment horizontal="left" vertical="top" indent="1"/>
    </xf>
    <xf numFmtId="0" fontId="30" fillId="57" borderId="16" applyNumberFormat="0" applyProtection="0">
      <alignment horizontal="left" vertical="top" indent="1"/>
    </xf>
    <xf numFmtId="0" fontId="30" fillId="60" borderId="4"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30" fillId="60" borderId="4" applyNumberFormat="0" applyProtection="0">
      <alignment horizontal="left" vertical="center" indent="1"/>
    </xf>
    <xf numFmtId="0" fontId="30" fillId="60" borderId="4" applyNumberFormat="0" applyProtection="0">
      <alignment horizontal="left" vertical="center" indent="1"/>
    </xf>
    <xf numFmtId="0" fontId="30" fillId="60" borderId="4" applyNumberFormat="0" applyProtection="0">
      <alignment horizontal="left" vertical="center" indent="1"/>
    </xf>
    <xf numFmtId="0" fontId="30"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30" fillId="45" borderId="16" applyNumberFormat="0" applyProtection="0">
      <alignment horizontal="left" vertical="top" indent="1"/>
    </xf>
    <xf numFmtId="0" fontId="30" fillId="45" borderId="16" applyNumberFormat="0" applyProtection="0">
      <alignment horizontal="left" vertical="top" indent="1"/>
    </xf>
    <xf numFmtId="0" fontId="30" fillId="45" borderId="16" applyNumberFormat="0" applyProtection="0">
      <alignment horizontal="left" vertical="top" indent="1"/>
    </xf>
    <xf numFmtId="0" fontId="30" fillId="45" borderId="16" applyNumberFormat="0" applyProtection="0">
      <alignment horizontal="left" vertical="top" indent="1"/>
    </xf>
    <xf numFmtId="0" fontId="30" fillId="45" borderId="16" applyNumberFormat="0" applyProtection="0">
      <alignment horizontal="left" vertical="top" indent="1"/>
    </xf>
    <xf numFmtId="0" fontId="30" fillId="61" borderId="4"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30" fillId="61" borderId="4" applyNumberFormat="0" applyProtection="0">
      <alignment horizontal="left" vertical="center" indent="1"/>
    </xf>
    <xf numFmtId="0" fontId="30" fillId="61" borderId="4" applyNumberFormat="0" applyProtection="0">
      <alignment horizontal="left" vertical="center" indent="1"/>
    </xf>
    <xf numFmtId="0" fontId="30" fillId="61" borderId="4" applyNumberFormat="0" applyProtection="0">
      <alignment horizontal="left" vertical="center" indent="1"/>
    </xf>
    <xf numFmtId="0" fontId="30"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30" fillId="61" borderId="16" applyNumberFormat="0" applyProtection="0">
      <alignment horizontal="left" vertical="top" indent="1"/>
    </xf>
    <xf numFmtId="0" fontId="30" fillId="61" borderId="16" applyNumberFormat="0" applyProtection="0">
      <alignment horizontal="left" vertical="top" indent="1"/>
    </xf>
    <xf numFmtId="0" fontId="30" fillId="61" borderId="16" applyNumberFormat="0" applyProtection="0">
      <alignment horizontal="left" vertical="top" indent="1"/>
    </xf>
    <xf numFmtId="0" fontId="30" fillId="61" borderId="16" applyNumberFormat="0" applyProtection="0">
      <alignment horizontal="left" vertical="top" indent="1"/>
    </xf>
    <xf numFmtId="0" fontId="30" fillId="61" borderId="16" applyNumberFormat="0" applyProtection="0">
      <alignment horizontal="left" vertical="top" indent="1"/>
    </xf>
    <xf numFmtId="0" fontId="30" fillId="58" borderId="4"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30" fillId="58" borderId="4" applyNumberFormat="0" applyProtection="0">
      <alignment horizontal="left" vertical="center" indent="1"/>
    </xf>
    <xf numFmtId="0" fontId="30" fillId="58" borderId="4" applyNumberFormat="0" applyProtection="0">
      <alignment horizontal="left" vertical="center" indent="1"/>
    </xf>
    <xf numFmtId="0" fontId="30" fillId="58" borderId="4" applyNumberFormat="0" applyProtection="0">
      <alignment horizontal="left" vertical="center" indent="1"/>
    </xf>
    <xf numFmtId="0" fontId="30"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30" fillId="58" borderId="16" applyNumberFormat="0" applyProtection="0">
      <alignment horizontal="left" vertical="top" indent="1"/>
    </xf>
    <xf numFmtId="0" fontId="30" fillId="58" borderId="16" applyNumberFormat="0" applyProtection="0">
      <alignment horizontal="left" vertical="top" indent="1"/>
    </xf>
    <xf numFmtId="0" fontId="30" fillId="58" borderId="16" applyNumberFormat="0" applyProtection="0">
      <alignment horizontal="left" vertical="top" indent="1"/>
    </xf>
    <xf numFmtId="0" fontId="30" fillId="58" borderId="16" applyNumberFormat="0" applyProtection="0">
      <alignment horizontal="left" vertical="top" indent="1"/>
    </xf>
    <xf numFmtId="0" fontId="30" fillId="58" borderId="16" applyNumberFormat="0" applyProtection="0">
      <alignment horizontal="left" vertical="top" indent="1"/>
    </xf>
    <xf numFmtId="0" fontId="30" fillId="62" borderId="19"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30" fillId="62" borderId="19" applyNumberFormat="0">
      <protection locked="0"/>
    </xf>
    <xf numFmtId="0" fontId="30" fillId="62" borderId="19" applyNumberFormat="0">
      <protection locked="0"/>
    </xf>
    <xf numFmtId="0" fontId="41" fillId="57" borderId="21" applyBorder="0"/>
    <xf numFmtId="0" fontId="41" fillId="57" borderId="21" applyBorder="0"/>
    <xf numFmtId="4" fontId="42" fillId="63" borderId="16" applyNumberFormat="0" applyProtection="0">
      <alignment vertical="center"/>
    </xf>
    <xf numFmtId="4" fontId="33" fillId="63" borderId="16" applyNumberFormat="0" applyProtection="0">
      <alignment vertical="center"/>
    </xf>
    <xf numFmtId="4" fontId="33" fillId="63" borderId="16" applyNumberFormat="0" applyProtection="0">
      <alignment vertical="center"/>
    </xf>
    <xf numFmtId="4" fontId="42" fillId="63" borderId="16" applyNumberFormat="0" applyProtection="0">
      <alignment vertical="center"/>
    </xf>
    <xf numFmtId="4" fontId="42" fillId="63" borderId="16" applyNumberFormat="0" applyProtection="0">
      <alignment vertical="center"/>
    </xf>
    <xf numFmtId="4" fontId="42" fillId="63" borderId="16" applyNumberFormat="0" applyProtection="0">
      <alignment vertical="center"/>
    </xf>
    <xf numFmtId="4" fontId="37" fillId="64" borderId="20" applyNumberFormat="0" applyProtection="0">
      <alignment vertical="center"/>
    </xf>
    <xf numFmtId="4" fontId="43" fillId="63" borderId="16" applyNumberFormat="0" applyProtection="0">
      <alignment vertical="center"/>
    </xf>
    <xf numFmtId="4" fontId="43" fillId="63" borderId="16"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42" fillId="59" borderId="16" applyNumberFormat="0" applyProtection="0">
      <alignment horizontal="left" vertical="center" indent="1"/>
    </xf>
    <xf numFmtId="4" fontId="33" fillId="63" borderId="16" applyNumberFormat="0" applyProtection="0">
      <alignment horizontal="left" vertical="center" indent="1"/>
    </xf>
    <xf numFmtId="4" fontId="33" fillId="63" borderId="16" applyNumberFormat="0" applyProtection="0">
      <alignment horizontal="left" vertical="center" indent="1"/>
    </xf>
    <xf numFmtId="4" fontId="42" fillId="59" borderId="16" applyNumberFormat="0" applyProtection="0">
      <alignment horizontal="left" vertical="center" indent="1"/>
    </xf>
    <xf numFmtId="4" fontId="42" fillId="59" borderId="16" applyNumberFormat="0" applyProtection="0">
      <alignment horizontal="left" vertical="center" indent="1"/>
    </xf>
    <xf numFmtId="4" fontId="42" fillId="59" borderId="16" applyNumberFormat="0" applyProtection="0">
      <alignment horizontal="left" vertical="center" indent="1"/>
    </xf>
    <xf numFmtId="0" fontId="42" fillId="63" borderId="16" applyNumberFormat="0" applyProtection="0">
      <alignment horizontal="left" vertical="top" indent="1"/>
    </xf>
    <xf numFmtId="0" fontId="33" fillId="63" borderId="16" applyNumberFormat="0" applyProtection="0">
      <alignment horizontal="left" vertical="top" indent="1"/>
    </xf>
    <xf numFmtId="0" fontId="33" fillId="63" borderId="16" applyNumberFormat="0" applyProtection="0">
      <alignment horizontal="left" vertical="top" indent="1"/>
    </xf>
    <xf numFmtId="0" fontId="42" fillId="63" borderId="16" applyNumberFormat="0" applyProtection="0">
      <alignment horizontal="left" vertical="top" indent="1"/>
    </xf>
    <xf numFmtId="0" fontId="42" fillId="63" borderId="16" applyNumberFormat="0" applyProtection="0">
      <alignment horizontal="left" vertical="top" indent="1"/>
    </xf>
    <xf numFmtId="0" fontId="42" fillId="63" borderId="16" applyNumberFormat="0" applyProtection="0">
      <alignment horizontal="left" vertical="top" indent="1"/>
    </xf>
    <xf numFmtId="4" fontId="30" fillId="0" borderId="4" applyNumberFormat="0" applyProtection="0">
      <alignment horizontal="right" vertical="center"/>
    </xf>
    <xf numFmtId="4" fontId="30" fillId="0" borderId="4" applyNumberFormat="0" applyProtection="0">
      <alignment horizontal="right" vertical="center"/>
    </xf>
    <xf numFmtId="4" fontId="30" fillId="0" borderId="4" applyNumberFormat="0" applyProtection="0">
      <alignment horizontal="right" vertical="center"/>
    </xf>
    <xf numFmtId="4" fontId="33" fillId="58" borderId="16" applyNumberFormat="0" applyProtection="0">
      <alignment horizontal="right" vertical="center"/>
    </xf>
    <xf numFmtId="4" fontId="33" fillId="58" borderId="16" applyNumberFormat="0" applyProtection="0">
      <alignment horizontal="right" vertical="center"/>
    </xf>
    <xf numFmtId="4" fontId="30" fillId="0" borderId="4" applyNumberFormat="0" applyProtection="0">
      <alignment horizontal="right" vertical="center"/>
    </xf>
    <xf numFmtId="4" fontId="30" fillId="0" borderId="4" applyNumberFormat="0" applyProtection="0">
      <alignment horizontal="right" vertical="center"/>
    </xf>
    <xf numFmtId="4" fontId="30" fillId="0" borderId="4" applyNumberFormat="0" applyProtection="0">
      <alignment horizontal="right" vertical="center"/>
    </xf>
    <xf numFmtId="4" fontId="37" fillId="65" borderId="4" applyNumberFormat="0" applyProtection="0">
      <alignment horizontal="right" vertical="center"/>
    </xf>
    <xf numFmtId="4" fontId="43" fillId="58" borderId="16" applyNumberFormat="0" applyProtection="0">
      <alignment horizontal="right" vertical="center"/>
    </xf>
    <xf numFmtId="4" fontId="43" fillId="58" borderId="16" applyNumberFormat="0" applyProtection="0">
      <alignment horizontal="right" vertical="center"/>
    </xf>
    <xf numFmtId="4" fontId="37" fillId="65" borderId="4" applyNumberFormat="0" applyProtection="0">
      <alignment horizontal="right" vertical="center"/>
    </xf>
    <xf numFmtId="4" fontId="37" fillId="65" borderId="4" applyNumberFormat="0" applyProtection="0">
      <alignment horizontal="right" vertical="center"/>
    </xf>
    <xf numFmtId="4" fontId="37" fillId="65" borderId="4" applyNumberFormat="0" applyProtection="0">
      <alignment horizontal="right" vertical="center"/>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3" fillId="45" borderId="16" applyNumberFormat="0" applyProtection="0">
      <alignment horizontal="left" vertical="center" indent="1"/>
    </xf>
    <xf numFmtId="4" fontId="33" fillId="45" borderId="16"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0" fontId="42" fillId="45" borderId="16" applyNumberFormat="0" applyProtection="0">
      <alignment horizontal="left" vertical="top" indent="1"/>
    </xf>
    <xf numFmtId="0" fontId="33" fillId="45" borderId="16" applyNumberFormat="0" applyProtection="0">
      <alignment horizontal="left" vertical="top" indent="1"/>
    </xf>
    <xf numFmtId="0" fontId="33" fillId="45" borderId="16" applyNumberFormat="0" applyProtection="0">
      <alignment horizontal="left" vertical="top" indent="1"/>
    </xf>
    <xf numFmtId="0" fontId="42" fillId="45" borderId="16" applyNumberFormat="0" applyProtection="0">
      <alignment horizontal="left" vertical="top" indent="1"/>
    </xf>
    <xf numFmtId="0" fontId="42" fillId="45" borderId="16" applyNumberFormat="0" applyProtection="0">
      <alignment horizontal="left" vertical="top" indent="1"/>
    </xf>
    <xf numFmtId="0" fontId="42" fillId="45" borderId="16" applyNumberFormat="0" applyProtection="0">
      <alignment horizontal="left" vertical="top" indent="1"/>
    </xf>
    <xf numFmtId="4" fontId="44" fillId="66" borderId="17" applyNumberFormat="0" applyProtection="0">
      <alignment horizontal="left" vertical="center" indent="1"/>
    </xf>
    <xf numFmtId="4" fontId="45" fillId="66" borderId="0" applyNumberFormat="0" applyProtection="0">
      <alignment horizontal="left" vertical="center" indent="1"/>
    </xf>
    <xf numFmtId="4" fontId="44" fillId="66" borderId="17" applyNumberFormat="0" applyProtection="0">
      <alignment horizontal="left" vertical="center" indent="1"/>
    </xf>
    <xf numFmtId="4" fontId="44" fillId="66" borderId="17" applyNumberFormat="0" applyProtection="0">
      <alignment horizontal="left" vertical="center" indent="1"/>
    </xf>
    <xf numFmtId="4" fontId="44" fillId="66" borderId="17" applyNumberFormat="0" applyProtection="0">
      <alignment horizontal="left" vertical="center" indent="1"/>
    </xf>
    <xf numFmtId="0" fontId="30" fillId="67" borderId="20"/>
    <xf numFmtId="0" fontId="30" fillId="67" borderId="20"/>
    <xf numFmtId="0" fontId="30" fillId="67" borderId="20"/>
    <xf numFmtId="0" fontId="30" fillId="67" borderId="20"/>
    <xf numFmtId="4" fontId="46" fillId="62" borderId="4" applyNumberFormat="0" applyProtection="0">
      <alignment horizontal="right" vertical="center"/>
    </xf>
    <xf numFmtId="4" fontId="47" fillId="58" borderId="16" applyNumberFormat="0" applyProtection="0">
      <alignment horizontal="right" vertical="center"/>
    </xf>
    <xf numFmtId="4" fontId="47" fillId="58" borderId="16" applyNumberFormat="0" applyProtection="0">
      <alignment horizontal="right" vertical="center"/>
    </xf>
    <xf numFmtId="4" fontId="46" fillId="62" borderId="4" applyNumberFormat="0" applyProtection="0">
      <alignment horizontal="right" vertical="center"/>
    </xf>
    <xf numFmtId="4" fontId="46" fillId="62" borderId="4" applyNumberFormat="0" applyProtection="0">
      <alignment horizontal="right" vertical="center"/>
    </xf>
    <xf numFmtId="4" fontId="46" fillId="62" borderId="4" applyNumberFormat="0" applyProtection="0">
      <alignment horizontal="right" vertical="center"/>
    </xf>
    <xf numFmtId="0" fontId="12" fillId="0" borderId="0" applyNumberFormat="0" applyFill="0" applyBorder="0" applyAlignment="0" applyProtection="0"/>
    <xf numFmtId="0" fontId="20" fillId="0" borderId="22" applyNumberFormat="0" applyFill="0" applyAlignment="0" applyProtection="0"/>
    <xf numFmtId="0" fontId="20" fillId="0" borderId="22"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138">
    <xf numFmtId="0" fontId="0" fillId="0" borderId="0" xfId="0"/>
    <xf numFmtId="0" fontId="3" fillId="0" borderId="2" xfId="0" applyFont="1" applyBorder="1" applyAlignment="1">
      <alignment horizontal="center" vertical="center" wrapText="1"/>
    </xf>
    <xf numFmtId="0" fontId="6" fillId="0" borderId="0" xfId="0" applyFont="1" applyAlignment="1">
      <alignment horizontal="center" vertical="center"/>
    </xf>
    <xf numFmtId="0" fontId="5" fillId="0" borderId="0" xfId="0" applyFont="1"/>
    <xf numFmtId="0" fontId="0" fillId="0" borderId="1" xfId="0" applyBorder="1"/>
    <xf numFmtId="0" fontId="1" fillId="0" borderId="1" xfId="0" applyFont="1" applyBorder="1" applyAlignment="1">
      <alignment vertical="center"/>
    </xf>
    <xf numFmtId="0" fontId="3"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8" fillId="0" borderId="0" xfId="0" applyFont="1" applyAlignment="1">
      <alignment vertical="center"/>
    </xf>
    <xf numFmtId="0" fontId="7" fillId="0" borderId="0" xfId="0" applyFont="1" applyAlignment="1">
      <alignment horizontal="center"/>
    </xf>
    <xf numFmtId="0" fontId="9" fillId="0" borderId="0" xfId="0" applyFont="1"/>
    <xf numFmtId="0" fontId="9" fillId="0" borderId="0" xfId="0" applyFont="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164" fontId="9" fillId="0" borderId="0" xfId="0" applyNumberFormat="1" applyFont="1"/>
    <xf numFmtId="0" fontId="8" fillId="0" borderId="0" xfId="0" applyFont="1"/>
    <xf numFmtId="0" fontId="50" fillId="0" borderId="2" xfId="0" applyFont="1" applyBorder="1" applyAlignment="1">
      <alignment horizontal="center" vertical="center" wrapText="1"/>
    </xf>
    <xf numFmtId="0" fontId="6" fillId="0" borderId="0" xfId="0" applyFont="1" applyAlignment="1">
      <alignment vertical="center"/>
    </xf>
    <xf numFmtId="0" fontId="51" fillId="0" borderId="0" xfId="0" applyFont="1" applyAlignment="1">
      <alignment wrapText="1"/>
    </xf>
    <xf numFmtId="0" fontId="3" fillId="0" borderId="20" xfId="0" applyFont="1" applyBorder="1" applyAlignment="1">
      <alignment horizontal="center" vertical="center" wrapText="1"/>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69" borderId="0" xfId="0" applyFont="1" applyFill="1"/>
    <xf numFmtId="0" fontId="5" fillId="69" borderId="0" xfId="0" applyFont="1" applyFill="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14" fontId="0" fillId="0" borderId="0" xfId="0" applyNumberFormat="1"/>
    <xf numFmtId="0" fontId="0" fillId="0" borderId="0" xfId="0" applyAlignment="1">
      <alignment horizontal="center" vertical="center" wrapText="1"/>
    </xf>
    <xf numFmtId="0" fontId="0" fillId="70" borderId="20" xfId="0" applyFill="1" applyBorder="1"/>
    <xf numFmtId="0" fontId="0" fillId="0" borderId="0" xfId="0" applyAlignment="1">
      <alignment vertical="center" wrapText="1"/>
    </xf>
    <xf numFmtId="0" fontId="0" fillId="0" borderId="20" xfId="0" applyBorder="1" applyAlignment="1">
      <alignment horizontal="left" vertical="center"/>
    </xf>
    <xf numFmtId="0" fontId="50" fillId="0" borderId="20" xfId="0" applyFont="1" applyBorder="1" applyAlignment="1">
      <alignment horizontal="center" vertical="center" wrapText="1"/>
    </xf>
    <xf numFmtId="0" fontId="0" fillId="0" borderId="20" xfId="0" applyBorder="1" applyAlignment="1">
      <alignment vertical="center" wrapText="1"/>
    </xf>
    <xf numFmtId="0" fontId="3" fillId="0" borderId="27" xfId="0" applyFont="1" applyBorder="1" applyAlignment="1">
      <alignment horizontal="center" vertical="center" wrapText="1"/>
    </xf>
    <xf numFmtId="0" fontId="0" fillId="0" borderId="27" xfId="0" applyBorder="1" applyAlignment="1">
      <alignment horizontal="left" vertical="center" wrapText="1"/>
    </xf>
    <xf numFmtId="0" fontId="52" fillId="0" borderId="0" xfId="0" applyFont="1" applyAlignment="1">
      <alignment horizontal="left" wrapText="1"/>
    </xf>
    <xf numFmtId="0" fontId="29" fillId="0" borderId="20" xfId="0" applyFont="1" applyBorder="1" applyAlignment="1">
      <alignment vertical="center" wrapText="1"/>
    </xf>
    <xf numFmtId="0" fontId="52" fillId="0" borderId="0" xfId="0" applyFont="1" applyAlignment="1">
      <alignment horizontal="left" vertical="center" wrapText="1"/>
    </xf>
    <xf numFmtId="0" fontId="57" fillId="0" borderId="2" xfId="0" applyFont="1" applyBorder="1" applyAlignment="1">
      <alignment horizontal="center" vertical="center" wrapText="1"/>
    </xf>
    <xf numFmtId="0" fontId="5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0" xfId="0" applyFont="1" applyAlignment="1">
      <alignment vertical="center" wrapText="1"/>
    </xf>
    <xf numFmtId="0" fontId="7" fillId="0" borderId="1" xfId="0" applyFont="1" applyBorder="1"/>
    <xf numFmtId="0" fontId="52" fillId="0" borderId="0" xfId="0" applyFont="1" applyAlignment="1">
      <alignment horizontal="left" wrapText="1"/>
    </xf>
    <xf numFmtId="0" fontId="7" fillId="0" borderId="0" xfId="0" applyFont="1" applyAlignment="1">
      <alignment wrapText="1"/>
    </xf>
    <xf numFmtId="165" fontId="0" fillId="69" borderId="28" xfId="0" applyNumberFormat="1" applyFill="1" applyBorder="1"/>
    <xf numFmtId="0" fontId="0" fillId="0" borderId="0" xfId="0" applyAlignment="1">
      <alignment horizontal="right"/>
    </xf>
    <xf numFmtId="165" fontId="5" fillId="70" borderId="29" xfId="733" applyNumberFormat="1" applyFont="1" applyFill="1" applyBorder="1"/>
    <xf numFmtId="0" fontId="7" fillId="0" borderId="1" xfId="0" applyFont="1" applyBorder="1" applyAlignment="1">
      <alignment horizontal="center"/>
    </xf>
    <xf numFmtId="0" fontId="58" fillId="0" borderId="1" xfId="0" applyFont="1" applyBorder="1"/>
    <xf numFmtId="0" fontId="0" fillId="0" borderId="0" xfId="0" applyAlignment="1">
      <alignment wrapText="1"/>
    </xf>
    <xf numFmtId="3" fontId="5" fillId="0" borderId="28" xfId="0" applyNumberFormat="1" applyFont="1" applyBorder="1" applyAlignment="1">
      <alignment horizontal="center" vertical="center" wrapText="1"/>
    </xf>
    <xf numFmtId="3" fontId="5" fillId="0" borderId="30"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0" fontId="5" fillId="0" borderId="32" xfId="0" applyFont="1" applyBorder="1" applyAlignment="1">
      <alignment horizontal="right" wrapText="1"/>
    </xf>
    <xf numFmtId="3" fontId="0" fillId="0" borderId="33" xfId="0" applyNumberFormat="1" applyBorder="1" applyAlignment="1">
      <alignment horizontal="center" vertical="center" wrapText="1"/>
    </xf>
    <xf numFmtId="3" fontId="0" fillId="69" borderId="34" xfId="0" applyNumberFormat="1" applyFill="1" applyBorder="1" applyAlignment="1">
      <alignment horizontal="center" vertical="center" wrapText="1"/>
    </xf>
    <xf numFmtId="166" fontId="0" fillId="0" borderId="29" xfId="0" applyNumberFormat="1" applyBorder="1" applyAlignment="1">
      <alignment horizontal="center" vertical="center" wrapText="1"/>
    </xf>
    <xf numFmtId="0" fontId="0" fillId="0" borderId="35" xfId="0" applyBorder="1" applyAlignment="1">
      <alignment wrapText="1"/>
    </xf>
    <xf numFmtId="3" fontId="0" fillId="69" borderId="36" xfId="0" applyNumberFormat="1" applyFill="1" applyBorder="1" applyAlignment="1">
      <alignment horizontal="center" vertical="center" wrapText="1"/>
    </xf>
    <xf numFmtId="166" fontId="0" fillId="0" borderId="37" xfId="0" applyNumberFormat="1" applyBorder="1" applyAlignment="1">
      <alignment horizontal="center" vertical="center" wrapText="1"/>
    </xf>
    <xf numFmtId="0" fontId="0" fillId="0" borderId="38" xfId="0" applyBorder="1" applyAlignment="1">
      <alignment wrapText="1"/>
    </xf>
    <xf numFmtId="0" fontId="5" fillId="0" borderId="42" xfId="0" applyFont="1" applyBorder="1" applyAlignment="1">
      <alignment horizontal="center" wrapText="1"/>
    </xf>
    <xf numFmtId="0" fontId="5" fillId="0" borderId="33" xfId="0" applyFont="1" applyBorder="1" applyAlignment="1">
      <alignment horizontal="center" vertical="center" wrapText="1"/>
    </xf>
    <xf numFmtId="0" fontId="9" fillId="0" borderId="0" xfId="0" applyFont="1" applyAlignment="1">
      <alignment wrapText="1"/>
    </xf>
    <xf numFmtId="0" fontId="5" fillId="0" borderId="0" xfId="0" applyFont="1" applyAlignment="1">
      <alignment wrapText="1"/>
    </xf>
    <xf numFmtId="3" fontId="5" fillId="0" borderId="32" xfId="0" applyNumberFormat="1" applyFont="1" applyBorder="1" applyAlignment="1">
      <alignment horizontal="center" vertical="top" wrapText="1"/>
    </xf>
    <xf numFmtId="3" fontId="5" fillId="0" borderId="29" xfId="0" applyNumberFormat="1" applyFont="1" applyBorder="1" applyAlignment="1">
      <alignment horizontal="center" vertical="top" wrapText="1"/>
    </xf>
    <xf numFmtId="0" fontId="5" fillId="0" borderId="29" xfId="0" applyFont="1" applyBorder="1" applyAlignment="1">
      <alignment horizontal="center" vertical="top" wrapText="1"/>
    </xf>
    <xf numFmtId="0" fontId="5" fillId="0" borderId="29" xfId="0" applyFont="1" applyBorder="1" applyAlignment="1">
      <alignment horizontal="right" wrapText="1"/>
    </xf>
    <xf numFmtId="0" fontId="0" fillId="69" borderId="35" xfId="0" applyFill="1" applyBorder="1"/>
    <xf numFmtId="43" fontId="9" fillId="0" borderId="29" xfId="733" applyFont="1" applyBorder="1"/>
    <xf numFmtId="167" fontId="9" fillId="0" borderId="29" xfId="733" applyNumberFormat="1" applyFont="1" applyBorder="1"/>
    <xf numFmtId="0" fontId="0" fillId="69" borderId="29" xfId="0" applyFill="1" applyBorder="1"/>
    <xf numFmtId="0" fontId="0" fillId="0" borderId="29" xfId="0" applyBorder="1" applyAlignment="1">
      <alignment horizontal="center" vertical="top" wrapText="1"/>
    </xf>
    <xf numFmtId="3" fontId="0" fillId="69" borderId="29" xfId="0" applyNumberFormat="1" applyFill="1" applyBorder="1" applyAlignment="1">
      <alignment horizontal="center" vertical="top" wrapText="1"/>
    </xf>
    <xf numFmtId="0" fontId="9" fillId="0" borderId="29" xfId="0" applyFont="1" applyBorder="1" applyAlignment="1">
      <alignment wrapText="1"/>
    </xf>
    <xf numFmtId="0" fontId="9" fillId="69" borderId="35" xfId="0" applyFont="1" applyFill="1" applyBorder="1"/>
    <xf numFmtId="0" fontId="9" fillId="69" borderId="29" xfId="0" applyFont="1" applyFill="1" applyBorder="1"/>
    <xf numFmtId="0" fontId="9" fillId="0" borderId="29" xfId="0" applyFont="1" applyBorder="1" applyAlignment="1">
      <alignment horizontal="center" vertical="top" wrapText="1"/>
    </xf>
    <xf numFmtId="3" fontId="9" fillId="69" borderId="29" xfId="0" applyNumberFormat="1" applyFont="1" applyFill="1" applyBorder="1" applyAlignment="1">
      <alignment horizontal="center" vertical="top" wrapText="1"/>
    </xf>
    <xf numFmtId="0" fontId="10" fillId="0" borderId="0" xfId="0" applyFont="1" applyAlignment="1">
      <alignment vertical="top" wrapText="1"/>
    </xf>
    <xf numFmtId="3" fontId="0" fillId="69" borderId="29" xfId="0" applyNumberFormat="1" applyFill="1" applyBorder="1" applyAlignment="1">
      <alignment horizontal="center" vertical="center"/>
    </xf>
    <xf numFmtId="0" fontId="9" fillId="0" borderId="29" xfId="0" applyFont="1" applyBorder="1" applyAlignment="1">
      <alignment horizontal="center" vertical="center"/>
    </xf>
    <xf numFmtId="3" fontId="9" fillId="69" borderId="29" xfId="0" applyNumberFormat="1" applyFont="1" applyFill="1" applyBorder="1" applyAlignment="1">
      <alignment horizontal="center" vertical="center"/>
    </xf>
    <xf numFmtId="0" fontId="9" fillId="69" borderId="38" xfId="0" applyFont="1" applyFill="1" applyBorder="1"/>
    <xf numFmtId="0" fontId="10" fillId="0" borderId="32" xfId="0" applyFont="1" applyBorder="1" applyAlignment="1">
      <alignment horizontal="center" vertical="top" wrapText="1"/>
    </xf>
    <xf numFmtId="0" fontId="10" fillId="0" borderId="29" xfId="0" applyFont="1" applyBorder="1" applyAlignment="1">
      <alignment horizontal="center" vertical="top" wrapText="1"/>
    </xf>
    <xf numFmtId="0" fontId="10" fillId="0" borderId="29" xfId="0" applyFont="1" applyBorder="1" applyAlignment="1">
      <alignment horizontal="center" vertical="center" wrapText="1"/>
    </xf>
    <xf numFmtId="9" fontId="9" fillId="0" borderId="0" xfId="735" applyFont="1" applyFill="1" applyAlignment="1">
      <alignment horizontal="left" wrapText="1"/>
    </xf>
    <xf numFmtId="0" fontId="9" fillId="0" borderId="0" xfId="0" applyFont="1" applyAlignment="1">
      <alignment horizontal="right" wrapText="1"/>
    </xf>
    <xf numFmtId="0" fontId="62" fillId="0" borderId="0" xfId="0" applyFont="1" applyAlignment="1">
      <alignment vertical="center"/>
    </xf>
    <xf numFmtId="0" fontId="52" fillId="0" borderId="0" xfId="0" applyFont="1" applyAlignment="1">
      <alignment wrapText="1"/>
    </xf>
    <xf numFmtId="0" fontId="9" fillId="68" borderId="46" xfId="0" applyFont="1" applyFill="1" applyBorder="1" applyAlignment="1">
      <alignment wrapText="1"/>
    </xf>
    <xf numFmtId="0" fontId="9" fillId="68" borderId="46" xfId="0" applyFont="1" applyFill="1" applyBorder="1" applyAlignment="1">
      <alignment horizontal="right" wrapText="1"/>
    </xf>
    <xf numFmtId="44" fontId="9" fillId="0" borderId="0" xfId="734" applyFont="1" applyAlignment="1">
      <alignment wrapText="1"/>
    </xf>
    <xf numFmtId="165" fontId="9" fillId="0" borderId="47" xfId="0" applyNumberFormat="1" applyFont="1" applyBorder="1" applyAlignment="1">
      <alignment wrapText="1"/>
    </xf>
    <xf numFmtId="165" fontId="9" fillId="0" borderId="48" xfId="0" applyNumberFormat="1" applyFont="1" applyBorder="1" applyAlignment="1">
      <alignment wrapText="1"/>
    </xf>
    <xf numFmtId="0" fontId="10" fillId="0" borderId="49" xfId="0" applyFont="1" applyBorder="1" applyAlignment="1">
      <alignment horizontal="right" wrapText="1"/>
    </xf>
    <xf numFmtId="165" fontId="9" fillId="0" borderId="50" xfId="0" applyNumberFormat="1" applyFont="1" applyBorder="1" applyAlignment="1">
      <alignment wrapText="1"/>
    </xf>
    <xf numFmtId="165" fontId="9" fillId="0" borderId="29" xfId="0" applyNumberFormat="1" applyFont="1" applyBorder="1" applyAlignment="1">
      <alignment wrapText="1"/>
    </xf>
    <xf numFmtId="41" fontId="9" fillId="0" borderId="29" xfId="0" applyNumberFormat="1" applyFont="1" applyBorder="1" applyAlignment="1">
      <alignment wrapText="1"/>
    </xf>
    <xf numFmtId="0" fontId="9" fillId="0" borderId="29" xfId="0" applyFont="1" applyBorder="1" applyAlignment="1">
      <alignment horizontal="right" wrapText="1"/>
    </xf>
    <xf numFmtId="43" fontId="9" fillId="0" borderId="0" xfId="733" applyFont="1" applyAlignment="1">
      <alignment wrapText="1"/>
    </xf>
    <xf numFmtId="0" fontId="9" fillId="0" borderId="35" xfId="0" applyFont="1" applyBorder="1" applyAlignment="1">
      <alignment horizontal="right" wrapText="1"/>
    </xf>
    <xf numFmtId="165" fontId="9" fillId="0" borderId="51" xfId="0" applyNumberFormat="1" applyFont="1" applyBorder="1" applyAlignment="1">
      <alignment wrapText="1"/>
    </xf>
    <xf numFmtId="165" fontId="9" fillId="0" borderId="37" xfId="0" applyNumberFormat="1" applyFont="1" applyBorder="1" applyAlignment="1">
      <alignment wrapText="1"/>
    </xf>
    <xf numFmtId="41" fontId="9" fillId="0" borderId="37" xfId="0" applyNumberFormat="1" applyFont="1" applyBorder="1" applyAlignment="1">
      <alignment wrapText="1"/>
    </xf>
    <xf numFmtId="0" fontId="9" fillId="0" borderId="38" xfId="0" applyFont="1" applyBorder="1" applyAlignment="1">
      <alignment horizontal="right" wrapText="1"/>
    </xf>
    <xf numFmtId="0" fontId="63" fillId="0" borderId="0" xfId="0" applyFont="1"/>
    <xf numFmtId="0" fontId="63" fillId="0" borderId="0" xfId="0" applyFont="1" applyAlignment="1">
      <alignment wrapText="1"/>
    </xf>
    <xf numFmtId="0" fontId="50" fillId="0" borderId="52" xfId="0" applyFont="1" applyBorder="1" applyAlignment="1">
      <alignment horizontal="center" vertical="center" wrapText="1"/>
    </xf>
    <xf numFmtId="0" fontId="63" fillId="0" borderId="52" xfId="0" applyFont="1" applyBorder="1" applyAlignment="1">
      <alignment horizontal="right" wrapText="1"/>
    </xf>
    <xf numFmtId="0" fontId="9" fillId="0" borderId="0" xfId="0" applyFont="1" applyAlignment="1">
      <alignment horizontal="center" wrapText="1"/>
    </xf>
    <xf numFmtId="0" fontId="52" fillId="0" borderId="0" xfId="0" applyFont="1" applyAlignment="1">
      <alignment horizontal="left" wrapText="1"/>
    </xf>
    <xf numFmtId="0" fontId="52" fillId="0" borderId="0" xfId="0" applyFont="1" applyAlignment="1">
      <alignment horizontal="left" wrapText="1"/>
    </xf>
    <xf numFmtId="0" fontId="6" fillId="0" borderId="0" xfId="0" applyFont="1" applyAlignment="1">
      <alignment horizontal="center" vertical="center"/>
    </xf>
    <xf numFmtId="0" fontId="51" fillId="0" borderId="0" xfId="0" applyFont="1" applyAlignment="1">
      <alignment horizontal="center" wrapText="1"/>
    </xf>
    <xf numFmtId="0" fontId="59" fillId="0" borderId="0" xfId="0" applyFont="1" applyAlignment="1">
      <alignment horizontal="center" wrapText="1"/>
    </xf>
    <xf numFmtId="0" fontId="5" fillId="0" borderId="45" xfId="0" applyFont="1" applyBorder="1" applyAlignment="1">
      <alignment horizontal="center" vertical="top" wrapText="1"/>
    </xf>
    <xf numFmtId="0" fontId="5" fillId="0" borderId="41" xfId="0" applyFont="1" applyBorder="1" applyAlignment="1">
      <alignment horizontal="center" vertical="top" wrapText="1"/>
    </xf>
    <xf numFmtId="0" fontId="5" fillId="0" borderId="44" xfId="0" applyFont="1" applyBorder="1" applyAlignment="1">
      <alignment horizontal="center" vertical="top" wrapText="1"/>
    </xf>
    <xf numFmtId="0" fontId="5" fillId="0" borderId="40" xfId="0" applyFont="1" applyBorder="1" applyAlignment="1">
      <alignment horizontal="center" vertical="top" wrapText="1"/>
    </xf>
    <xf numFmtId="0" fontId="5" fillId="0" borderId="30" xfId="0" applyFont="1" applyBorder="1" applyAlignment="1">
      <alignment horizontal="center" vertical="top" wrapText="1"/>
    </xf>
    <xf numFmtId="0" fontId="5" fillId="0" borderId="43" xfId="0" applyFont="1" applyBorder="1" applyAlignment="1">
      <alignment horizontal="center" vertical="top" wrapText="1"/>
    </xf>
    <xf numFmtId="0" fontId="5" fillId="0" borderId="39" xfId="0" applyFont="1" applyBorder="1" applyAlignment="1">
      <alignment horizontal="center" vertical="top" wrapText="1"/>
    </xf>
    <xf numFmtId="0" fontId="64" fillId="0" borderId="0" xfId="0" applyFont="1" applyAlignment="1">
      <alignment horizontal="center" wrapText="1"/>
    </xf>
    <xf numFmtId="0" fontId="51" fillId="0" borderId="0" xfId="0" applyFont="1" applyAlignment="1">
      <alignment horizontal="center" vertical="center"/>
    </xf>
    <xf numFmtId="0" fontId="52" fillId="0" borderId="0" xfId="0" applyFont="1" applyAlignment="1">
      <alignment horizontal="left" vertical="center" wrapText="1"/>
    </xf>
    <xf numFmtId="0" fontId="56" fillId="0" borderId="0" xfId="0" applyFont="1" applyAlignment="1">
      <alignment horizontal="left" vertical="center" wrapText="1"/>
    </xf>
    <xf numFmtId="0" fontId="29" fillId="0" borderId="1"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8" borderId="20" xfId="0" applyFont="1" applyFill="1" applyBorder="1" applyAlignment="1">
      <alignment horizontal="center"/>
    </xf>
    <xf numFmtId="0" fontId="5" fillId="68" borderId="25" xfId="0" applyFont="1" applyFill="1" applyBorder="1" applyAlignment="1">
      <alignment horizontal="center"/>
    </xf>
    <xf numFmtId="0" fontId="5" fillId="68" borderId="26" xfId="0" applyFont="1" applyFill="1" applyBorder="1" applyAlignment="1">
      <alignment horizontal="center"/>
    </xf>
  </cellXfs>
  <cellStyles count="736">
    <cellStyle name="20% - Accent1 2" xfId="3" xr:uid="{00000000-0005-0000-0000-000000000000}"/>
    <cellStyle name="20% - Accent1 2 2" xfId="4" xr:uid="{00000000-0005-0000-0000-000001000000}"/>
    <cellStyle name="20% - Accent1 2 2 2" xfId="5" xr:uid="{00000000-0005-0000-0000-000002000000}"/>
    <cellStyle name="20% - Accent1 2 2 2 2" xfId="6" xr:uid="{00000000-0005-0000-0000-000003000000}"/>
    <cellStyle name="20% - Accent1 2 2 3" xfId="7" xr:uid="{00000000-0005-0000-0000-000004000000}"/>
    <cellStyle name="20% - Accent1 2 3" xfId="8" xr:uid="{00000000-0005-0000-0000-000005000000}"/>
    <cellStyle name="20% - Accent1 2 3 2" xfId="9" xr:uid="{00000000-0005-0000-0000-000006000000}"/>
    <cellStyle name="20% - Accent1 2 4" xfId="10" xr:uid="{00000000-0005-0000-0000-000007000000}"/>
    <cellStyle name="20% - Accent1 3" xfId="11" xr:uid="{00000000-0005-0000-0000-000008000000}"/>
    <cellStyle name="20% - Accent1 3 2" xfId="12" xr:uid="{00000000-0005-0000-0000-000009000000}"/>
    <cellStyle name="20% - Accent1 3 2 2" xfId="13" xr:uid="{00000000-0005-0000-0000-00000A000000}"/>
    <cellStyle name="20% - Accent1 3 3" xfId="14" xr:uid="{00000000-0005-0000-0000-00000B000000}"/>
    <cellStyle name="20% - Accent1 4" xfId="15" xr:uid="{00000000-0005-0000-0000-00000C000000}"/>
    <cellStyle name="20% - Accent1 4 2" xfId="16" xr:uid="{00000000-0005-0000-0000-00000D000000}"/>
    <cellStyle name="20% - Accent1 5" xfId="17" xr:uid="{00000000-0005-0000-0000-00000E000000}"/>
    <cellStyle name="20% - Accent2 2" xfId="18" xr:uid="{00000000-0005-0000-0000-00000F000000}"/>
    <cellStyle name="20% - Accent2 2 2" xfId="19" xr:uid="{00000000-0005-0000-0000-000010000000}"/>
    <cellStyle name="20% - Accent2 2 2 2" xfId="20" xr:uid="{00000000-0005-0000-0000-000011000000}"/>
    <cellStyle name="20% - Accent2 2 2 2 2" xfId="21" xr:uid="{00000000-0005-0000-0000-000012000000}"/>
    <cellStyle name="20% - Accent2 2 2 3" xfId="22" xr:uid="{00000000-0005-0000-0000-000013000000}"/>
    <cellStyle name="20% - Accent2 2 3" xfId="23" xr:uid="{00000000-0005-0000-0000-000014000000}"/>
    <cellStyle name="20% - Accent2 2 3 2" xfId="24" xr:uid="{00000000-0005-0000-0000-000015000000}"/>
    <cellStyle name="20% - Accent2 2 4" xfId="25" xr:uid="{00000000-0005-0000-0000-000016000000}"/>
    <cellStyle name="20% - Accent2 3" xfId="26" xr:uid="{00000000-0005-0000-0000-000017000000}"/>
    <cellStyle name="20% - Accent2 3 2" xfId="27" xr:uid="{00000000-0005-0000-0000-000018000000}"/>
    <cellStyle name="20% - Accent2 3 2 2" xfId="28" xr:uid="{00000000-0005-0000-0000-000019000000}"/>
    <cellStyle name="20% - Accent2 3 3" xfId="29" xr:uid="{00000000-0005-0000-0000-00001A000000}"/>
    <cellStyle name="20% - Accent2 4" xfId="30" xr:uid="{00000000-0005-0000-0000-00001B000000}"/>
    <cellStyle name="20% - Accent2 4 2" xfId="31" xr:uid="{00000000-0005-0000-0000-00001C000000}"/>
    <cellStyle name="20% - Accent2 5" xfId="32" xr:uid="{00000000-0005-0000-0000-00001D000000}"/>
    <cellStyle name="20% - Accent3 2" xfId="33" xr:uid="{00000000-0005-0000-0000-00001E000000}"/>
    <cellStyle name="20% - Accent3 2 2" xfId="34" xr:uid="{00000000-0005-0000-0000-00001F000000}"/>
    <cellStyle name="20% - Accent3 2 2 2" xfId="35" xr:uid="{00000000-0005-0000-0000-000020000000}"/>
    <cellStyle name="20% - Accent3 2 2 2 2" xfId="36" xr:uid="{00000000-0005-0000-0000-000021000000}"/>
    <cellStyle name="20% - Accent3 2 2 3" xfId="37" xr:uid="{00000000-0005-0000-0000-000022000000}"/>
    <cellStyle name="20% - Accent3 2 3" xfId="38" xr:uid="{00000000-0005-0000-0000-000023000000}"/>
    <cellStyle name="20% - Accent3 2 3 2" xfId="39" xr:uid="{00000000-0005-0000-0000-000024000000}"/>
    <cellStyle name="20% - Accent3 2 4" xfId="40" xr:uid="{00000000-0005-0000-0000-000025000000}"/>
    <cellStyle name="20% - Accent3 3" xfId="41" xr:uid="{00000000-0005-0000-0000-000026000000}"/>
    <cellStyle name="20% - Accent3 3 2" xfId="42" xr:uid="{00000000-0005-0000-0000-000027000000}"/>
    <cellStyle name="20% - Accent3 3 2 2" xfId="43" xr:uid="{00000000-0005-0000-0000-000028000000}"/>
    <cellStyle name="20% - Accent3 3 3" xfId="44" xr:uid="{00000000-0005-0000-0000-000029000000}"/>
    <cellStyle name="20% - Accent3 4" xfId="45" xr:uid="{00000000-0005-0000-0000-00002A000000}"/>
    <cellStyle name="20% - Accent3 4 2" xfId="46" xr:uid="{00000000-0005-0000-0000-00002B000000}"/>
    <cellStyle name="20% - Accent3 5" xfId="47" xr:uid="{00000000-0005-0000-0000-00002C000000}"/>
    <cellStyle name="20% - Accent4 2" xfId="48" xr:uid="{00000000-0005-0000-0000-00002D000000}"/>
    <cellStyle name="20% - Accent4 2 2" xfId="49" xr:uid="{00000000-0005-0000-0000-00002E000000}"/>
    <cellStyle name="20% - Accent4 2 2 2" xfId="50" xr:uid="{00000000-0005-0000-0000-00002F000000}"/>
    <cellStyle name="20% - Accent4 2 2 2 2" xfId="51" xr:uid="{00000000-0005-0000-0000-000030000000}"/>
    <cellStyle name="20% - Accent4 2 2 3" xfId="52" xr:uid="{00000000-0005-0000-0000-000031000000}"/>
    <cellStyle name="20% - Accent4 2 3" xfId="53" xr:uid="{00000000-0005-0000-0000-000032000000}"/>
    <cellStyle name="20% - Accent4 2 3 2" xfId="54" xr:uid="{00000000-0005-0000-0000-000033000000}"/>
    <cellStyle name="20% - Accent4 2 4" xfId="55" xr:uid="{00000000-0005-0000-0000-000034000000}"/>
    <cellStyle name="20% - Accent4 3" xfId="56" xr:uid="{00000000-0005-0000-0000-000035000000}"/>
    <cellStyle name="20% - Accent4 3 2" xfId="57" xr:uid="{00000000-0005-0000-0000-000036000000}"/>
    <cellStyle name="20% - Accent4 3 2 2" xfId="58" xr:uid="{00000000-0005-0000-0000-000037000000}"/>
    <cellStyle name="20% - Accent4 3 3" xfId="59" xr:uid="{00000000-0005-0000-0000-000038000000}"/>
    <cellStyle name="20% - Accent4 4" xfId="60" xr:uid="{00000000-0005-0000-0000-000039000000}"/>
    <cellStyle name="20% - Accent4 4 2" xfId="61" xr:uid="{00000000-0005-0000-0000-00003A000000}"/>
    <cellStyle name="20% - Accent4 5" xfId="62" xr:uid="{00000000-0005-0000-0000-00003B000000}"/>
    <cellStyle name="20% - Accent5 2" xfId="63" xr:uid="{00000000-0005-0000-0000-00003C000000}"/>
    <cellStyle name="20% - Accent5 2 2" xfId="64" xr:uid="{00000000-0005-0000-0000-00003D000000}"/>
    <cellStyle name="20% - Accent5 2 2 2" xfId="65" xr:uid="{00000000-0005-0000-0000-00003E000000}"/>
    <cellStyle name="20% - Accent5 2 2 2 2" xfId="66" xr:uid="{00000000-0005-0000-0000-00003F000000}"/>
    <cellStyle name="20% - Accent5 2 2 3" xfId="67" xr:uid="{00000000-0005-0000-0000-000040000000}"/>
    <cellStyle name="20% - Accent5 2 3" xfId="68" xr:uid="{00000000-0005-0000-0000-000041000000}"/>
    <cellStyle name="20% - Accent5 2 3 2" xfId="69" xr:uid="{00000000-0005-0000-0000-000042000000}"/>
    <cellStyle name="20% - Accent5 2 4" xfId="70" xr:uid="{00000000-0005-0000-0000-000043000000}"/>
    <cellStyle name="20% - Accent5 3" xfId="71" xr:uid="{00000000-0005-0000-0000-000044000000}"/>
    <cellStyle name="20% - Accent5 3 2" xfId="72" xr:uid="{00000000-0005-0000-0000-000045000000}"/>
    <cellStyle name="20% - Accent5 3 2 2" xfId="73" xr:uid="{00000000-0005-0000-0000-000046000000}"/>
    <cellStyle name="20% - Accent5 3 3" xfId="74" xr:uid="{00000000-0005-0000-0000-000047000000}"/>
    <cellStyle name="20% - Accent5 4" xfId="75" xr:uid="{00000000-0005-0000-0000-000048000000}"/>
    <cellStyle name="20% - Accent5 4 2" xfId="76" xr:uid="{00000000-0005-0000-0000-000049000000}"/>
    <cellStyle name="20% - Accent5 5" xfId="77" xr:uid="{00000000-0005-0000-0000-00004A000000}"/>
    <cellStyle name="20% - Accent6 2" xfId="78" xr:uid="{00000000-0005-0000-0000-00004B000000}"/>
    <cellStyle name="20% - Accent6 2 2" xfId="79" xr:uid="{00000000-0005-0000-0000-00004C000000}"/>
    <cellStyle name="20% - Accent6 2 2 2" xfId="80" xr:uid="{00000000-0005-0000-0000-00004D000000}"/>
    <cellStyle name="20% - Accent6 2 2 2 2" xfId="81" xr:uid="{00000000-0005-0000-0000-00004E000000}"/>
    <cellStyle name="20% - Accent6 2 2 3" xfId="82" xr:uid="{00000000-0005-0000-0000-00004F000000}"/>
    <cellStyle name="20% - Accent6 2 3" xfId="83" xr:uid="{00000000-0005-0000-0000-000050000000}"/>
    <cellStyle name="20% - Accent6 2 3 2" xfId="84" xr:uid="{00000000-0005-0000-0000-000051000000}"/>
    <cellStyle name="20% - Accent6 2 4" xfId="85" xr:uid="{00000000-0005-0000-0000-000052000000}"/>
    <cellStyle name="20% - Accent6 3" xfId="86" xr:uid="{00000000-0005-0000-0000-000053000000}"/>
    <cellStyle name="20% - Accent6 3 2" xfId="87" xr:uid="{00000000-0005-0000-0000-000054000000}"/>
    <cellStyle name="20% - Accent6 3 2 2" xfId="88" xr:uid="{00000000-0005-0000-0000-000055000000}"/>
    <cellStyle name="20% - Accent6 3 3" xfId="89" xr:uid="{00000000-0005-0000-0000-000056000000}"/>
    <cellStyle name="20% - Accent6 4" xfId="90" xr:uid="{00000000-0005-0000-0000-000057000000}"/>
    <cellStyle name="20% - Accent6 4 2" xfId="91" xr:uid="{00000000-0005-0000-0000-000058000000}"/>
    <cellStyle name="20% - Accent6 5" xfId="92" xr:uid="{00000000-0005-0000-0000-000059000000}"/>
    <cellStyle name="40% - Accent1 2" xfId="93" xr:uid="{00000000-0005-0000-0000-00005A000000}"/>
    <cellStyle name="40% - Accent1 2 2" xfId="94" xr:uid="{00000000-0005-0000-0000-00005B000000}"/>
    <cellStyle name="40% - Accent1 2 2 2" xfId="95" xr:uid="{00000000-0005-0000-0000-00005C000000}"/>
    <cellStyle name="40% - Accent1 2 2 2 2" xfId="96" xr:uid="{00000000-0005-0000-0000-00005D000000}"/>
    <cellStyle name="40% - Accent1 2 2 3" xfId="97" xr:uid="{00000000-0005-0000-0000-00005E000000}"/>
    <cellStyle name="40% - Accent1 2 3" xfId="98" xr:uid="{00000000-0005-0000-0000-00005F000000}"/>
    <cellStyle name="40% - Accent1 2 3 2" xfId="99" xr:uid="{00000000-0005-0000-0000-000060000000}"/>
    <cellStyle name="40% - Accent1 2 4" xfId="100" xr:uid="{00000000-0005-0000-0000-000061000000}"/>
    <cellStyle name="40% - Accent1 3" xfId="101" xr:uid="{00000000-0005-0000-0000-000062000000}"/>
    <cellStyle name="40% - Accent1 3 2" xfId="102" xr:uid="{00000000-0005-0000-0000-000063000000}"/>
    <cellStyle name="40% - Accent1 3 2 2" xfId="103" xr:uid="{00000000-0005-0000-0000-000064000000}"/>
    <cellStyle name="40% - Accent1 3 3" xfId="104" xr:uid="{00000000-0005-0000-0000-000065000000}"/>
    <cellStyle name="40% - Accent1 4" xfId="105" xr:uid="{00000000-0005-0000-0000-000066000000}"/>
    <cellStyle name="40% - Accent1 4 2" xfId="106" xr:uid="{00000000-0005-0000-0000-000067000000}"/>
    <cellStyle name="40% - Accent1 5" xfId="107" xr:uid="{00000000-0005-0000-0000-000068000000}"/>
    <cellStyle name="40% - Accent2 2" xfId="108" xr:uid="{00000000-0005-0000-0000-000069000000}"/>
    <cellStyle name="40% - Accent2 2 2" xfId="109" xr:uid="{00000000-0005-0000-0000-00006A000000}"/>
    <cellStyle name="40% - Accent2 2 2 2" xfId="110" xr:uid="{00000000-0005-0000-0000-00006B000000}"/>
    <cellStyle name="40% - Accent2 2 2 2 2" xfId="111" xr:uid="{00000000-0005-0000-0000-00006C000000}"/>
    <cellStyle name="40% - Accent2 2 2 3" xfId="112" xr:uid="{00000000-0005-0000-0000-00006D000000}"/>
    <cellStyle name="40% - Accent2 2 3" xfId="113" xr:uid="{00000000-0005-0000-0000-00006E000000}"/>
    <cellStyle name="40% - Accent2 2 3 2" xfId="114" xr:uid="{00000000-0005-0000-0000-00006F000000}"/>
    <cellStyle name="40% - Accent2 2 4" xfId="115" xr:uid="{00000000-0005-0000-0000-000070000000}"/>
    <cellStyle name="40% - Accent2 3" xfId="116" xr:uid="{00000000-0005-0000-0000-000071000000}"/>
    <cellStyle name="40% - Accent2 3 2" xfId="117" xr:uid="{00000000-0005-0000-0000-000072000000}"/>
    <cellStyle name="40% - Accent2 3 2 2" xfId="118" xr:uid="{00000000-0005-0000-0000-000073000000}"/>
    <cellStyle name="40% - Accent2 3 3" xfId="119" xr:uid="{00000000-0005-0000-0000-000074000000}"/>
    <cellStyle name="40% - Accent2 4" xfId="120" xr:uid="{00000000-0005-0000-0000-000075000000}"/>
    <cellStyle name="40% - Accent2 4 2" xfId="121" xr:uid="{00000000-0005-0000-0000-000076000000}"/>
    <cellStyle name="40% - Accent2 5" xfId="122" xr:uid="{00000000-0005-0000-0000-000077000000}"/>
    <cellStyle name="40% - Accent3 2" xfId="123" xr:uid="{00000000-0005-0000-0000-000078000000}"/>
    <cellStyle name="40% - Accent3 2 2" xfId="124" xr:uid="{00000000-0005-0000-0000-000079000000}"/>
    <cellStyle name="40% - Accent3 2 2 2" xfId="125" xr:uid="{00000000-0005-0000-0000-00007A000000}"/>
    <cellStyle name="40% - Accent3 2 2 2 2" xfId="126" xr:uid="{00000000-0005-0000-0000-00007B000000}"/>
    <cellStyle name="40% - Accent3 2 2 3" xfId="127" xr:uid="{00000000-0005-0000-0000-00007C000000}"/>
    <cellStyle name="40% - Accent3 2 3" xfId="128" xr:uid="{00000000-0005-0000-0000-00007D000000}"/>
    <cellStyle name="40% - Accent3 2 3 2" xfId="129" xr:uid="{00000000-0005-0000-0000-00007E000000}"/>
    <cellStyle name="40% - Accent3 2 4" xfId="130" xr:uid="{00000000-0005-0000-0000-00007F000000}"/>
    <cellStyle name="40% - Accent3 3" xfId="131" xr:uid="{00000000-0005-0000-0000-000080000000}"/>
    <cellStyle name="40% - Accent3 3 2" xfId="132" xr:uid="{00000000-0005-0000-0000-000081000000}"/>
    <cellStyle name="40% - Accent3 3 2 2" xfId="133" xr:uid="{00000000-0005-0000-0000-000082000000}"/>
    <cellStyle name="40% - Accent3 3 3" xfId="134" xr:uid="{00000000-0005-0000-0000-000083000000}"/>
    <cellStyle name="40% - Accent3 4" xfId="135" xr:uid="{00000000-0005-0000-0000-000084000000}"/>
    <cellStyle name="40% - Accent3 4 2" xfId="136" xr:uid="{00000000-0005-0000-0000-000085000000}"/>
    <cellStyle name="40% - Accent3 5" xfId="137" xr:uid="{00000000-0005-0000-0000-000086000000}"/>
    <cellStyle name="40% - Accent4 2" xfId="138" xr:uid="{00000000-0005-0000-0000-000087000000}"/>
    <cellStyle name="40% - Accent4 2 2" xfId="139" xr:uid="{00000000-0005-0000-0000-000088000000}"/>
    <cellStyle name="40% - Accent4 2 2 2" xfId="140" xr:uid="{00000000-0005-0000-0000-000089000000}"/>
    <cellStyle name="40% - Accent4 2 2 2 2" xfId="141" xr:uid="{00000000-0005-0000-0000-00008A000000}"/>
    <cellStyle name="40% - Accent4 2 2 3" xfId="142" xr:uid="{00000000-0005-0000-0000-00008B000000}"/>
    <cellStyle name="40% - Accent4 2 3" xfId="143" xr:uid="{00000000-0005-0000-0000-00008C000000}"/>
    <cellStyle name="40% - Accent4 2 3 2" xfId="144" xr:uid="{00000000-0005-0000-0000-00008D000000}"/>
    <cellStyle name="40% - Accent4 2 4" xfId="145" xr:uid="{00000000-0005-0000-0000-00008E000000}"/>
    <cellStyle name="40% - Accent4 3" xfId="146" xr:uid="{00000000-0005-0000-0000-00008F000000}"/>
    <cellStyle name="40% - Accent4 3 2" xfId="147" xr:uid="{00000000-0005-0000-0000-000090000000}"/>
    <cellStyle name="40% - Accent4 3 2 2" xfId="148" xr:uid="{00000000-0005-0000-0000-000091000000}"/>
    <cellStyle name="40% - Accent4 3 3" xfId="149" xr:uid="{00000000-0005-0000-0000-000092000000}"/>
    <cellStyle name="40% - Accent4 4" xfId="150" xr:uid="{00000000-0005-0000-0000-000093000000}"/>
    <cellStyle name="40% - Accent4 4 2" xfId="151" xr:uid="{00000000-0005-0000-0000-000094000000}"/>
    <cellStyle name="40% - Accent4 5" xfId="152" xr:uid="{00000000-0005-0000-0000-000095000000}"/>
    <cellStyle name="40% - Accent5 2" xfId="153" xr:uid="{00000000-0005-0000-0000-000096000000}"/>
    <cellStyle name="40% - Accent5 2 2" xfId="154" xr:uid="{00000000-0005-0000-0000-000097000000}"/>
    <cellStyle name="40% - Accent5 2 2 2" xfId="155" xr:uid="{00000000-0005-0000-0000-000098000000}"/>
    <cellStyle name="40% - Accent5 2 2 2 2" xfId="156" xr:uid="{00000000-0005-0000-0000-000099000000}"/>
    <cellStyle name="40% - Accent5 2 2 3" xfId="157" xr:uid="{00000000-0005-0000-0000-00009A000000}"/>
    <cellStyle name="40% - Accent5 2 3" xfId="158" xr:uid="{00000000-0005-0000-0000-00009B000000}"/>
    <cellStyle name="40% - Accent5 2 3 2" xfId="159" xr:uid="{00000000-0005-0000-0000-00009C000000}"/>
    <cellStyle name="40% - Accent5 2 4" xfId="160" xr:uid="{00000000-0005-0000-0000-00009D000000}"/>
    <cellStyle name="40% - Accent5 3" xfId="161" xr:uid="{00000000-0005-0000-0000-00009E000000}"/>
    <cellStyle name="40% - Accent5 3 2" xfId="162" xr:uid="{00000000-0005-0000-0000-00009F000000}"/>
    <cellStyle name="40% - Accent5 3 2 2" xfId="163" xr:uid="{00000000-0005-0000-0000-0000A0000000}"/>
    <cellStyle name="40% - Accent5 3 3" xfId="164" xr:uid="{00000000-0005-0000-0000-0000A1000000}"/>
    <cellStyle name="40% - Accent5 4" xfId="165" xr:uid="{00000000-0005-0000-0000-0000A2000000}"/>
    <cellStyle name="40% - Accent5 4 2" xfId="166" xr:uid="{00000000-0005-0000-0000-0000A3000000}"/>
    <cellStyle name="40% - Accent5 5" xfId="167" xr:uid="{00000000-0005-0000-0000-0000A4000000}"/>
    <cellStyle name="40% - Accent6 2" xfId="168" xr:uid="{00000000-0005-0000-0000-0000A5000000}"/>
    <cellStyle name="40% - Accent6 2 2" xfId="169" xr:uid="{00000000-0005-0000-0000-0000A6000000}"/>
    <cellStyle name="40% - Accent6 2 2 2" xfId="170" xr:uid="{00000000-0005-0000-0000-0000A7000000}"/>
    <cellStyle name="40% - Accent6 2 2 2 2" xfId="171" xr:uid="{00000000-0005-0000-0000-0000A8000000}"/>
    <cellStyle name="40% - Accent6 2 2 3" xfId="172" xr:uid="{00000000-0005-0000-0000-0000A9000000}"/>
    <cellStyle name="40% - Accent6 2 3" xfId="173" xr:uid="{00000000-0005-0000-0000-0000AA000000}"/>
    <cellStyle name="40% - Accent6 2 3 2" xfId="174" xr:uid="{00000000-0005-0000-0000-0000AB000000}"/>
    <cellStyle name="40% - Accent6 2 4" xfId="175" xr:uid="{00000000-0005-0000-0000-0000AC000000}"/>
    <cellStyle name="40% - Accent6 3" xfId="176" xr:uid="{00000000-0005-0000-0000-0000AD000000}"/>
    <cellStyle name="40% - Accent6 3 2" xfId="177" xr:uid="{00000000-0005-0000-0000-0000AE000000}"/>
    <cellStyle name="40% - Accent6 3 2 2" xfId="178" xr:uid="{00000000-0005-0000-0000-0000AF000000}"/>
    <cellStyle name="40% - Accent6 3 3" xfId="179" xr:uid="{00000000-0005-0000-0000-0000B0000000}"/>
    <cellStyle name="40% - Accent6 4" xfId="180" xr:uid="{00000000-0005-0000-0000-0000B1000000}"/>
    <cellStyle name="40% - Accent6 4 2" xfId="181" xr:uid="{00000000-0005-0000-0000-0000B2000000}"/>
    <cellStyle name="40% - Accent6 5" xfId="182" xr:uid="{00000000-0005-0000-0000-0000B3000000}"/>
    <cellStyle name="Accent1 - 20%" xfId="183" xr:uid="{00000000-0005-0000-0000-0000B4000000}"/>
    <cellStyle name="Accent1 - 40%" xfId="184" xr:uid="{00000000-0005-0000-0000-0000B5000000}"/>
    <cellStyle name="Accent1 - 60%" xfId="185" xr:uid="{00000000-0005-0000-0000-0000B6000000}"/>
    <cellStyle name="Accent1 2" xfId="186" xr:uid="{00000000-0005-0000-0000-0000B7000000}"/>
    <cellStyle name="Accent2 - 20%" xfId="187" xr:uid="{00000000-0005-0000-0000-0000B8000000}"/>
    <cellStyle name="Accent2 - 40%" xfId="188" xr:uid="{00000000-0005-0000-0000-0000B9000000}"/>
    <cellStyle name="Accent2 - 60%" xfId="189" xr:uid="{00000000-0005-0000-0000-0000BA000000}"/>
    <cellStyle name="Accent2 2" xfId="190" xr:uid="{00000000-0005-0000-0000-0000BB000000}"/>
    <cellStyle name="Accent3 - 20%" xfId="191" xr:uid="{00000000-0005-0000-0000-0000BC000000}"/>
    <cellStyle name="Accent3 - 40%" xfId="192" xr:uid="{00000000-0005-0000-0000-0000BD000000}"/>
    <cellStyle name="Accent3 - 60%" xfId="193" xr:uid="{00000000-0005-0000-0000-0000BE000000}"/>
    <cellStyle name="Accent3 2" xfId="194" xr:uid="{00000000-0005-0000-0000-0000BF000000}"/>
    <cellStyle name="Accent4 - 20%" xfId="195" xr:uid="{00000000-0005-0000-0000-0000C0000000}"/>
    <cellStyle name="Accent4 - 40%" xfId="196" xr:uid="{00000000-0005-0000-0000-0000C1000000}"/>
    <cellStyle name="Accent4 - 60%" xfId="197" xr:uid="{00000000-0005-0000-0000-0000C2000000}"/>
    <cellStyle name="Accent4 2" xfId="198" xr:uid="{00000000-0005-0000-0000-0000C3000000}"/>
    <cellStyle name="Accent5 - 20%" xfId="199" xr:uid="{00000000-0005-0000-0000-0000C4000000}"/>
    <cellStyle name="Accent5 - 40%" xfId="200" xr:uid="{00000000-0005-0000-0000-0000C5000000}"/>
    <cellStyle name="Accent5 - 60%" xfId="201" xr:uid="{00000000-0005-0000-0000-0000C6000000}"/>
    <cellStyle name="Accent5 2" xfId="202" xr:uid="{00000000-0005-0000-0000-0000C7000000}"/>
    <cellStyle name="Accent6 - 20%" xfId="203" xr:uid="{00000000-0005-0000-0000-0000C8000000}"/>
    <cellStyle name="Accent6 - 40%" xfId="204" xr:uid="{00000000-0005-0000-0000-0000C9000000}"/>
    <cellStyle name="Accent6 - 60%" xfId="205" xr:uid="{00000000-0005-0000-0000-0000CA000000}"/>
    <cellStyle name="Accent6 2" xfId="206" xr:uid="{00000000-0005-0000-0000-0000CB000000}"/>
    <cellStyle name="Bad 2" xfId="207" xr:uid="{00000000-0005-0000-0000-0000CC000000}"/>
    <cellStyle name="Bad 2 2" xfId="208" xr:uid="{00000000-0005-0000-0000-0000CD000000}"/>
    <cellStyle name="Bad 2 3" xfId="209" xr:uid="{00000000-0005-0000-0000-0000CE000000}"/>
    <cellStyle name="Calculation 2" xfId="210" xr:uid="{00000000-0005-0000-0000-0000CF000000}"/>
    <cellStyle name="Calculation 2 2" xfId="211" xr:uid="{00000000-0005-0000-0000-0000D0000000}"/>
    <cellStyle name="Calculation 2 2 2" xfId="212" xr:uid="{00000000-0005-0000-0000-0000D1000000}"/>
    <cellStyle name="Calculation 2 3" xfId="213" xr:uid="{00000000-0005-0000-0000-0000D2000000}"/>
    <cellStyle name="Calculation 2 3 2" xfId="214" xr:uid="{00000000-0005-0000-0000-0000D3000000}"/>
    <cellStyle name="Calculation 2 4" xfId="215" xr:uid="{00000000-0005-0000-0000-0000D4000000}"/>
    <cellStyle name="Check Cell 2" xfId="216" xr:uid="{00000000-0005-0000-0000-0000D5000000}"/>
    <cellStyle name="Check Cell 2 2" xfId="217" xr:uid="{00000000-0005-0000-0000-0000D6000000}"/>
    <cellStyle name="Check Cell 2 3" xfId="218" xr:uid="{00000000-0005-0000-0000-0000D7000000}"/>
    <cellStyle name="Comma" xfId="733" builtinId="3"/>
    <cellStyle name="Comma 2" xfId="219" xr:uid="{00000000-0005-0000-0000-0000D8000000}"/>
    <cellStyle name="Currency" xfId="734" builtinId="4"/>
    <cellStyle name="Emphasis 1" xfId="220" xr:uid="{00000000-0005-0000-0000-0000D9000000}"/>
    <cellStyle name="Emphasis 2" xfId="221" xr:uid="{00000000-0005-0000-0000-0000DA000000}"/>
    <cellStyle name="Emphasis 3" xfId="222" xr:uid="{00000000-0005-0000-0000-0000DB000000}"/>
    <cellStyle name="Explanatory Text 2" xfId="223" xr:uid="{00000000-0005-0000-0000-0000DC000000}"/>
    <cellStyle name="Good 2" xfId="224" xr:uid="{00000000-0005-0000-0000-0000DD000000}"/>
    <cellStyle name="Good 2 2" xfId="225" xr:uid="{00000000-0005-0000-0000-0000DE000000}"/>
    <cellStyle name="Good 2 3" xfId="226" xr:uid="{00000000-0005-0000-0000-0000DF000000}"/>
    <cellStyle name="Heading 1 2" xfId="227" xr:uid="{00000000-0005-0000-0000-0000E0000000}"/>
    <cellStyle name="Heading 2 2" xfId="228" xr:uid="{00000000-0005-0000-0000-0000E1000000}"/>
    <cellStyle name="Heading 2 2 2" xfId="229" xr:uid="{00000000-0005-0000-0000-0000E2000000}"/>
    <cellStyle name="Heading 2 2 3" xfId="230" xr:uid="{00000000-0005-0000-0000-0000E3000000}"/>
    <cellStyle name="Heading 3 2" xfId="231" xr:uid="{00000000-0005-0000-0000-0000E4000000}"/>
    <cellStyle name="Heading 3 2 2" xfId="232" xr:uid="{00000000-0005-0000-0000-0000E5000000}"/>
    <cellStyle name="Heading 3 2 3" xfId="233" xr:uid="{00000000-0005-0000-0000-0000E6000000}"/>
    <cellStyle name="Heading 4 2" xfId="234" xr:uid="{00000000-0005-0000-0000-0000E7000000}"/>
    <cellStyle name="Input 2" xfId="235" xr:uid="{00000000-0005-0000-0000-0000E8000000}"/>
    <cellStyle name="Input 2 2" xfId="236" xr:uid="{00000000-0005-0000-0000-0000E9000000}"/>
    <cellStyle name="Input 2 2 2" xfId="237" xr:uid="{00000000-0005-0000-0000-0000EA000000}"/>
    <cellStyle name="Input 2 3" xfId="238" xr:uid="{00000000-0005-0000-0000-0000EB000000}"/>
    <cellStyle name="Input 2 3 2" xfId="239" xr:uid="{00000000-0005-0000-0000-0000EC000000}"/>
    <cellStyle name="Input 2 4" xfId="240" xr:uid="{00000000-0005-0000-0000-0000ED000000}"/>
    <cellStyle name="Linked Cell 2" xfId="241" xr:uid="{00000000-0005-0000-0000-0000EE000000}"/>
    <cellStyle name="Linked Cell 2 2" xfId="242" xr:uid="{00000000-0005-0000-0000-0000EF000000}"/>
    <cellStyle name="Linked Cell 2 3" xfId="243" xr:uid="{00000000-0005-0000-0000-0000F0000000}"/>
    <cellStyle name="Neutral 2" xfId="244" xr:uid="{00000000-0005-0000-0000-0000F1000000}"/>
    <cellStyle name="Neutral 2 2" xfId="245" xr:uid="{00000000-0005-0000-0000-0000F2000000}"/>
    <cellStyle name="Neutral 2 3" xfId="246" xr:uid="{00000000-0005-0000-0000-0000F3000000}"/>
    <cellStyle name="Normal" xfId="0" builtinId="0"/>
    <cellStyle name="Normal 10" xfId="247" xr:uid="{00000000-0005-0000-0000-0000F5000000}"/>
    <cellStyle name="Normal 10 2" xfId="248" xr:uid="{00000000-0005-0000-0000-0000F6000000}"/>
    <cellStyle name="Normal 10 2 2" xfId="249" xr:uid="{00000000-0005-0000-0000-0000F7000000}"/>
    <cellStyle name="Normal 10 3" xfId="250" xr:uid="{00000000-0005-0000-0000-0000F8000000}"/>
    <cellStyle name="Normal 11" xfId="251" xr:uid="{00000000-0005-0000-0000-0000F9000000}"/>
    <cellStyle name="Normal 11 2" xfId="252" xr:uid="{00000000-0005-0000-0000-0000FA000000}"/>
    <cellStyle name="Normal 11 2 2" xfId="253" xr:uid="{00000000-0005-0000-0000-0000FB000000}"/>
    <cellStyle name="Normal 11 3" xfId="254" xr:uid="{00000000-0005-0000-0000-0000FC000000}"/>
    <cellStyle name="Normal 12" xfId="255" xr:uid="{00000000-0005-0000-0000-0000FD000000}"/>
    <cellStyle name="Normal 12 2" xfId="256" xr:uid="{00000000-0005-0000-0000-0000FE000000}"/>
    <cellStyle name="Normal 12 2 2" xfId="257" xr:uid="{00000000-0005-0000-0000-0000FF000000}"/>
    <cellStyle name="Normal 12 3" xfId="258" xr:uid="{00000000-0005-0000-0000-000000010000}"/>
    <cellStyle name="Normal 13" xfId="259" xr:uid="{00000000-0005-0000-0000-000001010000}"/>
    <cellStyle name="Normal 14" xfId="260" xr:uid="{00000000-0005-0000-0000-000002010000}"/>
    <cellStyle name="Normal 14 2" xfId="261" xr:uid="{00000000-0005-0000-0000-000003010000}"/>
    <cellStyle name="Normal 15" xfId="262" xr:uid="{00000000-0005-0000-0000-000004010000}"/>
    <cellStyle name="Normal 15 2" xfId="263" xr:uid="{00000000-0005-0000-0000-000005010000}"/>
    <cellStyle name="Normal 16" xfId="264" xr:uid="{00000000-0005-0000-0000-000006010000}"/>
    <cellStyle name="Normal 16 2" xfId="265" xr:uid="{00000000-0005-0000-0000-000007010000}"/>
    <cellStyle name="Normal 17" xfId="266" xr:uid="{00000000-0005-0000-0000-000008010000}"/>
    <cellStyle name="Normal 18" xfId="267" xr:uid="{00000000-0005-0000-0000-000009010000}"/>
    <cellStyle name="Normal 18 2" xfId="268" xr:uid="{00000000-0005-0000-0000-00000A010000}"/>
    <cellStyle name="Normal 18 3" xfId="269" xr:uid="{00000000-0005-0000-0000-00000B010000}"/>
    <cellStyle name="Normal 19" xfId="270" xr:uid="{00000000-0005-0000-0000-00000C010000}"/>
    <cellStyle name="Normal 2" xfId="1" xr:uid="{00000000-0005-0000-0000-00000D010000}"/>
    <cellStyle name="Normal 2 2" xfId="271" xr:uid="{00000000-0005-0000-0000-00000E010000}"/>
    <cellStyle name="Normal 2 2 2" xfId="272" xr:uid="{00000000-0005-0000-0000-00000F010000}"/>
    <cellStyle name="Normal 2 2 3" xfId="273" xr:uid="{00000000-0005-0000-0000-000010010000}"/>
    <cellStyle name="Normal 2 2 3 2" xfId="274" xr:uid="{00000000-0005-0000-0000-000011010000}"/>
    <cellStyle name="Normal 2 2 4" xfId="275" xr:uid="{00000000-0005-0000-0000-000012010000}"/>
    <cellStyle name="Normal 2 2 4 2" xfId="276" xr:uid="{00000000-0005-0000-0000-000013010000}"/>
    <cellStyle name="Normal 2 3" xfId="277" xr:uid="{00000000-0005-0000-0000-000014010000}"/>
    <cellStyle name="Normal 2 3 2" xfId="278" xr:uid="{00000000-0005-0000-0000-000015010000}"/>
    <cellStyle name="Normal 2 3 2 2" xfId="279" xr:uid="{00000000-0005-0000-0000-000016010000}"/>
    <cellStyle name="Normal 2 4" xfId="280" xr:uid="{00000000-0005-0000-0000-000017010000}"/>
    <cellStyle name="Normal 2 4 2" xfId="281" xr:uid="{00000000-0005-0000-0000-000018010000}"/>
    <cellStyle name="Normal 2 5" xfId="282" xr:uid="{00000000-0005-0000-0000-000019010000}"/>
    <cellStyle name="Normal 2 5 2" xfId="283" xr:uid="{00000000-0005-0000-0000-00001A010000}"/>
    <cellStyle name="Normal 2 6" xfId="284" xr:uid="{00000000-0005-0000-0000-00001B010000}"/>
    <cellStyle name="Normal 3" xfId="285" xr:uid="{00000000-0005-0000-0000-00001C010000}"/>
    <cellStyle name="Normal 3 2" xfId="286" xr:uid="{00000000-0005-0000-0000-00001D010000}"/>
    <cellStyle name="Normal 3 2 2" xfId="287" xr:uid="{00000000-0005-0000-0000-00001E010000}"/>
    <cellStyle name="Normal 3 3" xfId="288" xr:uid="{00000000-0005-0000-0000-00001F010000}"/>
    <cellStyle name="Normal 3 4" xfId="289" xr:uid="{00000000-0005-0000-0000-000020010000}"/>
    <cellStyle name="Normal 3 5" xfId="290" xr:uid="{00000000-0005-0000-0000-000021010000}"/>
    <cellStyle name="Normal 3 5 2" xfId="291" xr:uid="{00000000-0005-0000-0000-000022010000}"/>
    <cellStyle name="Normal 3 5 2 2" xfId="292" xr:uid="{00000000-0005-0000-0000-000023010000}"/>
    <cellStyle name="Normal 3 5 2 2 2" xfId="293" xr:uid="{00000000-0005-0000-0000-000024010000}"/>
    <cellStyle name="Normal 3 5 2 3" xfId="294" xr:uid="{00000000-0005-0000-0000-000025010000}"/>
    <cellStyle name="Normal 3 5 3" xfId="295" xr:uid="{00000000-0005-0000-0000-000026010000}"/>
    <cellStyle name="Normal 3 5 3 2" xfId="296" xr:uid="{00000000-0005-0000-0000-000027010000}"/>
    <cellStyle name="Normal 3 5 4" xfId="297" xr:uid="{00000000-0005-0000-0000-000028010000}"/>
    <cellStyle name="Normal 3 6" xfId="298" xr:uid="{00000000-0005-0000-0000-000029010000}"/>
    <cellStyle name="Normal 3 6 2" xfId="299" xr:uid="{00000000-0005-0000-0000-00002A010000}"/>
    <cellStyle name="Normal 3 6 2 2" xfId="300" xr:uid="{00000000-0005-0000-0000-00002B010000}"/>
    <cellStyle name="Normal 3 6 3" xfId="301" xr:uid="{00000000-0005-0000-0000-00002C010000}"/>
    <cellStyle name="Normal 3 7" xfId="302" xr:uid="{00000000-0005-0000-0000-00002D010000}"/>
    <cellStyle name="Normal 3 7 2" xfId="303" xr:uid="{00000000-0005-0000-0000-00002E010000}"/>
    <cellStyle name="Normal 3 8" xfId="304" xr:uid="{00000000-0005-0000-0000-00002F010000}"/>
    <cellStyle name="Normal 35" xfId="305" xr:uid="{00000000-0005-0000-0000-000030010000}"/>
    <cellStyle name="Normal 35 2" xfId="306" xr:uid="{00000000-0005-0000-0000-000031010000}"/>
    <cellStyle name="Normal 35 2 2" xfId="307" xr:uid="{00000000-0005-0000-0000-000032010000}"/>
    <cellStyle name="Normal 35 3" xfId="308" xr:uid="{00000000-0005-0000-0000-000033010000}"/>
    <cellStyle name="Normal 35 4" xfId="309" xr:uid="{00000000-0005-0000-0000-000034010000}"/>
    <cellStyle name="Normal 4" xfId="310" xr:uid="{00000000-0005-0000-0000-000035010000}"/>
    <cellStyle name="Normal 4 2" xfId="311" xr:uid="{00000000-0005-0000-0000-000036010000}"/>
    <cellStyle name="Normal 4 2 2" xfId="312" xr:uid="{00000000-0005-0000-0000-000037010000}"/>
    <cellStyle name="Normal 4 2 2 2" xfId="313" xr:uid="{00000000-0005-0000-0000-000038010000}"/>
    <cellStyle name="Normal 4 2 2 2 2" xfId="314" xr:uid="{00000000-0005-0000-0000-000039010000}"/>
    <cellStyle name="Normal 4 2 2 2 2 2" xfId="315" xr:uid="{00000000-0005-0000-0000-00003A010000}"/>
    <cellStyle name="Normal 4 2 2 2 3" xfId="316" xr:uid="{00000000-0005-0000-0000-00003B010000}"/>
    <cellStyle name="Normal 4 2 2 3" xfId="317" xr:uid="{00000000-0005-0000-0000-00003C010000}"/>
    <cellStyle name="Normal 4 2 2 3 2" xfId="318" xr:uid="{00000000-0005-0000-0000-00003D010000}"/>
    <cellStyle name="Normal 4 2 2 4" xfId="319" xr:uid="{00000000-0005-0000-0000-00003E010000}"/>
    <cellStyle name="Normal 4 2 3" xfId="320" xr:uid="{00000000-0005-0000-0000-00003F010000}"/>
    <cellStyle name="Normal 4 2 3 2" xfId="321" xr:uid="{00000000-0005-0000-0000-000040010000}"/>
    <cellStyle name="Normal 4 2 3 2 2" xfId="322" xr:uid="{00000000-0005-0000-0000-000041010000}"/>
    <cellStyle name="Normal 4 2 3 3" xfId="323" xr:uid="{00000000-0005-0000-0000-000042010000}"/>
    <cellStyle name="Normal 4 2 4" xfId="324" xr:uid="{00000000-0005-0000-0000-000043010000}"/>
    <cellStyle name="Normal 4 2 4 2" xfId="325" xr:uid="{00000000-0005-0000-0000-000044010000}"/>
    <cellStyle name="Normal 4 2 5" xfId="326" xr:uid="{00000000-0005-0000-0000-000045010000}"/>
    <cellStyle name="Normal 4 3" xfId="327" xr:uid="{00000000-0005-0000-0000-000046010000}"/>
    <cellStyle name="Normal 4 3 2" xfId="328" xr:uid="{00000000-0005-0000-0000-000047010000}"/>
    <cellStyle name="Normal 4 3 2 2" xfId="329" xr:uid="{00000000-0005-0000-0000-000048010000}"/>
    <cellStyle name="Normal 4 3 2 2 2" xfId="330" xr:uid="{00000000-0005-0000-0000-000049010000}"/>
    <cellStyle name="Normal 4 3 2 3" xfId="331" xr:uid="{00000000-0005-0000-0000-00004A010000}"/>
    <cellStyle name="Normal 4 3 3" xfId="332" xr:uid="{00000000-0005-0000-0000-00004B010000}"/>
    <cellStyle name="Normal 4 3 3 2" xfId="333" xr:uid="{00000000-0005-0000-0000-00004C010000}"/>
    <cellStyle name="Normal 4 3 4" xfId="334" xr:uid="{00000000-0005-0000-0000-00004D010000}"/>
    <cellStyle name="Normal 4 4" xfId="335" xr:uid="{00000000-0005-0000-0000-00004E010000}"/>
    <cellStyle name="Normal 4 4 2" xfId="336" xr:uid="{00000000-0005-0000-0000-00004F010000}"/>
    <cellStyle name="Normal 4 4 2 2" xfId="337" xr:uid="{00000000-0005-0000-0000-000050010000}"/>
    <cellStyle name="Normal 4 4 3" xfId="338" xr:uid="{00000000-0005-0000-0000-000051010000}"/>
    <cellStyle name="Normal 4 5" xfId="339" xr:uid="{00000000-0005-0000-0000-000052010000}"/>
    <cellStyle name="Normal 4 5 2" xfId="340" xr:uid="{00000000-0005-0000-0000-000053010000}"/>
    <cellStyle name="Normal 4 6" xfId="341" xr:uid="{00000000-0005-0000-0000-000054010000}"/>
    <cellStyle name="Normal 4 7" xfId="342" xr:uid="{00000000-0005-0000-0000-000055010000}"/>
    <cellStyle name="Normal 5" xfId="343" xr:uid="{00000000-0005-0000-0000-000056010000}"/>
    <cellStyle name="Normal 5 2" xfId="344" xr:uid="{00000000-0005-0000-0000-000057010000}"/>
    <cellStyle name="Normal 5 2 2" xfId="345" xr:uid="{00000000-0005-0000-0000-000058010000}"/>
    <cellStyle name="Normal 5 3" xfId="346" xr:uid="{00000000-0005-0000-0000-000059010000}"/>
    <cellStyle name="Normal 6" xfId="347" xr:uid="{00000000-0005-0000-0000-00005A010000}"/>
    <cellStyle name="Normal 6 2" xfId="348" xr:uid="{00000000-0005-0000-0000-00005B010000}"/>
    <cellStyle name="Normal 6 2 2" xfId="349" xr:uid="{00000000-0005-0000-0000-00005C010000}"/>
    <cellStyle name="Normal 6 2 2 2" xfId="350" xr:uid="{00000000-0005-0000-0000-00005D010000}"/>
    <cellStyle name="Normal 6 2 2 2 2" xfId="351" xr:uid="{00000000-0005-0000-0000-00005E010000}"/>
    <cellStyle name="Normal 6 2 2 3" xfId="352" xr:uid="{00000000-0005-0000-0000-00005F010000}"/>
    <cellStyle name="Normal 6 2 3" xfId="353" xr:uid="{00000000-0005-0000-0000-000060010000}"/>
    <cellStyle name="Normal 6 2 3 2" xfId="354" xr:uid="{00000000-0005-0000-0000-000061010000}"/>
    <cellStyle name="Normal 6 2 4" xfId="355" xr:uid="{00000000-0005-0000-0000-000062010000}"/>
    <cellStyle name="Normal 6 3" xfId="356" xr:uid="{00000000-0005-0000-0000-000063010000}"/>
    <cellStyle name="Normal 6 3 2" xfId="357" xr:uid="{00000000-0005-0000-0000-000064010000}"/>
    <cellStyle name="Normal 6 3 2 2" xfId="358" xr:uid="{00000000-0005-0000-0000-000065010000}"/>
    <cellStyle name="Normal 6 3 3" xfId="359" xr:uid="{00000000-0005-0000-0000-000066010000}"/>
    <cellStyle name="Normal 6 4" xfId="360" xr:uid="{00000000-0005-0000-0000-000067010000}"/>
    <cellStyle name="Normal 6 4 2" xfId="361" xr:uid="{00000000-0005-0000-0000-000068010000}"/>
    <cellStyle name="Normal 6 5" xfId="362" xr:uid="{00000000-0005-0000-0000-000069010000}"/>
    <cellStyle name="Normal 7" xfId="363" xr:uid="{00000000-0005-0000-0000-00006A010000}"/>
    <cellStyle name="Normal 7 2" xfId="364" xr:uid="{00000000-0005-0000-0000-00006B010000}"/>
    <cellStyle name="Normal 7 2 2" xfId="365" xr:uid="{00000000-0005-0000-0000-00006C010000}"/>
    <cellStyle name="Normal 7 2 2 2" xfId="366" xr:uid="{00000000-0005-0000-0000-00006D010000}"/>
    <cellStyle name="Normal 7 2 3" xfId="367" xr:uid="{00000000-0005-0000-0000-00006E010000}"/>
    <cellStyle name="Normal 7 3" xfId="368" xr:uid="{00000000-0005-0000-0000-00006F010000}"/>
    <cellStyle name="Normal 7 3 2" xfId="369" xr:uid="{00000000-0005-0000-0000-000070010000}"/>
    <cellStyle name="Normal 7 4" xfId="370" xr:uid="{00000000-0005-0000-0000-000071010000}"/>
    <cellStyle name="Normal 8" xfId="371" xr:uid="{00000000-0005-0000-0000-000072010000}"/>
    <cellStyle name="Normal 9" xfId="372" xr:uid="{00000000-0005-0000-0000-000073010000}"/>
    <cellStyle name="Note 2" xfId="373" xr:uid="{00000000-0005-0000-0000-000074010000}"/>
    <cellStyle name="Note 2 2" xfId="374" xr:uid="{00000000-0005-0000-0000-000075010000}"/>
    <cellStyle name="Note 2 2 2" xfId="375" xr:uid="{00000000-0005-0000-0000-000076010000}"/>
    <cellStyle name="Note 2 2 3" xfId="376" xr:uid="{00000000-0005-0000-0000-000077010000}"/>
    <cellStyle name="Note 2 2 3 2" xfId="377" xr:uid="{00000000-0005-0000-0000-000078010000}"/>
    <cellStyle name="Note 2 2 3 2 2" xfId="378" xr:uid="{00000000-0005-0000-0000-000079010000}"/>
    <cellStyle name="Note 2 2 3 3" xfId="379" xr:uid="{00000000-0005-0000-0000-00007A010000}"/>
    <cellStyle name="Note 2 2 4" xfId="380" xr:uid="{00000000-0005-0000-0000-00007B010000}"/>
    <cellStyle name="Note 2 2 4 2" xfId="381" xr:uid="{00000000-0005-0000-0000-00007C010000}"/>
    <cellStyle name="Note 2 3" xfId="382" xr:uid="{00000000-0005-0000-0000-00007D010000}"/>
    <cellStyle name="Note 2 3 2" xfId="383" xr:uid="{00000000-0005-0000-0000-00007E010000}"/>
    <cellStyle name="Note 2 4" xfId="384" xr:uid="{00000000-0005-0000-0000-00007F010000}"/>
    <cellStyle name="Note 2 4 2" xfId="385" xr:uid="{00000000-0005-0000-0000-000080010000}"/>
    <cellStyle name="Note 2 4 2 2" xfId="386" xr:uid="{00000000-0005-0000-0000-000081010000}"/>
    <cellStyle name="Note 2 4 3" xfId="387" xr:uid="{00000000-0005-0000-0000-000082010000}"/>
    <cellStyle name="Note 2 5" xfId="388" xr:uid="{00000000-0005-0000-0000-000083010000}"/>
    <cellStyle name="Note 3" xfId="389" xr:uid="{00000000-0005-0000-0000-000084010000}"/>
    <cellStyle name="Note 3 2" xfId="390" xr:uid="{00000000-0005-0000-0000-000085010000}"/>
    <cellStyle name="Note 3 2 2" xfId="391" xr:uid="{00000000-0005-0000-0000-000086010000}"/>
    <cellStyle name="Note 3 2 2 2" xfId="392" xr:uid="{00000000-0005-0000-0000-000087010000}"/>
    <cellStyle name="Note 3 2 2 2 2" xfId="393" xr:uid="{00000000-0005-0000-0000-000088010000}"/>
    <cellStyle name="Note 3 2 2 3" xfId="394" xr:uid="{00000000-0005-0000-0000-000089010000}"/>
    <cellStyle name="Note 3 2 3" xfId="395" xr:uid="{00000000-0005-0000-0000-00008A010000}"/>
    <cellStyle name="Note 3 2 3 2" xfId="396" xr:uid="{00000000-0005-0000-0000-00008B010000}"/>
    <cellStyle name="Note 3 2 4" xfId="397" xr:uid="{00000000-0005-0000-0000-00008C010000}"/>
    <cellStyle name="Note 3 3" xfId="398" xr:uid="{00000000-0005-0000-0000-00008D010000}"/>
    <cellStyle name="Note 3 3 2" xfId="399" xr:uid="{00000000-0005-0000-0000-00008E010000}"/>
    <cellStyle name="Note 3 3 2 2" xfId="400" xr:uid="{00000000-0005-0000-0000-00008F010000}"/>
    <cellStyle name="Note 3 3 3" xfId="401" xr:uid="{00000000-0005-0000-0000-000090010000}"/>
    <cellStyle name="Note 3 4" xfId="402" xr:uid="{00000000-0005-0000-0000-000091010000}"/>
    <cellStyle name="Note 3 4 2" xfId="403" xr:uid="{00000000-0005-0000-0000-000092010000}"/>
    <cellStyle name="Note 3 5" xfId="404" xr:uid="{00000000-0005-0000-0000-000093010000}"/>
    <cellStyle name="Output 2" xfId="405" xr:uid="{00000000-0005-0000-0000-000094010000}"/>
    <cellStyle name="Output 2 2" xfId="406" xr:uid="{00000000-0005-0000-0000-000095010000}"/>
    <cellStyle name="Output 2 2 2" xfId="407" xr:uid="{00000000-0005-0000-0000-000096010000}"/>
    <cellStyle name="Output 2 3" xfId="408" xr:uid="{00000000-0005-0000-0000-000097010000}"/>
    <cellStyle name="Output 2 3 2" xfId="409" xr:uid="{00000000-0005-0000-0000-000098010000}"/>
    <cellStyle name="Output 2 4" xfId="410" xr:uid="{00000000-0005-0000-0000-000099010000}"/>
    <cellStyle name="Percent" xfId="735" builtinId="5"/>
    <cellStyle name="SAPBEXaggData" xfId="411" xr:uid="{00000000-0005-0000-0000-00009A010000}"/>
    <cellStyle name="SAPBEXaggData 2" xfId="412" xr:uid="{00000000-0005-0000-0000-00009B010000}"/>
    <cellStyle name="SAPBEXaggData 2 2" xfId="413" xr:uid="{00000000-0005-0000-0000-00009C010000}"/>
    <cellStyle name="SAPBEXaggData 3" xfId="414" xr:uid="{00000000-0005-0000-0000-00009D010000}"/>
    <cellStyle name="SAPBEXaggData 3 2" xfId="415" xr:uid="{00000000-0005-0000-0000-00009E010000}"/>
    <cellStyle name="SAPBEXaggData 4" xfId="416" xr:uid="{00000000-0005-0000-0000-00009F010000}"/>
    <cellStyle name="SAPBEXaggData 4 2" xfId="417" xr:uid="{00000000-0005-0000-0000-0000A0010000}"/>
    <cellStyle name="SAPBEXaggData 5" xfId="418" xr:uid="{00000000-0005-0000-0000-0000A1010000}"/>
    <cellStyle name="SAPBEXaggDataEmph" xfId="419" xr:uid="{00000000-0005-0000-0000-0000A2010000}"/>
    <cellStyle name="SAPBEXaggDataEmph 2" xfId="420" xr:uid="{00000000-0005-0000-0000-0000A3010000}"/>
    <cellStyle name="SAPBEXaggDataEmph 2 2" xfId="421" xr:uid="{00000000-0005-0000-0000-0000A4010000}"/>
    <cellStyle name="SAPBEXaggDataEmph 3" xfId="422" xr:uid="{00000000-0005-0000-0000-0000A5010000}"/>
    <cellStyle name="SAPBEXaggDataEmph 3 2" xfId="423" xr:uid="{00000000-0005-0000-0000-0000A6010000}"/>
    <cellStyle name="SAPBEXaggDataEmph 4" xfId="424" xr:uid="{00000000-0005-0000-0000-0000A7010000}"/>
    <cellStyle name="SAPBEXaggItem" xfId="425" xr:uid="{00000000-0005-0000-0000-0000A8010000}"/>
    <cellStyle name="SAPBEXaggItem 2" xfId="426" xr:uid="{00000000-0005-0000-0000-0000A9010000}"/>
    <cellStyle name="SAPBEXaggItem 2 2" xfId="427" xr:uid="{00000000-0005-0000-0000-0000AA010000}"/>
    <cellStyle name="SAPBEXaggItem 3" xfId="428" xr:uid="{00000000-0005-0000-0000-0000AB010000}"/>
    <cellStyle name="SAPBEXaggItem 3 2" xfId="429" xr:uid="{00000000-0005-0000-0000-0000AC010000}"/>
    <cellStyle name="SAPBEXaggItem 4" xfId="430" xr:uid="{00000000-0005-0000-0000-0000AD010000}"/>
    <cellStyle name="SAPBEXaggItem 4 2" xfId="431" xr:uid="{00000000-0005-0000-0000-0000AE010000}"/>
    <cellStyle name="SAPBEXaggItem 5" xfId="432" xr:uid="{00000000-0005-0000-0000-0000AF010000}"/>
    <cellStyle name="SAPBEXaggItemX" xfId="433" xr:uid="{00000000-0005-0000-0000-0000B0010000}"/>
    <cellStyle name="SAPBEXaggItemX 2" xfId="434" xr:uid="{00000000-0005-0000-0000-0000B1010000}"/>
    <cellStyle name="SAPBEXaggItemX 2 2" xfId="435" xr:uid="{00000000-0005-0000-0000-0000B2010000}"/>
    <cellStyle name="SAPBEXaggItemX 3" xfId="436" xr:uid="{00000000-0005-0000-0000-0000B3010000}"/>
    <cellStyle name="SAPBEXaggItemX 3 2" xfId="437" xr:uid="{00000000-0005-0000-0000-0000B4010000}"/>
    <cellStyle name="SAPBEXaggItemX 4" xfId="438" xr:uid="{00000000-0005-0000-0000-0000B5010000}"/>
    <cellStyle name="SAPBEXchaText" xfId="439" xr:uid="{00000000-0005-0000-0000-0000B6010000}"/>
    <cellStyle name="SAPBEXchaText 2" xfId="440" xr:uid="{00000000-0005-0000-0000-0000B7010000}"/>
    <cellStyle name="SAPBEXchaText 2 2" xfId="441" xr:uid="{00000000-0005-0000-0000-0000B8010000}"/>
    <cellStyle name="SAPBEXchaText 3" xfId="442" xr:uid="{00000000-0005-0000-0000-0000B9010000}"/>
    <cellStyle name="SAPBEXchaText 4" xfId="443" xr:uid="{00000000-0005-0000-0000-0000BA010000}"/>
    <cellStyle name="SAPBEXchaText 4 2" xfId="444" xr:uid="{00000000-0005-0000-0000-0000BB010000}"/>
    <cellStyle name="SAPBEXchaText 5" xfId="445" xr:uid="{00000000-0005-0000-0000-0000BC010000}"/>
    <cellStyle name="SAPBEXexcBad7" xfId="446" xr:uid="{00000000-0005-0000-0000-0000BD010000}"/>
    <cellStyle name="SAPBEXexcBad7 2" xfId="447" xr:uid="{00000000-0005-0000-0000-0000BE010000}"/>
    <cellStyle name="SAPBEXexcBad7 2 2" xfId="448" xr:uid="{00000000-0005-0000-0000-0000BF010000}"/>
    <cellStyle name="SAPBEXexcBad7 3" xfId="449" xr:uid="{00000000-0005-0000-0000-0000C0010000}"/>
    <cellStyle name="SAPBEXexcBad7 3 2" xfId="450" xr:uid="{00000000-0005-0000-0000-0000C1010000}"/>
    <cellStyle name="SAPBEXexcBad7 4" xfId="451" xr:uid="{00000000-0005-0000-0000-0000C2010000}"/>
    <cellStyle name="SAPBEXexcBad8" xfId="452" xr:uid="{00000000-0005-0000-0000-0000C3010000}"/>
    <cellStyle name="SAPBEXexcBad8 2" xfId="453" xr:uid="{00000000-0005-0000-0000-0000C4010000}"/>
    <cellStyle name="SAPBEXexcBad8 2 2" xfId="454" xr:uid="{00000000-0005-0000-0000-0000C5010000}"/>
    <cellStyle name="SAPBEXexcBad8 3" xfId="455" xr:uid="{00000000-0005-0000-0000-0000C6010000}"/>
    <cellStyle name="SAPBEXexcBad8 3 2" xfId="456" xr:uid="{00000000-0005-0000-0000-0000C7010000}"/>
    <cellStyle name="SAPBEXexcBad8 4" xfId="457" xr:uid="{00000000-0005-0000-0000-0000C8010000}"/>
    <cellStyle name="SAPBEXexcBad9" xfId="458" xr:uid="{00000000-0005-0000-0000-0000C9010000}"/>
    <cellStyle name="SAPBEXexcBad9 2" xfId="459" xr:uid="{00000000-0005-0000-0000-0000CA010000}"/>
    <cellStyle name="SAPBEXexcBad9 2 2" xfId="460" xr:uid="{00000000-0005-0000-0000-0000CB010000}"/>
    <cellStyle name="SAPBEXexcBad9 3" xfId="461" xr:uid="{00000000-0005-0000-0000-0000CC010000}"/>
    <cellStyle name="SAPBEXexcBad9 3 2" xfId="462" xr:uid="{00000000-0005-0000-0000-0000CD010000}"/>
    <cellStyle name="SAPBEXexcBad9 4" xfId="463" xr:uid="{00000000-0005-0000-0000-0000CE010000}"/>
    <cellStyle name="SAPBEXexcCritical4" xfId="464" xr:uid="{00000000-0005-0000-0000-0000CF010000}"/>
    <cellStyle name="SAPBEXexcCritical4 2" xfId="465" xr:uid="{00000000-0005-0000-0000-0000D0010000}"/>
    <cellStyle name="SAPBEXexcCritical4 2 2" xfId="466" xr:uid="{00000000-0005-0000-0000-0000D1010000}"/>
    <cellStyle name="SAPBEXexcCritical4 3" xfId="467" xr:uid="{00000000-0005-0000-0000-0000D2010000}"/>
    <cellStyle name="SAPBEXexcCritical4 3 2" xfId="468" xr:uid="{00000000-0005-0000-0000-0000D3010000}"/>
    <cellStyle name="SAPBEXexcCritical4 4" xfId="469" xr:uid="{00000000-0005-0000-0000-0000D4010000}"/>
    <cellStyle name="SAPBEXexcCritical5" xfId="470" xr:uid="{00000000-0005-0000-0000-0000D5010000}"/>
    <cellStyle name="SAPBEXexcCritical5 2" xfId="471" xr:uid="{00000000-0005-0000-0000-0000D6010000}"/>
    <cellStyle name="SAPBEXexcCritical5 2 2" xfId="472" xr:uid="{00000000-0005-0000-0000-0000D7010000}"/>
    <cellStyle name="SAPBEXexcCritical5 3" xfId="473" xr:uid="{00000000-0005-0000-0000-0000D8010000}"/>
    <cellStyle name="SAPBEXexcCritical5 3 2" xfId="474" xr:uid="{00000000-0005-0000-0000-0000D9010000}"/>
    <cellStyle name="SAPBEXexcCritical5 4" xfId="475" xr:uid="{00000000-0005-0000-0000-0000DA010000}"/>
    <cellStyle name="SAPBEXexcCritical6" xfId="476" xr:uid="{00000000-0005-0000-0000-0000DB010000}"/>
    <cellStyle name="SAPBEXexcCritical6 2" xfId="477" xr:uid="{00000000-0005-0000-0000-0000DC010000}"/>
    <cellStyle name="SAPBEXexcCritical6 2 2" xfId="478" xr:uid="{00000000-0005-0000-0000-0000DD010000}"/>
    <cellStyle name="SAPBEXexcCritical6 3" xfId="479" xr:uid="{00000000-0005-0000-0000-0000DE010000}"/>
    <cellStyle name="SAPBEXexcCritical6 3 2" xfId="480" xr:uid="{00000000-0005-0000-0000-0000DF010000}"/>
    <cellStyle name="SAPBEXexcCritical6 4" xfId="481" xr:uid="{00000000-0005-0000-0000-0000E0010000}"/>
    <cellStyle name="SAPBEXexcGood1" xfId="482" xr:uid="{00000000-0005-0000-0000-0000E1010000}"/>
    <cellStyle name="SAPBEXexcGood1 2" xfId="483" xr:uid="{00000000-0005-0000-0000-0000E2010000}"/>
    <cellStyle name="SAPBEXexcGood1 2 2" xfId="484" xr:uid="{00000000-0005-0000-0000-0000E3010000}"/>
    <cellStyle name="SAPBEXexcGood1 3" xfId="485" xr:uid="{00000000-0005-0000-0000-0000E4010000}"/>
    <cellStyle name="SAPBEXexcGood1 3 2" xfId="486" xr:uid="{00000000-0005-0000-0000-0000E5010000}"/>
    <cellStyle name="SAPBEXexcGood1 4" xfId="487" xr:uid="{00000000-0005-0000-0000-0000E6010000}"/>
    <cellStyle name="SAPBEXexcGood2" xfId="488" xr:uid="{00000000-0005-0000-0000-0000E7010000}"/>
    <cellStyle name="SAPBEXexcGood2 2" xfId="489" xr:uid="{00000000-0005-0000-0000-0000E8010000}"/>
    <cellStyle name="SAPBEXexcGood2 2 2" xfId="490" xr:uid="{00000000-0005-0000-0000-0000E9010000}"/>
    <cellStyle name="SAPBEXexcGood2 3" xfId="491" xr:uid="{00000000-0005-0000-0000-0000EA010000}"/>
    <cellStyle name="SAPBEXexcGood2 3 2" xfId="492" xr:uid="{00000000-0005-0000-0000-0000EB010000}"/>
    <cellStyle name="SAPBEXexcGood2 4" xfId="493" xr:uid="{00000000-0005-0000-0000-0000EC010000}"/>
    <cellStyle name="SAPBEXexcGood3" xfId="494" xr:uid="{00000000-0005-0000-0000-0000ED010000}"/>
    <cellStyle name="SAPBEXexcGood3 2" xfId="495" xr:uid="{00000000-0005-0000-0000-0000EE010000}"/>
    <cellStyle name="SAPBEXexcGood3 2 2" xfId="496" xr:uid="{00000000-0005-0000-0000-0000EF010000}"/>
    <cellStyle name="SAPBEXexcGood3 3" xfId="497" xr:uid="{00000000-0005-0000-0000-0000F0010000}"/>
    <cellStyle name="SAPBEXexcGood3 3 2" xfId="498" xr:uid="{00000000-0005-0000-0000-0000F1010000}"/>
    <cellStyle name="SAPBEXexcGood3 4" xfId="499" xr:uid="{00000000-0005-0000-0000-0000F2010000}"/>
    <cellStyle name="SAPBEXfilterDrill" xfId="500" xr:uid="{00000000-0005-0000-0000-0000F3010000}"/>
    <cellStyle name="SAPBEXfilterDrill 2" xfId="501" xr:uid="{00000000-0005-0000-0000-0000F4010000}"/>
    <cellStyle name="SAPBEXfilterDrill 3" xfId="502" xr:uid="{00000000-0005-0000-0000-0000F5010000}"/>
    <cellStyle name="SAPBEXfilterDrill 3 2" xfId="503" xr:uid="{00000000-0005-0000-0000-0000F6010000}"/>
    <cellStyle name="SAPBEXfilterDrill 4" xfId="504" xr:uid="{00000000-0005-0000-0000-0000F7010000}"/>
    <cellStyle name="SAPBEXfilterItem" xfId="505" xr:uid="{00000000-0005-0000-0000-0000F8010000}"/>
    <cellStyle name="SAPBEXfilterItem 2" xfId="506" xr:uid="{00000000-0005-0000-0000-0000F9010000}"/>
    <cellStyle name="SAPBEXfilterItem 3" xfId="507" xr:uid="{00000000-0005-0000-0000-0000FA010000}"/>
    <cellStyle name="SAPBEXfilterItem 3 2" xfId="508" xr:uid="{00000000-0005-0000-0000-0000FB010000}"/>
    <cellStyle name="SAPBEXfilterItem 4" xfId="509" xr:uid="{00000000-0005-0000-0000-0000FC010000}"/>
    <cellStyle name="SAPBEXfilterText" xfId="510" xr:uid="{00000000-0005-0000-0000-0000FD010000}"/>
    <cellStyle name="SAPBEXfilterText 2" xfId="511" xr:uid="{00000000-0005-0000-0000-0000FE010000}"/>
    <cellStyle name="SAPBEXfilterText 3" xfId="512" xr:uid="{00000000-0005-0000-0000-0000FF010000}"/>
    <cellStyle name="SAPBEXfilterText 3 2" xfId="513" xr:uid="{00000000-0005-0000-0000-000000020000}"/>
    <cellStyle name="SAPBEXfilterText 4" xfId="514" xr:uid="{00000000-0005-0000-0000-000001020000}"/>
    <cellStyle name="SAPBEXformats" xfId="515" xr:uid="{00000000-0005-0000-0000-000002020000}"/>
    <cellStyle name="SAPBEXformats 2" xfId="516" xr:uid="{00000000-0005-0000-0000-000003020000}"/>
    <cellStyle name="SAPBEXformats 2 2" xfId="517" xr:uid="{00000000-0005-0000-0000-000004020000}"/>
    <cellStyle name="SAPBEXformats 3" xfId="518" xr:uid="{00000000-0005-0000-0000-000005020000}"/>
    <cellStyle name="SAPBEXformats 3 2" xfId="519" xr:uid="{00000000-0005-0000-0000-000006020000}"/>
    <cellStyle name="SAPBEXformats 4" xfId="520" xr:uid="{00000000-0005-0000-0000-000007020000}"/>
    <cellStyle name="SAPBEXheaderItem" xfId="521" xr:uid="{00000000-0005-0000-0000-000008020000}"/>
    <cellStyle name="SAPBEXheaderItem 2" xfId="522" xr:uid="{00000000-0005-0000-0000-000009020000}"/>
    <cellStyle name="SAPBEXheaderItem 3" xfId="523" xr:uid="{00000000-0005-0000-0000-00000A020000}"/>
    <cellStyle name="SAPBEXheaderItem 3 2" xfId="524" xr:uid="{00000000-0005-0000-0000-00000B020000}"/>
    <cellStyle name="SAPBEXheaderItem 4" xfId="525" xr:uid="{00000000-0005-0000-0000-00000C020000}"/>
    <cellStyle name="SAPBEXheaderText" xfId="526" xr:uid="{00000000-0005-0000-0000-00000D020000}"/>
    <cellStyle name="SAPBEXheaderText 2" xfId="527" xr:uid="{00000000-0005-0000-0000-00000E020000}"/>
    <cellStyle name="SAPBEXheaderText 3" xfId="528" xr:uid="{00000000-0005-0000-0000-00000F020000}"/>
    <cellStyle name="SAPBEXheaderText 3 2" xfId="529" xr:uid="{00000000-0005-0000-0000-000010020000}"/>
    <cellStyle name="SAPBEXheaderText 4" xfId="530" xr:uid="{00000000-0005-0000-0000-000011020000}"/>
    <cellStyle name="SAPBEXHLevel0" xfId="531" xr:uid="{00000000-0005-0000-0000-000012020000}"/>
    <cellStyle name="SAPBEXHLevel0 2" xfId="532" xr:uid="{00000000-0005-0000-0000-000013020000}"/>
    <cellStyle name="SAPBEXHLevel0 2 2" xfId="533" xr:uid="{00000000-0005-0000-0000-000014020000}"/>
    <cellStyle name="SAPBEXHLevel0 2 2 2" xfId="534" xr:uid="{00000000-0005-0000-0000-000015020000}"/>
    <cellStyle name="SAPBEXHLevel0 2 3" xfId="535" xr:uid="{00000000-0005-0000-0000-000016020000}"/>
    <cellStyle name="SAPBEXHLevel0 2 3 2" xfId="536" xr:uid="{00000000-0005-0000-0000-000017020000}"/>
    <cellStyle name="SAPBEXHLevel0 2 3 2 2" xfId="537" xr:uid="{00000000-0005-0000-0000-000018020000}"/>
    <cellStyle name="SAPBEXHLevel0 2 3 3" xfId="538" xr:uid="{00000000-0005-0000-0000-000019020000}"/>
    <cellStyle name="SAPBEXHLevel0 2 4" xfId="539" xr:uid="{00000000-0005-0000-0000-00001A020000}"/>
    <cellStyle name="SAPBEXHLevel0 3" xfId="540" xr:uid="{00000000-0005-0000-0000-00001B020000}"/>
    <cellStyle name="SAPBEXHLevel0 3 2" xfId="541" xr:uid="{00000000-0005-0000-0000-00001C020000}"/>
    <cellStyle name="SAPBEXHLevel0 4" xfId="542" xr:uid="{00000000-0005-0000-0000-00001D020000}"/>
    <cellStyle name="SAPBEXHLevel0X" xfId="543" xr:uid="{00000000-0005-0000-0000-00001E020000}"/>
    <cellStyle name="SAPBEXHLevel0X 2" xfId="544" xr:uid="{00000000-0005-0000-0000-00001F020000}"/>
    <cellStyle name="SAPBEXHLevel0X 2 2" xfId="545" xr:uid="{00000000-0005-0000-0000-000020020000}"/>
    <cellStyle name="SAPBEXHLevel0X 2 2 2" xfId="546" xr:uid="{00000000-0005-0000-0000-000021020000}"/>
    <cellStyle name="SAPBEXHLevel0X 2 3" xfId="547" xr:uid="{00000000-0005-0000-0000-000022020000}"/>
    <cellStyle name="SAPBEXHLevel0X 2 3 2" xfId="548" xr:uid="{00000000-0005-0000-0000-000023020000}"/>
    <cellStyle name="SAPBEXHLevel0X 2 3 2 2" xfId="549" xr:uid="{00000000-0005-0000-0000-000024020000}"/>
    <cellStyle name="SAPBEXHLevel0X 2 3 3" xfId="550" xr:uid="{00000000-0005-0000-0000-000025020000}"/>
    <cellStyle name="SAPBEXHLevel0X 2 4" xfId="551" xr:uid="{00000000-0005-0000-0000-000026020000}"/>
    <cellStyle name="SAPBEXHLevel0X 3" xfId="552" xr:uid="{00000000-0005-0000-0000-000027020000}"/>
    <cellStyle name="SAPBEXHLevel0X 3 2" xfId="553" xr:uid="{00000000-0005-0000-0000-000028020000}"/>
    <cellStyle name="SAPBEXHLevel0X 3 2 2" xfId="554" xr:uid="{00000000-0005-0000-0000-000029020000}"/>
    <cellStyle name="SAPBEXHLevel0X 3 3" xfId="555" xr:uid="{00000000-0005-0000-0000-00002A020000}"/>
    <cellStyle name="SAPBEXHLevel0X 4" xfId="556" xr:uid="{00000000-0005-0000-0000-00002B020000}"/>
    <cellStyle name="SAPBEXHLevel1" xfId="557" xr:uid="{00000000-0005-0000-0000-00002C020000}"/>
    <cellStyle name="SAPBEXHLevel1 2" xfId="558" xr:uid="{00000000-0005-0000-0000-00002D020000}"/>
    <cellStyle name="SAPBEXHLevel1 2 2" xfId="559" xr:uid="{00000000-0005-0000-0000-00002E020000}"/>
    <cellStyle name="SAPBEXHLevel1 2 2 2" xfId="560" xr:uid="{00000000-0005-0000-0000-00002F020000}"/>
    <cellStyle name="SAPBEXHLevel1 2 3" xfId="561" xr:uid="{00000000-0005-0000-0000-000030020000}"/>
    <cellStyle name="SAPBEXHLevel1 2 3 2" xfId="562" xr:uid="{00000000-0005-0000-0000-000031020000}"/>
    <cellStyle name="SAPBEXHLevel1 2 3 2 2" xfId="563" xr:uid="{00000000-0005-0000-0000-000032020000}"/>
    <cellStyle name="SAPBEXHLevel1 2 3 3" xfId="564" xr:uid="{00000000-0005-0000-0000-000033020000}"/>
    <cellStyle name="SAPBEXHLevel1 2 4" xfId="565" xr:uid="{00000000-0005-0000-0000-000034020000}"/>
    <cellStyle name="SAPBEXHLevel1 3" xfId="566" xr:uid="{00000000-0005-0000-0000-000035020000}"/>
    <cellStyle name="SAPBEXHLevel1 3 2" xfId="567" xr:uid="{00000000-0005-0000-0000-000036020000}"/>
    <cellStyle name="SAPBEXHLevel1 4" xfId="568" xr:uid="{00000000-0005-0000-0000-000037020000}"/>
    <cellStyle name="SAPBEXHLevel1X" xfId="569" xr:uid="{00000000-0005-0000-0000-000038020000}"/>
    <cellStyle name="SAPBEXHLevel1X 2" xfId="570" xr:uid="{00000000-0005-0000-0000-000039020000}"/>
    <cellStyle name="SAPBEXHLevel1X 2 2" xfId="571" xr:uid="{00000000-0005-0000-0000-00003A020000}"/>
    <cellStyle name="SAPBEXHLevel1X 2 2 2" xfId="572" xr:uid="{00000000-0005-0000-0000-00003B020000}"/>
    <cellStyle name="SAPBEXHLevel1X 2 3" xfId="573" xr:uid="{00000000-0005-0000-0000-00003C020000}"/>
    <cellStyle name="SAPBEXHLevel1X 2 3 2" xfId="574" xr:uid="{00000000-0005-0000-0000-00003D020000}"/>
    <cellStyle name="SAPBEXHLevel1X 2 3 2 2" xfId="575" xr:uid="{00000000-0005-0000-0000-00003E020000}"/>
    <cellStyle name="SAPBEXHLevel1X 2 3 3" xfId="576" xr:uid="{00000000-0005-0000-0000-00003F020000}"/>
    <cellStyle name="SAPBEXHLevel1X 2 4" xfId="577" xr:uid="{00000000-0005-0000-0000-000040020000}"/>
    <cellStyle name="SAPBEXHLevel1X 3" xfId="578" xr:uid="{00000000-0005-0000-0000-000041020000}"/>
    <cellStyle name="SAPBEXHLevel1X 3 2" xfId="579" xr:uid="{00000000-0005-0000-0000-000042020000}"/>
    <cellStyle name="SAPBEXHLevel1X 3 2 2" xfId="580" xr:uid="{00000000-0005-0000-0000-000043020000}"/>
    <cellStyle name="SAPBEXHLevel1X 3 3" xfId="581" xr:uid="{00000000-0005-0000-0000-000044020000}"/>
    <cellStyle name="SAPBEXHLevel1X 4" xfId="582" xr:uid="{00000000-0005-0000-0000-000045020000}"/>
    <cellStyle name="SAPBEXHLevel2" xfId="583" xr:uid="{00000000-0005-0000-0000-000046020000}"/>
    <cellStyle name="SAPBEXHLevel2 2" xfId="584" xr:uid="{00000000-0005-0000-0000-000047020000}"/>
    <cellStyle name="SAPBEXHLevel2 2 2" xfId="585" xr:uid="{00000000-0005-0000-0000-000048020000}"/>
    <cellStyle name="SAPBEXHLevel2 2 2 2" xfId="586" xr:uid="{00000000-0005-0000-0000-000049020000}"/>
    <cellStyle name="SAPBEXHLevel2 2 3" xfId="587" xr:uid="{00000000-0005-0000-0000-00004A020000}"/>
    <cellStyle name="SAPBEXHLevel2 2 3 2" xfId="588" xr:uid="{00000000-0005-0000-0000-00004B020000}"/>
    <cellStyle name="SAPBEXHLevel2 2 3 2 2" xfId="589" xr:uid="{00000000-0005-0000-0000-00004C020000}"/>
    <cellStyle name="SAPBEXHLevel2 2 3 3" xfId="590" xr:uid="{00000000-0005-0000-0000-00004D020000}"/>
    <cellStyle name="SAPBEXHLevel2 2 4" xfId="591" xr:uid="{00000000-0005-0000-0000-00004E020000}"/>
    <cellStyle name="SAPBEXHLevel2 3" xfId="592" xr:uid="{00000000-0005-0000-0000-00004F020000}"/>
    <cellStyle name="SAPBEXHLevel2 3 2" xfId="593" xr:uid="{00000000-0005-0000-0000-000050020000}"/>
    <cellStyle name="SAPBEXHLevel2 4" xfId="594" xr:uid="{00000000-0005-0000-0000-000051020000}"/>
    <cellStyle name="SAPBEXHLevel2X" xfId="595" xr:uid="{00000000-0005-0000-0000-000052020000}"/>
    <cellStyle name="SAPBEXHLevel2X 2" xfId="596" xr:uid="{00000000-0005-0000-0000-000053020000}"/>
    <cellStyle name="SAPBEXHLevel2X 2 2" xfId="597" xr:uid="{00000000-0005-0000-0000-000054020000}"/>
    <cellStyle name="SAPBEXHLevel2X 2 2 2" xfId="598" xr:uid="{00000000-0005-0000-0000-000055020000}"/>
    <cellStyle name="SAPBEXHLevel2X 2 3" xfId="599" xr:uid="{00000000-0005-0000-0000-000056020000}"/>
    <cellStyle name="SAPBEXHLevel2X 2 3 2" xfId="600" xr:uid="{00000000-0005-0000-0000-000057020000}"/>
    <cellStyle name="SAPBEXHLevel2X 2 3 2 2" xfId="601" xr:uid="{00000000-0005-0000-0000-000058020000}"/>
    <cellStyle name="SAPBEXHLevel2X 2 3 3" xfId="602" xr:uid="{00000000-0005-0000-0000-000059020000}"/>
    <cellStyle name="SAPBEXHLevel2X 2 4" xfId="603" xr:uid="{00000000-0005-0000-0000-00005A020000}"/>
    <cellStyle name="SAPBEXHLevel2X 3" xfId="604" xr:uid="{00000000-0005-0000-0000-00005B020000}"/>
    <cellStyle name="SAPBEXHLevel2X 3 2" xfId="605" xr:uid="{00000000-0005-0000-0000-00005C020000}"/>
    <cellStyle name="SAPBEXHLevel2X 3 2 2" xfId="606" xr:uid="{00000000-0005-0000-0000-00005D020000}"/>
    <cellStyle name="SAPBEXHLevel2X 3 3" xfId="607" xr:uid="{00000000-0005-0000-0000-00005E020000}"/>
    <cellStyle name="SAPBEXHLevel2X 4" xfId="608" xr:uid="{00000000-0005-0000-0000-00005F020000}"/>
    <cellStyle name="SAPBEXHLevel3" xfId="609" xr:uid="{00000000-0005-0000-0000-000060020000}"/>
    <cellStyle name="SAPBEXHLevel3 2" xfId="610" xr:uid="{00000000-0005-0000-0000-000061020000}"/>
    <cellStyle name="SAPBEXHLevel3 2 2" xfId="611" xr:uid="{00000000-0005-0000-0000-000062020000}"/>
    <cellStyle name="SAPBEXHLevel3 2 2 2" xfId="612" xr:uid="{00000000-0005-0000-0000-000063020000}"/>
    <cellStyle name="SAPBEXHLevel3 2 3" xfId="613" xr:uid="{00000000-0005-0000-0000-000064020000}"/>
    <cellStyle name="SAPBEXHLevel3 2 3 2" xfId="614" xr:uid="{00000000-0005-0000-0000-000065020000}"/>
    <cellStyle name="SAPBEXHLevel3 2 3 2 2" xfId="615" xr:uid="{00000000-0005-0000-0000-000066020000}"/>
    <cellStyle name="SAPBEXHLevel3 2 3 3" xfId="616" xr:uid="{00000000-0005-0000-0000-000067020000}"/>
    <cellStyle name="SAPBEXHLevel3 2 4" xfId="617" xr:uid="{00000000-0005-0000-0000-000068020000}"/>
    <cellStyle name="SAPBEXHLevel3 3" xfId="618" xr:uid="{00000000-0005-0000-0000-000069020000}"/>
    <cellStyle name="SAPBEXHLevel3 3 2" xfId="619" xr:uid="{00000000-0005-0000-0000-00006A020000}"/>
    <cellStyle name="SAPBEXHLevel3 4" xfId="620" xr:uid="{00000000-0005-0000-0000-00006B020000}"/>
    <cellStyle name="SAPBEXHLevel3X" xfId="621" xr:uid="{00000000-0005-0000-0000-00006C020000}"/>
    <cellStyle name="SAPBEXHLevel3X 2" xfId="622" xr:uid="{00000000-0005-0000-0000-00006D020000}"/>
    <cellStyle name="SAPBEXHLevel3X 2 2" xfId="623" xr:uid="{00000000-0005-0000-0000-00006E020000}"/>
    <cellStyle name="SAPBEXHLevel3X 2 2 2" xfId="624" xr:uid="{00000000-0005-0000-0000-00006F020000}"/>
    <cellStyle name="SAPBEXHLevel3X 2 3" xfId="625" xr:uid="{00000000-0005-0000-0000-000070020000}"/>
    <cellStyle name="SAPBEXHLevel3X 2 3 2" xfId="626" xr:uid="{00000000-0005-0000-0000-000071020000}"/>
    <cellStyle name="SAPBEXHLevel3X 2 3 2 2" xfId="627" xr:uid="{00000000-0005-0000-0000-000072020000}"/>
    <cellStyle name="SAPBEXHLevel3X 2 3 3" xfId="628" xr:uid="{00000000-0005-0000-0000-000073020000}"/>
    <cellStyle name="SAPBEXHLevel3X 2 4" xfId="629" xr:uid="{00000000-0005-0000-0000-000074020000}"/>
    <cellStyle name="SAPBEXHLevel3X 3" xfId="630" xr:uid="{00000000-0005-0000-0000-000075020000}"/>
    <cellStyle name="SAPBEXHLevel3X 3 2" xfId="631" xr:uid="{00000000-0005-0000-0000-000076020000}"/>
    <cellStyle name="SAPBEXHLevel3X 3 2 2" xfId="632" xr:uid="{00000000-0005-0000-0000-000077020000}"/>
    <cellStyle name="SAPBEXHLevel3X 3 3" xfId="633" xr:uid="{00000000-0005-0000-0000-000078020000}"/>
    <cellStyle name="SAPBEXHLevel3X 4" xfId="634" xr:uid="{00000000-0005-0000-0000-000079020000}"/>
    <cellStyle name="SAPBEXinputData" xfId="635" xr:uid="{00000000-0005-0000-0000-00007A020000}"/>
    <cellStyle name="SAPBEXinputData 2" xfId="636" xr:uid="{00000000-0005-0000-0000-00007B020000}"/>
    <cellStyle name="SAPBEXinputData 2 2" xfId="637" xr:uid="{00000000-0005-0000-0000-00007C020000}"/>
    <cellStyle name="SAPBEXinputData 2 2 2" xfId="638" xr:uid="{00000000-0005-0000-0000-00007D020000}"/>
    <cellStyle name="SAPBEXinputData 2 2 2 2" xfId="639" xr:uid="{00000000-0005-0000-0000-00007E020000}"/>
    <cellStyle name="SAPBEXinputData 2 2 3" xfId="640" xr:uid="{00000000-0005-0000-0000-00007F020000}"/>
    <cellStyle name="SAPBEXinputData 2 3" xfId="641" xr:uid="{00000000-0005-0000-0000-000080020000}"/>
    <cellStyle name="SAPBEXinputData 2 3 2" xfId="642" xr:uid="{00000000-0005-0000-0000-000081020000}"/>
    <cellStyle name="SAPBEXinputData 2 3 2 2" xfId="643" xr:uid="{00000000-0005-0000-0000-000082020000}"/>
    <cellStyle name="SAPBEXinputData 2 3 2 2 2" xfId="644" xr:uid="{00000000-0005-0000-0000-000083020000}"/>
    <cellStyle name="SAPBEXinputData 2 3 2 3" xfId="645" xr:uid="{00000000-0005-0000-0000-000084020000}"/>
    <cellStyle name="SAPBEXinputData 2 3 3" xfId="646" xr:uid="{00000000-0005-0000-0000-000085020000}"/>
    <cellStyle name="SAPBEXinputData 2 3 3 2" xfId="647" xr:uid="{00000000-0005-0000-0000-000086020000}"/>
    <cellStyle name="SAPBEXinputData 2 3 4" xfId="648" xr:uid="{00000000-0005-0000-0000-000087020000}"/>
    <cellStyle name="SAPBEXinputData 2 4" xfId="649" xr:uid="{00000000-0005-0000-0000-000088020000}"/>
    <cellStyle name="SAPBEXinputData 2 4 2" xfId="650" xr:uid="{00000000-0005-0000-0000-000089020000}"/>
    <cellStyle name="SAPBEXinputData 2 5" xfId="651" xr:uid="{00000000-0005-0000-0000-00008A020000}"/>
    <cellStyle name="SAPBEXinputData 3" xfId="652" xr:uid="{00000000-0005-0000-0000-00008B020000}"/>
    <cellStyle name="SAPBEXinputData 3 2" xfId="653" xr:uid="{00000000-0005-0000-0000-00008C020000}"/>
    <cellStyle name="SAPBEXItemHeader" xfId="654" xr:uid="{00000000-0005-0000-0000-00008D020000}"/>
    <cellStyle name="SAPBEXItemHeader 2" xfId="655" xr:uid="{00000000-0005-0000-0000-00008E020000}"/>
    <cellStyle name="SAPBEXresData" xfId="656" xr:uid="{00000000-0005-0000-0000-00008F020000}"/>
    <cellStyle name="SAPBEXresData 2" xfId="657" xr:uid="{00000000-0005-0000-0000-000090020000}"/>
    <cellStyle name="SAPBEXresData 2 2" xfId="658" xr:uid="{00000000-0005-0000-0000-000091020000}"/>
    <cellStyle name="SAPBEXresData 3" xfId="659" xr:uid="{00000000-0005-0000-0000-000092020000}"/>
    <cellStyle name="SAPBEXresData 3 2" xfId="660" xr:uid="{00000000-0005-0000-0000-000093020000}"/>
    <cellStyle name="SAPBEXresData 4" xfId="661" xr:uid="{00000000-0005-0000-0000-000094020000}"/>
    <cellStyle name="SAPBEXresDataEmph" xfId="662" xr:uid="{00000000-0005-0000-0000-000095020000}"/>
    <cellStyle name="SAPBEXresDataEmph 2" xfId="663" xr:uid="{00000000-0005-0000-0000-000096020000}"/>
    <cellStyle name="SAPBEXresDataEmph 2 2" xfId="664" xr:uid="{00000000-0005-0000-0000-000097020000}"/>
    <cellStyle name="SAPBEXresDataEmph 3" xfId="665" xr:uid="{00000000-0005-0000-0000-000098020000}"/>
    <cellStyle name="SAPBEXresDataEmph 3 2" xfId="666" xr:uid="{00000000-0005-0000-0000-000099020000}"/>
    <cellStyle name="SAPBEXresDataEmph 3 2 2" xfId="667" xr:uid="{00000000-0005-0000-0000-00009A020000}"/>
    <cellStyle name="SAPBEXresDataEmph 3 3" xfId="668" xr:uid="{00000000-0005-0000-0000-00009B020000}"/>
    <cellStyle name="SAPBEXresDataEmph 4" xfId="669" xr:uid="{00000000-0005-0000-0000-00009C020000}"/>
    <cellStyle name="SAPBEXresDataEmph 4 2" xfId="670" xr:uid="{00000000-0005-0000-0000-00009D020000}"/>
    <cellStyle name="SAPBEXresDataEmph 5" xfId="671" xr:uid="{00000000-0005-0000-0000-00009E020000}"/>
    <cellStyle name="SAPBEXresItem" xfId="672" xr:uid="{00000000-0005-0000-0000-00009F020000}"/>
    <cellStyle name="SAPBEXresItem 2" xfId="673" xr:uid="{00000000-0005-0000-0000-0000A0020000}"/>
    <cellStyle name="SAPBEXresItem 2 2" xfId="674" xr:uid="{00000000-0005-0000-0000-0000A1020000}"/>
    <cellStyle name="SAPBEXresItem 3" xfId="675" xr:uid="{00000000-0005-0000-0000-0000A2020000}"/>
    <cellStyle name="SAPBEXresItem 3 2" xfId="676" xr:uid="{00000000-0005-0000-0000-0000A3020000}"/>
    <cellStyle name="SAPBEXresItem 4" xfId="677" xr:uid="{00000000-0005-0000-0000-0000A4020000}"/>
    <cellStyle name="SAPBEXresItemX" xfId="678" xr:uid="{00000000-0005-0000-0000-0000A5020000}"/>
    <cellStyle name="SAPBEXresItemX 2" xfId="679" xr:uid="{00000000-0005-0000-0000-0000A6020000}"/>
    <cellStyle name="SAPBEXresItemX 2 2" xfId="680" xr:uid="{00000000-0005-0000-0000-0000A7020000}"/>
    <cellStyle name="SAPBEXresItemX 3" xfId="681" xr:uid="{00000000-0005-0000-0000-0000A8020000}"/>
    <cellStyle name="SAPBEXresItemX 3 2" xfId="682" xr:uid="{00000000-0005-0000-0000-0000A9020000}"/>
    <cellStyle name="SAPBEXresItemX 4" xfId="683" xr:uid="{00000000-0005-0000-0000-0000AA020000}"/>
    <cellStyle name="SAPBEXstdData" xfId="684" xr:uid="{00000000-0005-0000-0000-0000AB020000}"/>
    <cellStyle name="SAPBEXstdData 2" xfId="685" xr:uid="{00000000-0005-0000-0000-0000AC020000}"/>
    <cellStyle name="SAPBEXstdData 2 2" xfId="686" xr:uid="{00000000-0005-0000-0000-0000AD020000}"/>
    <cellStyle name="SAPBEXstdData 3" xfId="687" xr:uid="{00000000-0005-0000-0000-0000AE020000}"/>
    <cellStyle name="SAPBEXstdData 3 2" xfId="688" xr:uid="{00000000-0005-0000-0000-0000AF020000}"/>
    <cellStyle name="SAPBEXstdData 4" xfId="689" xr:uid="{00000000-0005-0000-0000-0000B0020000}"/>
    <cellStyle name="SAPBEXstdData 4 2" xfId="690" xr:uid="{00000000-0005-0000-0000-0000B1020000}"/>
    <cellStyle name="SAPBEXstdData 5" xfId="691" xr:uid="{00000000-0005-0000-0000-0000B2020000}"/>
    <cellStyle name="SAPBEXstdDataEmph" xfId="692" xr:uid="{00000000-0005-0000-0000-0000B3020000}"/>
    <cellStyle name="SAPBEXstdDataEmph 2" xfId="693" xr:uid="{00000000-0005-0000-0000-0000B4020000}"/>
    <cellStyle name="SAPBEXstdDataEmph 2 2" xfId="694" xr:uid="{00000000-0005-0000-0000-0000B5020000}"/>
    <cellStyle name="SAPBEXstdDataEmph 3" xfId="695" xr:uid="{00000000-0005-0000-0000-0000B6020000}"/>
    <cellStyle name="SAPBEXstdDataEmph 3 2" xfId="696" xr:uid="{00000000-0005-0000-0000-0000B7020000}"/>
    <cellStyle name="SAPBEXstdDataEmph 4" xfId="697" xr:uid="{00000000-0005-0000-0000-0000B8020000}"/>
    <cellStyle name="SAPBEXstdItem" xfId="698" xr:uid="{00000000-0005-0000-0000-0000B9020000}"/>
    <cellStyle name="SAPBEXstdItem 2" xfId="699" xr:uid="{00000000-0005-0000-0000-0000BA020000}"/>
    <cellStyle name="SAPBEXstdItem 2 2" xfId="700" xr:uid="{00000000-0005-0000-0000-0000BB020000}"/>
    <cellStyle name="SAPBEXstdItem 3" xfId="701" xr:uid="{00000000-0005-0000-0000-0000BC020000}"/>
    <cellStyle name="SAPBEXstdItem 3 2" xfId="702" xr:uid="{00000000-0005-0000-0000-0000BD020000}"/>
    <cellStyle name="SAPBEXstdItem 4" xfId="703" xr:uid="{00000000-0005-0000-0000-0000BE020000}"/>
    <cellStyle name="SAPBEXstdItem 4 2" xfId="704" xr:uid="{00000000-0005-0000-0000-0000BF020000}"/>
    <cellStyle name="SAPBEXstdItem 5" xfId="705" xr:uid="{00000000-0005-0000-0000-0000C0020000}"/>
    <cellStyle name="SAPBEXstdItemX" xfId="706" xr:uid="{00000000-0005-0000-0000-0000C1020000}"/>
    <cellStyle name="SAPBEXstdItemX 2" xfId="707" xr:uid="{00000000-0005-0000-0000-0000C2020000}"/>
    <cellStyle name="SAPBEXstdItemX 2 2" xfId="708" xr:uid="{00000000-0005-0000-0000-0000C3020000}"/>
    <cellStyle name="SAPBEXstdItemX 3" xfId="709" xr:uid="{00000000-0005-0000-0000-0000C4020000}"/>
    <cellStyle name="SAPBEXstdItemX 3 2" xfId="710" xr:uid="{00000000-0005-0000-0000-0000C5020000}"/>
    <cellStyle name="SAPBEXstdItemX 4" xfId="711" xr:uid="{00000000-0005-0000-0000-0000C6020000}"/>
    <cellStyle name="SAPBEXtitle" xfId="712" xr:uid="{00000000-0005-0000-0000-0000C7020000}"/>
    <cellStyle name="SAPBEXtitle 2" xfId="713" xr:uid="{00000000-0005-0000-0000-0000C8020000}"/>
    <cellStyle name="SAPBEXtitle 3" xfId="714" xr:uid="{00000000-0005-0000-0000-0000C9020000}"/>
    <cellStyle name="SAPBEXtitle 3 2" xfId="715" xr:uid="{00000000-0005-0000-0000-0000CA020000}"/>
    <cellStyle name="SAPBEXtitle 4" xfId="716" xr:uid="{00000000-0005-0000-0000-0000CB020000}"/>
    <cellStyle name="SAPBEXunassignedItem" xfId="717" xr:uid="{00000000-0005-0000-0000-0000CC020000}"/>
    <cellStyle name="SAPBEXunassignedItem 2" xfId="718" xr:uid="{00000000-0005-0000-0000-0000CD020000}"/>
    <cellStyle name="SAPBEXunassignedItem 2 2" xfId="719" xr:uid="{00000000-0005-0000-0000-0000CE020000}"/>
    <cellStyle name="SAPBEXunassignedItem 3" xfId="720" xr:uid="{00000000-0005-0000-0000-0000CF020000}"/>
    <cellStyle name="SAPBEXundefined" xfId="721" xr:uid="{00000000-0005-0000-0000-0000D0020000}"/>
    <cellStyle name="SAPBEXundefined 2" xfId="722" xr:uid="{00000000-0005-0000-0000-0000D1020000}"/>
    <cellStyle name="SAPBEXundefined 2 2" xfId="723" xr:uid="{00000000-0005-0000-0000-0000D2020000}"/>
    <cellStyle name="SAPBEXundefined 3" xfId="724" xr:uid="{00000000-0005-0000-0000-0000D3020000}"/>
    <cellStyle name="SAPBEXundefined 3 2" xfId="725" xr:uid="{00000000-0005-0000-0000-0000D4020000}"/>
    <cellStyle name="SAPBEXundefined 4" xfId="726" xr:uid="{00000000-0005-0000-0000-0000D5020000}"/>
    <cellStyle name="Sheet Title" xfId="727" xr:uid="{00000000-0005-0000-0000-0000D6020000}"/>
    <cellStyle name="Title 2" xfId="2" xr:uid="{00000000-0005-0000-0000-0000D7020000}"/>
    <cellStyle name="Total 2" xfId="728" xr:uid="{00000000-0005-0000-0000-0000D8020000}"/>
    <cellStyle name="Total 2 2" xfId="729" xr:uid="{00000000-0005-0000-0000-0000D9020000}"/>
    <cellStyle name="Warning Text 2" xfId="730" xr:uid="{00000000-0005-0000-0000-0000DA020000}"/>
    <cellStyle name="Warning Text 2 2" xfId="731" xr:uid="{00000000-0005-0000-0000-0000DB020000}"/>
    <cellStyle name="Warning Text 2 3" xfId="732" xr:uid="{00000000-0005-0000-0000-0000D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568734</xdr:rowOff>
    </xdr:from>
    <xdr:ext cx="2167247" cy="47625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A558537-716C-4D0F-8B98-0B95111F676A}"/>
                </a:ext>
              </a:extLst>
            </xdr:cNvPr>
            <xdr:cNvSpPr txBox="1"/>
          </xdr:nvSpPr>
          <xdr:spPr>
            <a:xfrm>
              <a:off x="4267200" y="1711734"/>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𝑹</m:t>
                        </m:r>
                      </m:e>
                      <m:sub>
                        <m:r>
                          <a:rPr lang="en-US" sz="1100" b="1" i="1">
                            <a:solidFill>
                              <a:schemeClr val="tx1"/>
                            </a:solidFill>
                            <a:latin typeface="Cambria Math"/>
                          </a:rPr>
                          <m:t>𝑿</m:t>
                        </m:r>
                      </m:sub>
                    </m:sSub>
                    <m:r>
                      <a:rPr lang="en-US" sz="1100" b="1" i="1">
                        <a:solidFill>
                          <a:schemeClr val="tx1"/>
                        </a:solidFill>
                        <a:latin typeface="Cambria Math"/>
                      </a:rPr>
                      <m:t>=</m:t>
                    </m:r>
                    <m:f>
                      <m:fPr>
                        <m:ctrlPr>
                          <a:rPr lang="en-US" sz="1100" b="1" i="1">
                            <a:solidFill>
                              <a:schemeClr val="tx1"/>
                            </a:solidFill>
                            <a:latin typeface="Cambria Math" panose="02040503050406030204" pitchFamily="18" charset="0"/>
                          </a:rPr>
                        </m:ctrlPr>
                      </m:fPr>
                      <m:num>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𝑵</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𝑳</m:t>
                            </m:r>
                          </m:sub>
                        </m:sSub>
                      </m:num>
                      <m:den>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𝑴</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𝑨</m:t>
                            </m:r>
                          </m:sub>
                        </m:sSub>
                        <m:r>
                          <a:rPr lang="en-US" sz="1100" b="1" i="1">
                            <a:solidFill>
                              <a:schemeClr val="tx1"/>
                            </a:solidFill>
                            <a:latin typeface="Cambria Math"/>
                          </a:rPr>
                          <m:t>+(</m:t>
                        </m:r>
                        <m:r>
                          <a:rPr lang="en-US" sz="1100" b="1" i="1">
                            <a:solidFill>
                              <a:schemeClr val="tx1"/>
                            </a:solidFill>
                            <a:latin typeface="Cambria Math"/>
                          </a:rPr>
                          <m:t>𝑰</m:t>
                        </m:r>
                        <m:r>
                          <a:rPr lang="en-US" sz="1100" b="1" i="1">
                            <a:solidFill>
                              <a:schemeClr val="tx1"/>
                            </a:solidFill>
                            <a:latin typeface="Cambria Math"/>
                            <a:ea typeface="Cambria Math"/>
                          </a:rPr>
                          <m:t>×</m:t>
                        </m:r>
                        <m:sSub>
                          <m:sSubPr>
                            <m:ctrlPr>
                              <a:rPr lang="en-US" sz="1100" b="1" i="1">
                                <a:solidFill>
                                  <a:schemeClr val="tx1"/>
                                </a:solidFill>
                                <a:latin typeface="Cambria Math" panose="02040503050406030204" pitchFamily="18" charset="0"/>
                                <a:ea typeface="Cambria Math"/>
                              </a:rPr>
                            </m:ctrlPr>
                          </m:sSubPr>
                          <m:e>
                            <m:r>
                              <a:rPr lang="en-US" sz="1100" b="1" i="1">
                                <a:solidFill>
                                  <a:schemeClr val="tx1"/>
                                </a:solidFill>
                                <a:latin typeface="Cambria Math"/>
                                <a:ea typeface="Cambria Math"/>
                              </a:rPr>
                              <m:t>𝑴</m:t>
                            </m:r>
                          </m:e>
                          <m:sub>
                            <m:r>
                              <a:rPr lang="en-US" sz="1100" b="1" i="1">
                                <a:solidFill>
                                  <a:schemeClr val="tx1"/>
                                </a:solidFill>
                                <a:latin typeface="Cambria Math"/>
                                <a:ea typeface="Cambria Math"/>
                              </a:rPr>
                              <m:t>𝑿</m:t>
                            </m:r>
                            <m:r>
                              <a:rPr lang="en-US" sz="1100" b="1" i="1">
                                <a:solidFill>
                                  <a:schemeClr val="tx1"/>
                                </a:solidFill>
                                <a:latin typeface="Cambria Math"/>
                                <a:ea typeface="Cambria Math"/>
                              </a:rPr>
                              <m:t>,</m:t>
                            </m:r>
                            <m:r>
                              <a:rPr lang="en-US" sz="1100" b="1" i="1">
                                <a:solidFill>
                                  <a:schemeClr val="tx1"/>
                                </a:solidFill>
                                <a:latin typeface="Cambria Math"/>
                                <a:ea typeface="Cambria Math"/>
                              </a:rPr>
                              <m:t>𝑰</m:t>
                            </m:r>
                          </m:sub>
                        </m:sSub>
                        <m:r>
                          <a:rPr lang="en-US" sz="1100" b="1" i="1">
                            <a:solidFill>
                              <a:schemeClr val="tx1"/>
                            </a:solidFill>
                            <a:latin typeface="Cambria Math"/>
                            <a:ea typeface="Cambria Math"/>
                          </a:rPr>
                          <m:t>)</m:t>
                        </m:r>
                      </m:den>
                    </m:f>
                  </m:oMath>
                </m:oMathPara>
              </a14:m>
              <a:endParaRPr lang="en-US" sz="1100" b="1">
                <a:solidFill>
                  <a:schemeClr val="tx1"/>
                </a:solidFill>
              </a:endParaRPr>
            </a:p>
          </xdr:txBody>
        </xdr:sp>
      </mc:Choice>
      <mc:Fallback xmlns="">
        <xdr:sp macro="" textlink="">
          <xdr:nvSpPr>
            <xdr:cNvPr id="2" name="TextBox 1">
              <a:extLst>
                <a:ext uri="{FF2B5EF4-FFF2-40B4-BE49-F238E27FC236}">
                  <a16:creationId xmlns:a16="http://schemas.microsoft.com/office/drawing/2014/main" id="{5A558537-716C-4D0F-8B98-0B95111F676A}"/>
                </a:ext>
              </a:extLst>
            </xdr:cNvPr>
            <xdr:cNvSpPr txBox="1"/>
          </xdr:nvSpPr>
          <xdr:spPr>
            <a:xfrm>
              <a:off x="4267200" y="1711734"/>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a:rPr>
                <a:t>𝑹</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𝑿=𝑵</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𝑿,𝑳</a:t>
              </a:r>
              <a:r>
                <a:rPr lang="en-US" sz="1100" b="1" i="0">
                  <a:solidFill>
                    <a:schemeClr val="tx1"/>
                  </a:solidFill>
                  <a:latin typeface="Cambria Math" panose="02040503050406030204" pitchFamily="18" charset="0"/>
                </a:rPr>
                <a:t>)/(</a:t>
              </a:r>
              <a:r>
                <a:rPr lang="en-US" sz="1100" b="1" i="0">
                  <a:solidFill>
                    <a:schemeClr val="tx1"/>
                  </a:solidFill>
                  <a:latin typeface="Cambria Math"/>
                </a:rPr>
                <a:t>𝑴</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𝑿,𝑨</a:t>
              </a:r>
              <a:r>
                <a:rPr lang="en-US" sz="1100" b="1" i="0">
                  <a:solidFill>
                    <a:schemeClr val="tx1"/>
                  </a:solidFill>
                  <a:latin typeface="Cambria Math" panose="02040503050406030204" pitchFamily="18" charset="0"/>
                </a:rPr>
                <a:t>)</a:t>
              </a:r>
              <a:r>
                <a:rPr lang="en-US" sz="1100" b="1" i="0">
                  <a:solidFill>
                    <a:schemeClr val="tx1"/>
                  </a:solidFill>
                  <a:latin typeface="Cambria Math"/>
                </a:rPr>
                <a:t>+(𝑰</a:t>
              </a:r>
              <a:r>
                <a:rPr lang="en-US" sz="1100" b="1" i="0">
                  <a:solidFill>
                    <a:schemeClr val="tx1"/>
                  </a:solidFill>
                  <a:latin typeface="Cambria Math"/>
                  <a:ea typeface="Cambria Math"/>
                </a:rPr>
                <a:t>×𝑴</a:t>
              </a:r>
              <a:r>
                <a:rPr lang="en-US" sz="1100" b="1" i="0">
                  <a:solidFill>
                    <a:schemeClr val="tx1"/>
                  </a:solidFill>
                  <a:latin typeface="Cambria Math" panose="02040503050406030204" pitchFamily="18" charset="0"/>
                  <a:ea typeface="Cambria Math"/>
                </a:rPr>
                <a:t>_(</a:t>
              </a:r>
              <a:r>
                <a:rPr lang="en-US" sz="1100" b="1" i="0">
                  <a:solidFill>
                    <a:schemeClr val="tx1"/>
                  </a:solidFill>
                  <a:latin typeface="Cambria Math"/>
                  <a:ea typeface="Cambria Math"/>
                </a:rPr>
                <a:t>𝑿,𝑰</a:t>
              </a:r>
              <a:r>
                <a:rPr lang="en-US" sz="1100" b="1" i="0">
                  <a:solidFill>
                    <a:schemeClr val="tx1"/>
                  </a:solidFill>
                  <a:latin typeface="Cambria Math" panose="02040503050406030204" pitchFamily="18" charset="0"/>
                  <a:ea typeface="Cambria Math"/>
                </a:rPr>
                <a:t>)</a:t>
              </a:r>
              <a:r>
                <a:rPr lang="en-US" sz="1100" b="1" i="0">
                  <a:solidFill>
                    <a:schemeClr val="tx1"/>
                  </a:solidFill>
                  <a:latin typeface="Cambria Math"/>
                  <a:ea typeface="Cambria Math"/>
                </a:rPr>
                <a:t>)</a:t>
              </a:r>
              <a:r>
                <a:rPr lang="en-US" sz="1100" b="1" i="0">
                  <a:solidFill>
                    <a:schemeClr val="tx1"/>
                  </a:solidFill>
                  <a:latin typeface="Cambria Math" panose="02040503050406030204" pitchFamily="18" charset="0"/>
                  <a:ea typeface="Cambria Math"/>
                </a:rPr>
                <a:t>)</a:t>
              </a:r>
              <a:endParaRPr lang="en-US" sz="1100" b="1">
                <a:solidFill>
                  <a:schemeClr val="tx1"/>
                </a:solidFill>
              </a:endParaRPr>
            </a:p>
          </xdr:txBody>
        </xdr:sp>
      </mc:Fallback>
    </mc:AlternateContent>
    <xdr:clientData/>
  </xdr:oneCellAnchor>
  <xdr:twoCellAnchor>
    <xdr:from>
      <xdr:col>8</xdr:col>
      <xdr:colOff>114701</xdr:colOff>
      <xdr:row>8</xdr:row>
      <xdr:rowOff>471933</xdr:rowOff>
    </xdr:from>
    <xdr:to>
      <xdr:col>8</xdr:col>
      <xdr:colOff>2152904</xdr:colOff>
      <xdr:row>8</xdr:row>
      <xdr:rowOff>785096</xdr:rowOff>
    </xdr:to>
    <mc:AlternateContent xmlns:mc="http://schemas.openxmlformats.org/markup-compatibility/2006" xmlns:a14="http://schemas.microsoft.com/office/drawing/2010/main">
      <mc:Choice Requires="a14">
        <xdr:sp macro="" textlink="">
          <xdr:nvSpPr>
            <xdr:cNvPr id="3" name="Rectangle 2">
              <a:extLst>
                <a:ext uri="{FF2B5EF4-FFF2-40B4-BE49-F238E27FC236}">
                  <a16:creationId xmlns:a16="http://schemas.microsoft.com/office/drawing/2014/main" id="{514F8332-C68E-4E16-BC86-EF417BC3CFAA}"/>
                </a:ext>
              </a:extLst>
            </xdr:cNvPr>
            <xdr:cNvSpPr/>
          </xdr:nvSpPr>
          <xdr:spPr>
            <a:xfrm>
              <a:off x="4991501" y="1710183"/>
              <a:ext cx="495153" cy="8363"/>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14:m>
                <m:oMath xmlns:m="http://schemas.openxmlformats.org/officeDocument/2006/math">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𝑵</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𝒖𝒏𝒌</m:t>
                      </m:r>
                      <m:r>
                        <a:rPr lang="en-US" sz="1000" b="1" i="1">
                          <a:solidFill>
                            <a:srgbClr val="FF0000"/>
                          </a:solidFill>
                          <a:latin typeface="Cambria Math" panose="02040503050406030204" pitchFamily="18" charset="0"/>
                          <a:ea typeface="Cambria Math" panose="02040503050406030204" pitchFamily="18" charset="0"/>
                        </a:rPr>
                        <m:t> </m:t>
                      </m:r>
                    </m:sub>
                  </m:sSub>
                  <m:r>
                    <a:rPr lang="en-US" sz="1000" b="1" i="1">
                      <a:solidFill>
                        <a:srgbClr val="FF0000"/>
                      </a:solidFill>
                      <a:latin typeface="Cambria Math" panose="02040503050406030204" pitchFamily="18" charset="0"/>
                      <a:ea typeface="Cambria Math" panose="02040503050406030204" pitchFamily="18" charset="0"/>
                    </a:rPr>
                    <m:t>=</m:t>
                  </m:r>
                  <m:acc>
                    <m:accPr>
                      <m:chr m:val="̅"/>
                      <m:ctrlPr>
                        <a:rPr lang="en-US" sz="1000" b="1" i="1" kern="1200">
                          <a:solidFill>
                            <a:srgbClr val="FF0000"/>
                          </a:solidFill>
                          <a:effectLst/>
                          <a:latin typeface="Cambria Math" panose="02040503050406030204" pitchFamily="18" charset="0"/>
                          <a:ea typeface="+mn-ea"/>
                          <a:cs typeface="+mn-cs"/>
                        </a:rPr>
                      </m:ctrlPr>
                    </m:accPr>
                    <m:e>
                      <m:sSub>
                        <m:sSubPr>
                          <m:ctrlPr>
                            <a:rPr lang="en-US" sz="1000" b="1" i="1" kern="1200">
                              <a:solidFill>
                                <a:srgbClr val="FF0000"/>
                              </a:solidFill>
                              <a:effectLst/>
                              <a:latin typeface="Cambria Math" panose="02040503050406030204" pitchFamily="18" charset="0"/>
                              <a:ea typeface="+mn-ea"/>
                              <a:cs typeface="+mn-cs"/>
                            </a:rPr>
                          </m:ctrlPr>
                        </m:sSubPr>
                        <m:e>
                          <m:r>
                            <a:rPr lang="en-US" sz="1000" b="1" i="1" kern="1200">
                              <a:solidFill>
                                <a:srgbClr val="FF0000"/>
                              </a:solidFill>
                              <a:effectLst/>
                              <a:latin typeface="Cambria Math" panose="02040503050406030204" pitchFamily="18" charset="0"/>
                              <a:ea typeface="+mn-ea"/>
                              <a:cs typeface="+mn-cs"/>
                            </a:rPr>
                            <m:t>𝑹</m:t>
                          </m:r>
                        </m:e>
                        <m:sub>
                          <m:r>
                            <a:rPr lang="en-US" sz="1000" b="1" i="1" kern="1200">
                              <a:solidFill>
                                <a:srgbClr val="FF0000"/>
                              </a:solidFill>
                              <a:effectLst/>
                              <a:latin typeface="Cambria Math" panose="02040503050406030204" pitchFamily="18" charset="0"/>
                              <a:ea typeface="+mn-ea"/>
                              <a:cs typeface="+mn-cs"/>
                            </a:rPr>
                            <m:t>𝑿</m:t>
                          </m:r>
                        </m:sub>
                      </m:sSub>
                    </m:e>
                  </m:acc>
                  <m:r>
                    <a:rPr lang="en-US" sz="1000" b="1" i="1">
                      <a:solidFill>
                        <a:srgbClr val="FF0000"/>
                      </a:solidFill>
                      <a:latin typeface="Cambria Math" panose="02040503050406030204" pitchFamily="18" charset="0"/>
                      <a:ea typeface="Cambria Math" panose="02040503050406030204" pitchFamily="18" charset="0"/>
                    </a:rPr>
                    <m:t>×</m:t>
                  </m:r>
                  <m:d>
                    <m:dPr>
                      <m:ctrlPr>
                        <a:rPr lang="en-US" sz="1000" b="1" i="1">
                          <a:solidFill>
                            <a:srgbClr val="FF0000"/>
                          </a:solidFill>
                          <a:latin typeface="Cambria Math" panose="02040503050406030204" pitchFamily="18" charset="0"/>
                          <a:ea typeface="Cambria Math" panose="02040503050406030204" pitchFamily="18" charset="0"/>
                        </a:rPr>
                      </m:ctrlPr>
                    </m:dPr>
                    <m:e>
                      <m:sSubSup>
                        <m:sSubSupPr>
                          <m:ctrlPr>
                            <a:rPr lang="en-US" sz="1000" b="1" i="1">
                              <a:solidFill>
                                <a:srgbClr val="FF0000"/>
                              </a:solidFill>
                              <a:latin typeface="Cambria Math" panose="02040503050406030204" pitchFamily="18" charset="0"/>
                              <a:ea typeface="Cambria Math" panose="02040503050406030204" pitchFamily="18" charset="0"/>
                            </a:rPr>
                          </m:ctrlPr>
                        </m:sSubSup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sub>
                        <m:sup>
                          <m:r>
                            <a:rPr lang="en-US" sz="1000" b="1" i="1">
                              <a:solidFill>
                                <a:srgbClr val="FF0000"/>
                              </a:solidFill>
                              <a:latin typeface="Cambria Math" panose="02040503050406030204" pitchFamily="18" charset="0"/>
                              <a:ea typeface="Cambria Math" panose="02040503050406030204" pitchFamily="18" charset="0"/>
                            </a:rPr>
                            <m:t>𝑻𝒐𝒕</m:t>
                          </m:r>
                        </m:sup>
                      </m:sSubSup>
                      <m:r>
                        <a:rPr lang="en-US" sz="1000" b="1" i="1">
                          <a:solidFill>
                            <a:srgbClr val="FF0000"/>
                          </a:solidFill>
                          <a:latin typeface="Cambria Math" panose="02040503050406030204" pitchFamily="18" charset="0"/>
                          <a:ea typeface="Cambria Math" panose="02040503050406030204" pitchFamily="18" charset="0"/>
                        </a:rPr>
                        <m:t>−</m:t>
                      </m:r>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𝑰</m:t>
                          </m:r>
                        </m:sub>
                      </m:sSub>
                    </m:e>
                  </m:d>
                  <m:r>
                    <a:rPr lang="en-US" sz="1000" b="1" i="1">
                      <a:solidFill>
                        <a:srgbClr val="FF0000"/>
                      </a:solidFill>
                      <a:latin typeface="Cambria Math" panose="02040503050406030204" pitchFamily="18" charset="0"/>
                      <a:ea typeface="Cambria Math" panose="02040503050406030204" pitchFamily="18" charset="0"/>
                    </a:rPr>
                    <m:t>×</m:t>
                  </m:r>
                  <m:f>
                    <m:fPr>
                      <m:ctrlPr>
                        <a:rPr lang="en-US" sz="1000" b="1" i="1">
                          <a:solidFill>
                            <a:srgbClr val="FF0000"/>
                          </a:solidFill>
                          <a:latin typeface="Cambria Math" panose="02040503050406030204" pitchFamily="18" charset="0"/>
                          <a:ea typeface="Cambria Math" panose="02040503050406030204" pitchFamily="18" charset="0"/>
                        </a:rPr>
                      </m:ctrlPr>
                    </m:fPr>
                    <m:num>
                      <m:r>
                        <a:rPr lang="en-US" sz="1000" b="1" i="1">
                          <a:solidFill>
                            <a:srgbClr val="FF0000"/>
                          </a:solidFill>
                          <a:latin typeface="Cambria Math" panose="02040503050406030204" pitchFamily="18" charset="0"/>
                          <a:ea typeface="Cambria Math" panose="02040503050406030204" pitchFamily="18" charset="0"/>
                        </a:rPr>
                        <m:t>𝑰</m:t>
                      </m:r>
                    </m:num>
                    <m:den>
                      <m:r>
                        <a:rPr lang="en-US" sz="1000" b="1" i="1">
                          <a:solidFill>
                            <a:srgbClr val="FF0000"/>
                          </a:solidFill>
                          <a:latin typeface="Cambria Math" panose="02040503050406030204" pitchFamily="18" charset="0"/>
                          <a:ea typeface="Cambria Math" panose="02040503050406030204" pitchFamily="18" charset="0"/>
                        </a:rPr>
                        <m:t>𝟐</m:t>
                      </m:r>
                    </m:den>
                  </m:f>
                </m:oMath>
              </a14:m>
              <a:r>
                <a:rPr lang="en-US" sz="1000" b="1">
                  <a:solidFill>
                    <a:srgbClr val="FF0000"/>
                  </a:solidFill>
                </a:rPr>
                <a:t> </a:t>
              </a:r>
              <a:endParaRPr lang="en-US" sz="1000">
                <a:solidFill>
                  <a:srgbClr val="FF0000"/>
                </a:solidFill>
              </a:endParaRPr>
            </a:p>
          </xdr:txBody>
        </xdr:sp>
      </mc:Choice>
      <mc:Fallback xmlns="">
        <xdr:sp macro="" textlink="">
          <xdr:nvSpPr>
            <xdr:cNvPr id="3" name="Rectangle 2">
              <a:extLst>
                <a:ext uri="{FF2B5EF4-FFF2-40B4-BE49-F238E27FC236}">
                  <a16:creationId xmlns:a16="http://schemas.microsoft.com/office/drawing/2014/main" id="{514F8332-C68E-4E16-BC86-EF417BC3CFAA}"/>
                </a:ext>
              </a:extLst>
            </xdr:cNvPr>
            <xdr:cNvSpPr/>
          </xdr:nvSpPr>
          <xdr:spPr>
            <a:xfrm>
              <a:off x="4991501" y="1710183"/>
              <a:ext cx="495153" cy="8363"/>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r>
                <a:rPr lang="en-US" sz="1000" b="1" i="0">
                  <a:solidFill>
                    <a:srgbClr val="FF0000"/>
                  </a:solidFill>
                  <a:latin typeface="Cambria Math" panose="02040503050406030204" pitchFamily="18" charset="0"/>
                  <a:ea typeface="Cambria Math" panose="02040503050406030204" pitchFamily="18" charset="0"/>
                </a:rPr>
                <a:t>𝑵_(𝑿,𝒖𝒏𝒌 )=</a:t>
              </a:r>
              <a:r>
                <a:rPr lang="en-US" sz="1000" b="1" i="0" kern="1200">
                  <a:solidFill>
                    <a:srgbClr val="FF0000"/>
                  </a:solidFill>
                  <a:effectLst/>
                  <a:latin typeface="Cambria Math" panose="02040503050406030204" pitchFamily="18" charset="0"/>
                  <a:ea typeface="+mn-ea"/>
                  <a:cs typeface="+mn-cs"/>
                </a:rPr>
                <a:t>(𝑹_𝑿 ) ̅</a:t>
              </a:r>
              <a:r>
                <a:rPr lang="en-US" sz="1000" b="1" i="0">
                  <a:solidFill>
                    <a:srgbClr val="FF0000"/>
                  </a:solidFill>
                  <a:latin typeface="Cambria Math" panose="02040503050406030204" pitchFamily="18" charset="0"/>
                  <a:ea typeface="Cambria Math" panose="02040503050406030204" pitchFamily="18" charset="0"/>
                </a:rPr>
                <a:t>×(𝑴_𝑿^𝑻𝒐𝒕−𝑴_(𝑿,𝑰) )×𝑰/𝟐</a:t>
              </a:r>
              <a:r>
                <a:rPr lang="en-US" sz="1000" b="1">
                  <a:solidFill>
                    <a:srgbClr val="FF0000"/>
                  </a:solidFill>
                </a:rPr>
                <a:t> </a:t>
              </a:r>
              <a:endParaRPr lang="en-US" sz="1000">
                <a:solidFill>
                  <a:srgbClr val="FF0000"/>
                </a:solidFill>
              </a:endParaRP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Leaks -&gt;"/>
      <sheetName val="Prior 2018"/>
      <sheetName val="Found 2018-LS"/>
      <sheetName val="Found 2018-OM"/>
      <sheetName val="Unknown Leaks"/>
      <sheetName val="Pipeline Leaks Summary"/>
      <sheetName val="All Damages"/>
      <sheetName val="Blowdowns"/>
      <sheetName val="Component Vented Emissions"/>
      <sheetName val="Component Leaks"/>
      <sheetName val="Column Header &amp; Description"/>
      <sheetName val="Calculations -&gt;"/>
      <sheetName val="Leak Calcs"/>
      <sheetName val="Damage Calcs"/>
      <sheetName val="Blowdown Calcs"/>
      <sheetName val="SE Emission Factors"/>
      <sheetName val="Summary Revenues"/>
      <sheetName val="Monthly T-put"/>
      <sheetName val="DemandDataEntry"/>
      <sheetName val="CoreDataEntry"/>
      <sheetName val="NonCoreDataEntry"/>
      <sheetName val="CoreCalculations"/>
      <sheetName val="NonCoreCalculations"/>
      <sheetName val="Module1"/>
      <sheetName val="99BudJAC"/>
      <sheetName val="Report (2)"/>
      <sheetName val="CDx"/>
      <sheetName val="SAP"/>
      <sheetName val="ABSEst"/>
      <sheetName val="EstUsage"/>
      <sheetName val="Recon"/>
      <sheetName val="JuneLOB"/>
      <sheetName val="JuneUsage"/>
      <sheetName val="ActbyMo"/>
      <sheetName val="BudbyMo"/>
      <sheetName val="FlowsRpt"/>
      <sheetName val="Flows"/>
      <sheetName val="Commentary"/>
      <sheetName val="Temperature"/>
      <sheetName val="Backbone Summary"/>
      <sheetName val="LT &amp; GCFS Revenue"/>
      <sheetName val="DailyFlow"/>
      <sheetName val="ContractInfo"/>
      <sheetName val="Usage Revenue"/>
      <sheetName val="Off-system"/>
      <sheetName val="SMUD"/>
      <sheetName val="CoGen"/>
      <sheetName val="MonthlyFlows"/>
      <sheetName val="Monthly Drafts&amp;Packs"/>
      <sheetName val="MC Deferral Template"/>
      <sheetName val="Reference"/>
      <sheetName val="Budget"/>
      <sheetName val="Prior 2017"/>
      <sheetName val="Found 2017-LS"/>
      <sheetName val="Found 2017-OM"/>
      <sheetName val="Unsurveyed Pipeline Leaks"/>
      <sheetName val="2015 Blowdown Data"/>
      <sheetName val="2016 Blowdown Data "/>
      <sheetName val="SE Non Surveyed Area"/>
      <sheetName val="Master Data"/>
      <sheetName val="Lookup Tables"/>
      <sheetName val="Notes"/>
      <sheetName val="Field Descriptions"/>
      <sheetName val="Rules of Thumb"/>
      <sheetName val="STIP|Dig-In Summary"/>
      <sheetName val="STIP|Dig-Ins by Div &amp; Reg"/>
      <sheetName val="Habitual Offender"/>
      <sheetName val="Gold Shovel"/>
      <sheetName val="Contractor Name Pivot"/>
      <sheetName val="Root Cause Pivot"/>
      <sheetName val="Equipment Type Pivot"/>
      <sheetName val="Activity Type Pivot"/>
      <sheetName val="City Details"/>
      <sheetName val="Geocode Formulas"/>
      <sheetName val="2017 Master Dig-In File 2018010"/>
      <sheetName val="LTCalc"/>
      <sheetName val="CoreOnly"/>
      <sheetName val="Yellow"/>
      <sheetName val="Junk"/>
      <sheetName val="Schedule-A"/>
      <sheetName val="Schedule-B "/>
      <sheetName val="Schedule-L "/>
      <sheetName val="ACCTG SERVICES"/>
      <sheetName val="ATLC RATE"/>
      <sheetName val="Schedule-G-a"/>
      <sheetName val="Schedule-G-b"/>
      <sheetName val="Schedule-H-a"/>
      <sheetName val="Schedule-H-b"/>
      <sheetName val="Schedule-J"/>
      <sheetName val="Calculations"/>
      <sheetName val="TOC"/>
      <sheetName val="Cover Sheet"/>
      <sheetName val="Binder"/>
      <sheetName val="ME-04-97"/>
      <sheetName val="Switches"/>
      <sheetName val="Summary"/>
      <sheetName val="Plant and Reserve Matrices"/>
      <sheetName val="Parts 1-3"/>
      <sheetName val="Parts 4-5"/>
      <sheetName val="Part 6a"/>
      <sheetName val="Part 6b"/>
      <sheetName val="Part 7"/>
      <sheetName val="dropdown items"/>
      <sheetName val="2015, reference"/>
      <sheetName val="Table Names"/>
      <sheetName val="Table 1"/>
      <sheetName val="Table 2"/>
      <sheetName val="Table 3- input"/>
      <sheetName val="Table 3"/>
      <sheetName val="Table 4"/>
      <sheetName val="Table 5"/>
      <sheetName val="Table 6"/>
      <sheetName val="Table 7"/>
      <sheetName val="Table 7b (Andrew)"/>
      <sheetName val="Table 8"/>
      <sheetName val="Table 9"/>
      <sheetName val="Table 10"/>
      <sheetName val="Table 11"/>
      <sheetName val="2017 final table"/>
      <sheetName val="Table 12"/>
      <sheetName val="Table 13"/>
      <sheetName val="Table 14"/>
      <sheetName val="Table 15"/>
      <sheetName val="Table 16"/>
      <sheetName val="Table 17"/>
      <sheetName val="Table 18"/>
      <sheetName val="Table 19"/>
      <sheetName val="Table 20"/>
      <sheetName val="blank"/>
    </sheetNames>
    <sheetDataSet>
      <sheetData sheetId="0"/>
      <sheetData sheetId="1" refreshError="1"/>
      <sheetData sheetId="2"/>
      <sheetData sheetId="3"/>
      <sheetData sheetId="4" refreshError="1"/>
      <sheetData sheetId="5" refreshError="1"/>
      <sheetData sheetId="6"/>
      <sheetData sheetId="7"/>
      <sheetData sheetId="8"/>
      <sheetData sheetId="9"/>
      <sheetData sheetId="10"/>
      <sheetData sheetId="11"/>
      <sheetData sheetId="12" refreshError="1"/>
      <sheetData sheetId="13"/>
      <sheetData sheetId="14"/>
      <sheetData sheetId="15">
        <row r="18">
          <cell r="B18">
            <v>26.929907566897199</v>
          </cell>
        </row>
        <row r="19">
          <cell r="B19">
            <v>1.4444068414055866</v>
          </cell>
        </row>
        <row r="23">
          <cell r="B23">
            <v>0.61002923867001535</v>
          </cell>
        </row>
      </sheetData>
      <sheetData sheetId="16">
        <row r="31">
          <cell r="I31">
            <v>2</v>
          </cell>
        </row>
      </sheetData>
      <sheetData sheetId="17">
        <row r="207">
          <cell r="B207" t="e">
            <v>#REF!</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6">
          <cell r="B6">
            <v>107.26954838709678</v>
          </cell>
        </row>
      </sheetData>
      <sheetData sheetId="40"/>
      <sheetData sheetId="41">
        <row r="1">
          <cell r="A1" t="str">
            <v>DailyFlow</v>
          </cell>
        </row>
      </sheetData>
      <sheetData sheetId="42">
        <row r="3">
          <cell r="A3" t="str">
            <v>ContractInfo</v>
          </cell>
        </row>
      </sheetData>
      <sheetData sheetId="43"/>
      <sheetData sheetId="44"/>
      <sheetData sheetId="45"/>
      <sheetData sheetId="46"/>
      <sheetData sheetId="47"/>
      <sheetData sheetId="48"/>
      <sheetData sheetId="49"/>
      <sheetData sheetId="50">
        <row r="4">
          <cell r="C4">
            <v>40725</v>
          </cell>
        </row>
      </sheetData>
      <sheetData sheetId="51"/>
      <sheetData sheetId="52"/>
      <sheetData sheetId="53">
        <row r="3">
          <cell r="Z3">
            <v>74</v>
          </cell>
        </row>
      </sheetData>
      <sheetData sheetId="54"/>
      <sheetData sheetId="55"/>
      <sheetData sheetId="56"/>
      <sheetData sheetId="57"/>
      <sheetData sheetId="58">
        <row r="2">
          <cell r="H2">
            <v>200</v>
          </cell>
        </row>
      </sheetData>
      <sheetData sheetId="59"/>
      <sheetData sheetId="60">
        <row r="2">
          <cell r="B2">
            <v>42736</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ow r="18">
          <cell r="M18">
            <v>1</v>
          </cell>
        </row>
      </sheetData>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ow r="25">
          <cell r="D25" t="str">
            <v>Storage Leaks &amp; Emissions</v>
          </cell>
        </row>
      </sheetData>
      <sheetData sheetId="119"/>
      <sheetData sheetId="120"/>
      <sheetData sheetId="121"/>
      <sheetData sheetId="122"/>
      <sheetData sheetId="123"/>
      <sheetData sheetId="124"/>
      <sheetData sheetId="125"/>
      <sheetData sheetId="126"/>
      <sheetData sheetId="127"/>
      <sheetData sheetId="1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3"/>
  <sheetViews>
    <sheetView tabSelected="1" zoomScaleNormal="100" workbookViewId="0">
      <selection activeCell="B17" sqref="B17"/>
    </sheetView>
  </sheetViews>
  <sheetFormatPr defaultColWidth="8.85546875" defaultRowHeight="15" x14ac:dyDescent="0.25"/>
  <cols>
    <col min="1" max="1" width="18.85546875" customWidth="1"/>
    <col min="2" max="2" width="63.28515625" customWidth="1"/>
    <col min="3" max="3" width="18.85546875" customWidth="1"/>
    <col min="4" max="4" width="22" customWidth="1"/>
    <col min="5" max="5" width="45.5703125" customWidth="1"/>
    <col min="7" max="7" width="10.140625" customWidth="1"/>
  </cols>
  <sheetData>
    <row r="1" spans="1:38" ht="21" x14ac:dyDescent="0.25">
      <c r="A1" s="118" t="s">
        <v>29</v>
      </c>
      <c r="B1" s="118"/>
      <c r="C1" s="118"/>
      <c r="D1" s="118"/>
      <c r="E1" s="118"/>
      <c r="F1" s="18"/>
      <c r="G1" s="18"/>
      <c r="H1" s="18"/>
      <c r="I1" s="18"/>
      <c r="J1" s="18"/>
      <c r="L1" s="3"/>
    </row>
    <row r="2" spans="1:38" s="11" customFormat="1" ht="34.35" customHeight="1" x14ac:dyDescent="0.35">
      <c r="A2" s="119" t="s">
        <v>30</v>
      </c>
      <c r="B2" s="119"/>
      <c r="C2" s="119"/>
      <c r="D2" s="119"/>
      <c r="E2" s="119"/>
      <c r="F2" s="19"/>
      <c r="G2" s="19"/>
      <c r="H2" s="19"/>
      <c r="I2" s="19"/>
      <c r="J2" s="19"/>
    </row>
    <row r="3" spans="1:38" s="11" customFormat="1" ht="21.95" customHeight="1" x14ac:dyDescent="0.35">
      <c r="A3" s="119" t="s">
        <v>127</v>
      </c>
      <c r="B3" s="119"/>
      <c r="C3" s="119"/>
      <c r="D3" s="119"/>
      <c r="E3" s="119"/>
      <c r="F3" s="19"/>
      <c r="G3" s="19"/>
      <c r="H3" s="19"/>
      <c r="I3" s="19"/>
      <c r="J3" s="19"/>
    </row>
    <row r="4" spans="1:38" s="11" customFormat="1" ht="17.25" customHeight="1" x14ac:dyDescent="0.35">
      <c r="A4" s="119" t="s">
        <v>128</v>
      </c>
      <c r="B4" s="119"/>
      <c r="C4" s="119"/>
      <c r="D4" s="119"/>
      <c r="E4" s="119"/>
      <c r="F4" s="19"/>
      <c r="G4" s="19"/>
      <c r="H4" s="19"/>
      <c r="I4" s="19"/>
      <c r="J4" s="19"/>
    </row>
    <row r="5" spans="1:38" s="12" customFormat="1" ht="17.25" customHeight="1" x14ac:dyDescent="0.3">
      <c r="A5" s="117" t="s">
        <v>15</v>
      </c>
      <c r="B5" s="117"/>
      <c r="C5" s="117"/>
      <c r="D5" s="117"/>
      <c r="E5" s="117"/>
      <c r="F5" s="15"/>
      <c r="G5" s="15"/>
      <c r="H5" s="11"/>
      <c r="I5" s="11"/>
      <c r="J5" s="11"/>
      <c r="K5" s="11"/>
      <c r="L5" s="11"/>
      <c r="M5" s="11"/>
      <c r="N5" s="15"/>
      <c r="O5" s="11"/>
      <c r="P5" s="15"/>
      <c r="Q5" s="11"/>
      <c r="R5" s="11"/>
      <c r="S5" s="11"/>
      <c r="T5" s="11"/>
      <c r="U5" s="11"/>
      <c r="V5" s="11"/>
      <c r="W5" s="11"/>
      <c r="X5" s="11"/>
      <c r="Y5" s="11"/>
      <c r="Z5" s="11"/>
      <c r="AA5" s="11"/>
      <c r="AB5" s="11"/>
      <c r="AC5" s="11"/>
      <c r="AD5" s="11"/>
      <c r="AE5" s="11"/>
      <c r="AF5" s="11"/>
      <c r="AG5" s="11"/>
      <c r="AH5" s="11"/>
      <c r="AI5" s="11"/>
      <c r="AJ5" s="11"/>
      <c r="AK5" s="11"/>
      <c r="AL5" s="11"/>
    </row>
    <row r="6" spans="1:38" s="12" customFormat="1" ht="17.25" customHeight="1" x14ac:dyDescent="0.3">
      <c r="A6" s="117" t="s">
        <v>26</v>
      </c>
      <c r="B6" s="117"/>
      <c r="C6" s="117"/>
      <c r="D6" s="117"/>
      <c r="E6" s="1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row>
    <row r="7" spans="1:38" s="12" customFormat="1" ht="17.25" customHeight="1" x14ac:dyDescent="0.3">
      <c r="A7" s="117" t="s">
        <v>25</v>
      </c>
      <c r="B7" s="117"/>
      <c r="C7" s="117"/>
      <c r="D7" s="117"/>
      <c r="E7" s="117"/>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8" s="12" customFormat="1" ht="15.75" x14ac:dyDescent="0.3">
      <c r="A8" s="117" t="s">
        <v>137</v>
      </c>
      <c r="B8" s="117"/>
      <c r="C8" s="116"/>
      <c r="D8" s="116"/>
      <c r="E8" s="116"/>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38" s="11" customFormat="1" ht="15.75" x14ac:dyDescent="0.25">
      <c r="A9" s="9"/>
    </row>
    <row r="10" spans="1:38" ht="19.5" thickBot="1" x14ac:dyDescent="0.3">
      <c r="A10" s="5" t="s">
        <v>16</v>
      </c>
      <c r="B10" s="4"/>
      <c r="C10" s="4"/>
      <c r="D10" s="4"/>
      <c r="E10" s="4"/>
    </row>
    <row r="11" spans="1:38" ht="48" customHeight="1" thickBot="1" x14ac:dyDescent="0.3">
      <c r="A11" s="1" t="s">
        <v>3</v>
      </c>
      <c r="B11" s="1" t="s">
        <v>4</v>
      </c>
      <c r="C11" s="1" t="s">
        <v>5</v>
      </c>
      <c r="D11" s="1" t="s">
        <v>6</v>
      </c>
      <c r="E11" s="1" t="s">
        <v>11</v>
      </c>
      <c r="F11" s="6"/>
      <c r="G11" s="6"/>
      <c r="H11" s="6"/>
      <c r="I11" s="6"/>
      <c r="J11" s="6"/>
      <c r="K11" s="6"/>
      <c r="L11" s="7"/>
      <c r="M11" s="7"/>
    </row>
    <row r="13" spans="1:38" x14ac:dyDescent="0.25">
      <c r="B13" s="28"/>
    </row>
  </sheetData>
  <mergeCells count="8">
    <mergeCell ref="A8:B8"/>
    <mergeCell ref="A1:E1"/>
    <mergeCell ref="A2:E2"/>
    <mergeCell ref="A3:E3"/>
    <mergeCell ref="A4:E4"/>
    <mergeCell ref="A7:E7"/>
    <mergeCell ref="A5:E5"/>
    <mergeCell ref="A6:E6"/>
  </mergeCells>
  <pageMargins left="0.7" right="0.7" top="0.75" bottom="0.75" header="0.3" footer="0.3"/>
  <pageSetup orientation="portrait" r:id="rId1"/>
  <headerFooter>
    <oddHeader>&amp;C&amp;"-,Bold"&amp;12&amp;KFF0000DRAFT</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87CD-320E-45B7-B96A-F982ACA2CB62}">
  <sheetPr>
    <tabColor rgb="FFFFC000"/>
  </sheetPr>
  <dimension ref="A1:AM28"/>
  <sheetViews>
    <sheetView zoomScale="77" zoomScaleNormal="77" workbookViewId="0">
      <selection activeCell="L17" sqref="L17"/>
    </sheetView>
  </sheetViews>
  <sheetFormatPr defaultColWidth="8.7109375" defaultRowHeight="15" x14ac:dyDescent="0.25"/>
  <cols>
    <col min="1" max="3" width="10.7109375" customWidth="1"/>
    <col min="4" max="4" width="10.85546875" customWidth="1"/>
    <col min="5" max="6" width="12.85546875" customWidth="1"/>
    <col min="7" max="7" width="15.42578125" customWidth="1"/>
    <col min="8" max="10" width="12.85546875" customWidth="1"/>
    <col min="11" max="12" width="18.42578125" customWidth="1"/>
    <col min="13" max="13" width="17.140625" customWidth="1"/>
    <col min="14" max="15" width="18" customWidth="1"/>
    <col min="16" max="17" width="17.140625" customWidth="1"/>
    <col min="18" max="18" width="43.85546875" customWidth="1"/>
  </cols>
  <sheetData>
    <row r="1" spans="1:39" s="11" customFormat="1" ht="21" x14ac:dyDescent="0.25">
      <c r="A1" s="118" t="s">
        <v>29</v>
      </c>
      <c r="B1" s="118"/>
      <c r="C1" s="118"/>
      <c r="D1" s="118"/>
      <c r="E1" s="118"/>
      <c r="F1" s="118"/>
      <c r="G1" s="118"/>
      <c r="H1" s="118"/>
      <c r="I1" s="118"/>
      <c r="J1" s="118"/>
      <c r="K1" s="118"/>
      <c r="L1" s="118"/>
      <c r="M1" s="118"/>
      <c r="N1" s="118"/>
      <c r="O1" s="118"/>
      <c r="P1" s="118"/>
      <c r="Q1" s="118"/>
      <c r="R1" s="118"/>
    </row>
    <row r="2" spans="1:39" s="11" customFormat="1" ht="18" x14ac:dyDescent="0.35">
      <c r="A2" s="119" t="s">
        <v>30</v>
      </c>
      <c r="B2" s="119"/>
      <c r="C2" s="119"/>
      <c r="D2" s="119"/>
      <c r="E2" s="119"/>
      <c r="F2" s="119"/>
      <c r="G2" s="119"/>
      <c r="H2" s="119"/>
      <c r="I2" s="119"/>
      <c r="J2" s="119"/>
      <c r="K2" s="119"/>
      <c r="L2" s="119"/>
      <c r="M2" s="119"/>
      <c r="N2" s="119"/>
      <c r="O2" s="119"/>
      <c r="P2" s="119"/>
      <c r="Q2" s="119"/>
      <c r="R2" s="119"/>
    </row>
    <row r="3" spans="1:39" s="11" customFormat="1" ht="18" x14ac:dyDescent="0.35">
      <c r="A3" s="119" t="s">
        <v>127</v>
      </c>
      <c r="B3" s="119"/>
      <c r="C3" s="119"/>
      <c r="D3" s="119"/>
      <c r="E3" s="119"/>
      <c r="F3" s="119"/>
      <c r="G3" s="119"/>
      <c r="H3" s="119"/>
      <c r="I3" s="119"/>
      <c r="J3" s="119"/>
      <c r="K3" s="119"/>
      <c r="L3" s="119"/>
      <c r="M3" s="119"/>
      <c r="N3" s="119"/>
      <c r="O3" s="119"/>
      <c r="P3" s="119"/>
      <c r="Q3" s="119"/>
      <c r="R3" s="119"/>
    </row>
    <row r="4" spans="1:39" s="11" customFormat="1" ht="17.25" customHeight="1" x14ac:dyDescent="0.35">
      <c r="A4" s="120" t="s">
        <v>128</v>
      </c>
      <c r="B4" s="120"/>
      <c r="C4" s="120"/>
      <c r="D4" s="120"/>
      <c r="E4" s="120"/>
      <c r="F4" s="120"/>
      <c r="G4" s="120"/>
      <c r="H4" s="120"/>
      <c r="I4" s="120"/>
      <c r="J4" s="120"/>
      <c r="K4" s="120"/>
      <c r="L4" s="120"/>
      <c r="M4" s="120"/>
      <c r="N4" s="120"/>
      <c r="O4" s="120"/>
      <c r="P4" s="120"/>
      <c r="Q4" s="120"/>
      <c r="R4" s="120"/>
    </row>
    <row r="5" spans="1:39" s="12" customFormat="1" ht="17.25" customHeight="1" x14ac:dyDescent="0.3">
      <c r="A5" s="117" t="s">
        <v>15</v>
      </c>
      <c r="B5" s="117"/>
      <c r="C5" s="117"/>
      <c r="D5" s="117"/>
      <c r="E5" s="117"/>
      <c r="F5" s="117"/>
      <c r="G5" s="117"/>
      <c r="H5" s="117"/>
      <c r="I5" s="117"/>
      <c r="J5" s="117"/>
      <c r="K5" s="117"/>
      <c r="L5" s="117"/>
      <c r="M5" s="117"/>
      <c r="N5" s="117"/>
      <c r="O5" s="117"/>
      <c r="P5" s="117"/>
      <c r="Q5" s="117"/>
      <c r="R5" s="117"/>
      <c r="S5" s="11"/>
      <c r="T5" s="11"/>
      <c r="U5" s="11"/>
      <c r="V5" s="11"/>
      <c r="W5" s="11"/>
      <c r="X5" s="11"/>
      <c r="Y5" s="11"/>
      <c r="Z5" s="11"/>
      <c r="AA5" s="11"/>
      <c r="AB5" s="11"/>
      <c r="AC5" s="11"/>
      <c r="AD5" s="11"/>
      <c r="AE5" s="11"/>
      <c r="AF5" s="11"/>
      <c r="AG5" s="11"/>
      <c r="AH5" s="11"/>
      <c r="AI5" s="11"/>
      <c r="AJ5" s="11"/>
      <c r="AK5" s="11"/>
    </row>
    <row r="6" spans="1:39" s="12" customFormat="1" ht="15.75" x14ac:dyDescent="0.3">
      <c r="A6" s="117" t="s">
        <v>26</v>
      </c>
      <c r="B6" s="117"/>
      <c r="C6" s="117"/>
      <c r="D6" s="117"/>
      <c r="E6" s="117"/>
      <c r="F6" s="117"/>
      <c r="G6" s="117"/>
      <c r="H6" s="117"/>
      <c r="I6" s="117"/>
      <c r="J6" s="117"/>
      <c r="K6" s="117"/>
      <c r="L6" s="117"/>
      <c r="M6" s="117"/>
      <c r="N6" s="117"/>
      <c r="O6" s="117"/>
      <c r="P6" s="117"/>
      <c r="Q6" s="117"/>
      <c r="R6" s="117"/>
      <c r="S6" s="11"/>
      <c r="T6" s="11"/>
      <c r="U6" s="11"/>
      <c r="V6" s="11"/>
      <c r="W6" s="11"/>
      <c r="X6" s="11"/>
      <c r="Y6" s="11"/>
      <c r="Z6" s="11"/>
      <c r="AA6" s="11"/>
      <c r="AB6" s="11"/>
      <c r="AC6" s="11"/>
      <c r="AD6" s="11"/>
      <c r="AE6" s="11"/>
      <c r="AF6" s="11"/>
      <c r="AG6" s="11"/>
      <c r="AH6" s="11"/>
      <c r="AI6" s="11"/>
      <c r="AJ6" s="11"/>
      <c r="AK6" s="11"/>
    </row>
    <row r="7" spans="1:39" s="12" customFormat="1" ht="15.75" x14ac:dyDescent="0.3">
      <c r="A7" s="117" t="s">
        <v>25</v>
      </c>
      <c r="B7" s="117"/>
      <c r="C7" s="117"/>
      <c r="D7" s="117"/>
      <c r="E7" s="117"/>
      <c r="F7" s="117"/>
      <c r="G7" s="117"/>
      <c r="H7" s="117"/>
      <c r="I7" s="117"/>
      <c r="J7" s="117"/>
      <c r="K7" s="117"/>
      <c r="L7" s="117"/>
      <c r="M7" s="117"/>
      <c r="N7" s="117"/>
      <c r="O7" s="117"/>
      <c r="P7" s="117"/>
      <c r="Q7" s="117"/>
      <c r="R7" s="117"/>
      <c r="S7" s="11"/>
      <c r="T7" s="11"/>
      <c r="U7" s="11"/>
      <c r="V7" s="11"/>
      <c r="W7" s="11"/>
      <c r="X7" s="11"/>
      <c r="Y7" s="11"/>
      <c r="Z7" s="11"/>
      <c r="AA7" s="11"/>
      <c r="AB7" s="11"/>
      <c r="AC7" s="11"/>
      <c r="AD7" s="11"/>
      <c r="AE7" s="11"/>
      <c r="AF7" s="11"/>
      <c r="AG7" s="11"/>
      <c r="AH7" s="11"/>
      <c r="AI7" s="11"/>
      <c r="AJ7" s="11"/>
      <c r="AK7" s="11"/>
    </row>
    <row r="8" spans="1:39" s="11" customFormat="1" ht="15.75" x14ac:dyDescent="0.3">
      <c r="A8" s="117" t="s">
        <v>126</v>
      </c>
      <c r="B8" s="117"/>
      <c r="C8" s="117"/>
      <c r="D8" s="117"/>
      <c r="E8" s="117"/>
      <c r="F8" s="117"/>
      <c r="G8" s="117"/>
      <c r="H8" s="117"/>
      <c r="I8" s="117"/>
      <c r="J8" s="117"/>
      <c r="K8" s="117"/>
      <c r="L8" s="117"/>
      <c r="M8" s="117"/>
      <c r="N8" s="117"/>
      <c r="O8" s="117"/>
      <c r="P8" s="117"/>
      <c r="Q8" s="117"/>
      <c r="R8" s="117"/>
    </row>
    <row r="10" spans="1:39" ht="19.5" thickBot="1" x14ac:dyDescent="0.3">
      <c r="A10" s="5" t="s">
        <v>80</v>
      </c>
      <c r="B10" s="4"/>
      <c r="C10" s="4"/>
      <c r="D10" s="4"/>
      <c r="E10" s="51"/>
      <c r="F10" s="51"/>
      <c r="G10" s="51"/>
      <c r="H10" s="51"/>
      <c r="I10" s="4"/>
      <c r="J10" s="4"/>
      <c r="K10" s="4"/>
      <c r="L10" s="4"/>
      <c r="M10" s="4"/>
      <c r="N10" s="50"/>
      <c r="O10" s="4"/>
      <c r="P10" s="4"/>
      <c r="Q10" s="4"/>
      <c r="R10" s="4"/>
    </row>
    <row r="11" spans="1:39" ht="89.25" customHeight="1" thickBot="1" x14ac:dyDescent="0.3">
      <c r="A11" s="1" t="s">
        <v>1</v>
      </c>
      <c r="B11" s="1" t="s">
        <v>9</v>
      </c>
      <c r="C11" s="1" t="s">
        <v>138</v>
      </c>
      <c r="D11" s="1" t="s">
        <v>79</v>
      </c>
      <c r="E11" s="1" t="s">
        <v>78</v>
      </c>
      <c r="F11" s="1" t="s">
        <v>57</v>
      </c>
      <c r="G11" s="1" t="s">
        <v>77</v>
      </c>
      <c r="H11" s="1" t="s">
        <v>76</v>
      </c>
      <c r="I11" s="1" t="s">
        <v>19</v>
      </c>
      <c r="J11" s="1" t="s">
        <v>75</v>
      </c>
      <c r="K11" s="1" t="s">
        <v>20</v>
      </c>
      <c r="L11" s="1" t="s">
        <v>74</v>
      </c>
      <c r="M11" s="1" t="s">
        <v>73</v>
      </c>
      <c r="N11" s="17" t="s">
        <v>21</v>
      </c>
      <c r="O11" s="17" t="s">
        <v>72</v>
      </c>
      <c r="P11" s="1" t="s">
        <v>59</v>
      </c>
      <c r="Q11" s="1" t="s">
        <v>6</v>
      </c>
      <c r="R11" s="1" t="s">
        <v>11</v>
      </c>
      <c r="S11" s="29"/>
      <c r="T11" s="29"/>
      <c r="U11" s="29"/>
      <c r="V11" s="29"/>
      <c r="W11" s="29"/>
      <c r="X11" s="29"/>
      <c r="Y11" s="29"/>
      <c r="Z11" s="29"/>
      <c r="AA11" s="29"/>
      <c r="AB11" s="29"/>
      <c r="AC11" s="29"/>
      <c r="AD11" s="29"/>
      <c r="AE11" s="29"/>
      <c r="AF11" s="29"/>
      <c r="AG11" s="29"/>
      <c r="AH11" s="29"/>
      <c r="AI11" s="29"/>
      <c r="AJ11" s="29"/>
      <c r="AK11" s="29"/>
      <c r="AL11" s="29"/>
      <c r="AM11" s="29"/>
    </row>
    <row r="16" spans="1:39" x14ac:dyDescent="0.25">
      <c r="P16" s="48" t="s">
        <v>129</v>
      </c>
      <c r="Q16" s="49">
        <f>SUM(Q12:Q15)</f>
        <v>0</v>
      </c>
      <c r="R16" t="s">
        <v>71</v>
      </c>
    </row>
    <row r="21" spans="16:18" x14ac:dyDescent="0.25">
      <c r="P21" s="48" t="s">
        <v>130</v>
      </c>
      <c r="Q21" s="49">
        <f>SUM(Q17:Q20)</f>
        <v>0</v>
      </c>
      <c r="R21" t="s">
        <v>71</v>
      </c>
    </row>
    <row r="26" spans="16:18" x14ac:dyDescent="0.25">
      <c r="P26" s="48" t="s">
        <v>131</v>
      </c>
      <c r="Q26" s="49">
        <f>SUM(Q22:Q25)</f>
        <v>0</v>
      </c>
      <c r="R26" t="s">
        <v>71</v>
      </c>
    </row>
    <row r="27" spans="16:18" ht="15.75" thickBot="1" x14ac:dyDescent="0.3"/>
    <row r="28" spans="16:18" ht="15.75" thickBot="1" x14ac:dyDescent="0.3">
      <c r="P28" s="48" t="s">
        <v>139</v>
      </c>
      <c r="Q28" s="47">
        <f>+Q16+Q21+Q26</f>
        <v>0</v>
      </c>
      <c r="R28" t="s">
        <v>71</v>
      </c>
    </row>
  </sheetData>
  <mergeCells count="8">
    <mergeCell ref="A7:R7"/>
    <mergeCell ref="A8:R8"/>
    <mergeCell ref="A1:R1"/>
    <mergeCell ref="A2:R2"/>
    <mergeCell ref="A3:R3"/>
    <mergeCell ref="A4:R4"/>
    <mergeCell ref="A5:R5"/>
    <mergeCell ref="A6:R6"/>
  </mergeCells>
  <pageMargins left="0.7" right="0.7" top="0.75" bottom="0.75" header="0.3" footer="0.3"/>
  <pageSetup orientation="portrait" r:id="rId1"/>
  <headerFooter>
    <oddHeader>&amp;C&amp;"-,Bold"&amp;12&amp;KFF0000DRAFT</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618DF-4C3C-42B8-A6FB-1A3544CD37F1}">
  <sheetPr>
    <tabColor rgb="FFFFC000"/>
  </sheetPr>
  <dimension ref="A1:P49"/>
  <sheetViews>
    <sheetView zoomScale="95" zoomScaleNormal="95" workbookViewId="0">
      <selection activeCell="A19" sqref="A19"/>
    </sheetView>
  </sheetViews>
  <sheetFormatPr defaultColWidth="9.140625" defaultRowHeight="15" x14ac:dyDescent="0.25"/>
  <cols>
    <col min="1" max="1" width="55.85546875" style="52" customWidth="1"/>
    <col min="2" max="2" width="17.140625" style="52" customWidth="1"/>
    <col min="3" max="5" width="13.5703125" style="52" customWidth="1"/>
    <col min="6" max="6" width="18.42578125" style="52" customWidth="1"/>
    <col min="7" max="7" width="13.85546875" style="52" customWidth="1"/>
    <col min="8" max="8" width="29.85546875" style="52" customWidth="1"/>
    <col min="9" max="9" width="29.5703125" style="52" customWidth="1"/>
    <col min="10" max="10" width="6.140625" style="52" customWidth="1"/>
    <col min="11" max="11" width="20.28515625" style="52" customWidth="1"/>
    <col min="12" max="12" width="2.140625" style="52" customWidth="1"/>
    <col min="13" max="13" width="15" style="52" customWidth="1"/>
    <col min="14" max="14" width="43.42578125" style="52" customWidth="1"/>
    <col min="15" max="16384" width="9.140625" style="52"/>
  </cols>
  <sheetData>
    <row r="1" spans="1:16" s="11" customFormat="1" ht="21" x14ac:dyDescent="0.25">
      <c r="A1" s="118" t="s">
        <v>29</v>
      </c>
      <c r="B1" s="118"/>
      <c r="C1" s="118"/>
      <c r="D1" s="118"/>
      <c r="E1" s="118"/>
      <c r="F1" s="118"/>
      <c r="G1" s="118"/>
      <c r="H1" s="118"/>
      <c r="I1" s="118"/>
      <c r="J1" s="118"/>
      <c r="K1" s="118"/>
      <c r="L1" s="18"/>
      <c r="M1" s="18"/>
      <c r="N1" s="18"/>
      <c r="O1" s="18"/>
      <c r="P1" s="18"/>
    </row>
    <row r="2" spans="1:16" s="11" customFormat="1" ht="18" x14ac:dyDescent="0.35">
      <c r="A2" s="119" t="s">
        <v>30</v>
      </c>
      <c r="B2" s="119"/>
      <c r="C2" s="119"/>
      <c r="D2" s="119"/>
      <c r="E2" s="119"/>
      <c r="F2" s="119"/>
      <c r="G2" s="119"/>
      <c r="H2" s="119"/>
      <c r="I2" s="119"/>
      <c r="J2" s="119"/>
      <c r="K2" s="119"/>
      <c r="L2" s="19"/>
      <c r="M2" s="19"/>
      <c r="N2" s="19"/>
      <c r="O2" s="19"/>
      <c r="P2" s="19"/>
    </row>
    <row r="3" spans="1:16" s="11" customFormat="1" ht="17.25" customHeight="1" x14ac:dyDescent="0.35">
      <c r="A3" s="119" t="s">
        <v>127</v>
      </c>
      <c r="B3" s="119"/>
      <c r="C3" s="119"/>
      <c r="D3" s="119"/>
      <c r="E3" s="119"/>
      <c r="F3" s="119"/>
      <c r="G3" s="119"/>
      <c r="H3" s="119"/>
      <c r="I3" s="119"/>
      <c r="J3" s="119"/>
      <c r="K3" s="119"/>
      <c r="L3" s="19"/>
      <c r="M3" s="19"/>
      <c r="N3" s="19"/>
      <c r="O3" s="19"/>
      <c r="P3" s="19"/>
    </row>
    <row r="4" spans="1:16" s="11" customFormat="1" ht="17.25" customHeight="1" x14ac:dyDescent="0.35">
      <c r="A4" s="120" t="s">
        <v>128</v>
      </c>
      <c r="B4" s="120"/>
      <c r="C4" s="120"/>
      <c r="D4" s="120"/>
      <c r="E4" s="120"/>
      <c r="F4" s="120"/>
      <c r="G4" s="120"/>
      <c r="H4" s="120"/>
      <c r="I4" s="120"/>
      <c r="J4" s="120"/>
      <c r="K4" s="120"/>
      <c r="L4" s="19"/>
      <c r="M4" s="19"/>
      <c r="N4" s="19"/>
      <c r="O4" s="19"/>
      <c r="P4" s="19"/>
    </row>
    <row r="5" spans="1:16" s="11" customFormat="1" ht="15.75" x14ac:dyDescent="0.3">
      <c r="A5" s="117" t="s">
        <v>15</v>
      </c>
      <c r="B5" s="117"/>
      <c r="C5" s="117"/>
      <c r="D5" s="117"/>
      <c r="E5" s="117"/>
      <c r="F5" s="117"/>
      <c r="G5" s="117"/>
      <c r="H5" s="117"/>
      <c r="I5" s="117"/>
      <c r="J5" s="117"/>
      <c r="K5" s="117"/>
      <c r="L5" s="94"/>
      <c r="M5" s="94"/>
      <c r="N5" s="94"/>
      <c r="O5" s="94"/>
      <c r="P5" s="94"/>
    </row>
    <row r="6" spans="1:16" s="11" customFormat="1" ht="15.75" x14ac:dyDescent="0.3">
      <c r="A6" s="117" t="s">
        <v>102</v>
      </c>
      <c r="B6" s="117"/>
      <c r="C6" s="117"/>
      <c r="D6" s="117"/>
      <c r="E6" s="117"/>
      <c r="F6" s="117"/>
      <c r="G6" s="117"/>
      <c r="H6" s="117"/>
      <c r="I6" s="117"/>
      <c r="J6" s="117"/>
      <c r="K6" s="117"/>
    </row>
    <row r="7" spans="1:16" s="11" customFormat="1" ht="15.75" x14ac:dyDescent="0.3">
      <c r="A7" s="117"/>
      <c r="B7" s="117"/>
      <c r="C7" s="117"/>
      <c r="D7" s="117"/>
      <c r="E7" s="117"/>
      <c r="F7" s="117"/>
    </row>
    <row r="8" spans="1:16" s="66" customFormat="1" ht="19.5" thickBot="1" x14ac:dyDescent="0.3">
      <c r="A8" s="93" t="s">
        <v>101</v>
      </c>
      <c r="B8" s="92"/>
      <c r="C8" s="91"/>
      <c r="D8" s="11"/>
    </row>
    <row r="9" spans="1:16" s="83" customFormat="1" ht="96.95" customHeight="1" thickBot="1" x14ac:dyDescent="0.3">
      <c r="A9" s="90" t="s">
        <v>100</v>
      </c>
      <c r="B9" s="89" t="s">
        <v>99</v>
      </c>
      <c r="C9" s="89" t="s">
        <v>98</v>
      </c>
      <c r="D9" s="89" t="s">
        <v>97</v>
      </c>
      <c r="E9" s="89" t="s">
        <v>96</v>
      </c>
      <c r="F9" s="89" t="s">
        <v>95</v>
      </c>
      <c r="G9" s="89" t="s">
        <v>94</v>
      </c>
      <c r="H9" s="89" t="s">
        <v>93</v>
      </c>
      <c r="I9" s="89" t="s">
        <v>92</v>
      </c>
      <c r="K9" s="88" t="s">
        <v>91</v>
      </c>
    </row>
    <row r="10" spans="1:16" s="83" customFormat="1" x14ac:dyDescent="0.25">
      <c r="A10" s="78"/>
      <c r="B10" s="84"/>
      <c r="C10" s="86"/>
      <c r="D10" s="84"/>
      <c r="E10" s="85">
        <v>1</v>
      </c>
      <c r="F10" s="84"/>
      <c r="G10" s="84"/>
      <c r="H10" s="74">
        <f t="shared" ref="H10:H39" si="0">IF(G10&gt;0,G10/(C10+(E10*F10)),0)</f>
        <v>0</v>
      </c>
      <c r="I10" s="73">
        <f t="shared" ref="I10:I39" si="1">H10*(D10-F10)*(E10/2)</f>
        <v>0</v>
      </c>
      <c r="K10" s="87"/>
    </row>
    <row r="11" spans="1:16" s="83" customFormat="1" x14ac:dyDescent="0.25">
      <c r="A11" s="78"/>
      <c r="B11" s="82"/>
      <c r="C11" s="80"/>
      <c r="D11" s="80"/>
      <c r="E11" s="81">
        <v>3</v>
      </c>
      <c r="F11" s="80"/>
      <c r="G11" s="80"/>
      <c r="H11" s="74">
        <f t="shared" si="0"/>
        <v>0</v>
      </c>
      <c r="I11" s="73">
        <f t="shared" si="1"/>
        <v>0</v>
      </c>
      <c r="K11" s="79"/>
    </row>
    <row r="12" spans="1:16" s="83" customFormat="1" x14ac:dyDescent="0.25">
      <c r="A12" s="78"/>
      <c r="B12" s="82"/>
      <c r="C12" s="80"/>
      <c r="D12" s="80"/>
      <c r="E12" s="81">
        <v>5</v>
      </c>
      <c r="F12" s="80"/>
      <c r="G12" s="80"/>
      <c r="H12" s="74">
        <f t="shared" si="0"/>
        <v>0</v>
      </c>
      <c r="I12" s="73">
        <f t="shared" si="1"/>
        <v>0</v>
      </c>
      <c r="K12" s="79"/>
    </row>
    <row r="13" spans="1:16" s="66" customFormat="1" x14ac:dyDescent="0.25">
      <c r="A13" s="78"/>
      <c r="B13" s="82"/>
      <c r="C13" s="80"/>
      <c r="D13" s="80"/>
      <c r="E13" s="81">
        <v>1</v>
      </c>
      <c r="F13" s="80"/>
      <c r="G13" s="80"/>
      <c r="H13" s="74">
        <f t="shared" si="0"/>
        <v>0</v>
      </c>
      <c r="I13" s="73">
        <f t="shared" si="1"/>
        <v>0</v>
      </c>
      <c r="K13" s="79"/>
    </row>
    <row r="14" spans="1:16" s="66" customFormat="1" x14ac:dyDescent="0.25">
      <c r="A14" s="78"/>
      <c r="B14" s="82"/>
      <c r="C14" s="80"/>
      <c r="D14" s="80"/>
      <c r="E14" s="81">
        <v>3</v>
      </c>
      <c r="F14" s="80"/>
      <c r="G14" s="80"/>
      <c r="H14" s="74">
        <f t="shared" si="0"/>
        <v>0</v>
      </c>
      <c r="I14" s="73">
        <f t="shared" si="1"/>
        <v>0</v>
      </c>
      <c r="K14" s="79"/>
    </row>
    <row r="15" spans="1:16" s="66" customFormat="1" x14ac:dyDescent="0.25">
      <c r="A15" s="78"/>
      <c r="B15" s="82"/>
      <c r="C15" s="80"/>
      <c r="D15" s="80"/>
      <c r="E15" s="81">
        <v>5</v>
      </c>
      <c r="F15" s="80"/>
      <c r="G15" s="80"/>
      <c r="H15" s="74">
        <f t="shared" si="0"/>
        <v>0</v>
      </c>
      <c r="I15" s="73">
        <f t="shared" si="1"/>
        <v>0</v>
      </c>
      <c r="K15" s="79"/>
    </row>
    <row r="16" spans="1:16" s="66" customFormat="1" x14ac:dyDescent="0.25">
      <c r="A16" s="78"/>
      <c r="B16" s="82"/>
      <c r="C16" s="80"/>
      <c r="D16" s="80"/>
      <c r="E16" s="81">
        <v>1</v>
      </c>
      <c r="F16" s="80"/>
      <c r="G16" s="80"/>
      <c r="H16" s="74">
        <f t="shared" si="0"/>
        <v>0</v>
      </c>
      <c r="I16" s="73">
        <f t="shared" si="1"/>
        <v>0</v>
      </c>
      <c r="K16" s="79"/>
    </row>
    <row r="17" spans="1:11" x14ac:dyDescent="0.25">
      <c r="A17" s="78"/>
      <c r="B17" s="77"/>
      <c r="C17" s="75"/>
      <c r="D17" s="75"/>
      <c r="E17" s="76">
        <v>3</v>
      </c>
      <c r="F17" s="75"/>
      <c r="G17" s="75"/>
      <c r="H17" s="74">
        <f t="shared" si="0"/>
        <v>0</v>
      </c>
      <c r="I17" s="73">
        <f t="shared" si="1"/>
        <v>0</v>
      </c>
      <c r="K17" s="72"/>
    </row>
    <row r="18" spans="1:11" x14ac:dyDescent="0.25">
      <c r="A18" s="78"/>
      <c r="B18" s="77"/>
      <c r="C18" s="75"/>
      <c r="D18" s="75"/>
      <c r="E18" s="76">
        <v>5</v>
      </c>
      <c r="F18" s="75"/>
      <c r="G18" s="75"/>
      <c r="H18" s="74">
        <f t="shared" si="0"/>
        <v>0</v>
      </c>
      <c r="I18" s="73">
        <f t="shared" si="1"/>
        <v>0</v>
      </c>
      <c r="K18" s="72"/>
    </row>
    <row r="19" spans="1:11" x14ac:dyDescent="0.25">
      <c r="A19" s="78"/>
      <c r="B19" s="77"/>
      <c r="C19" s="75"/>
      <c r="D19" s="75"/>
      <c r="E19" s="76">
        <v>1</v>
      </c>
      <c r="F19" s="75"/>
      <c r="G19" s="75"/>
      <c r="H19" s="74">
        <f t="shared" si="0"/>
        <v>0</v>
      </c>
      <c r="I19" s="73">
        <f t="shared" si="1"/>
        <v>0</v>
      </c>
      <c r="K19" s="72"/>
    </row>
    <row r="20" spans="1:11" x14ac:dyDescent="0.25">
      <c r="A20" s="78"/>
      <c r="B20" s="77"/>
      <c r="C20" s="75"/>
      <c r="D20" s="75"/>
      <c r="E20" s="76">
        <v>3</v>
      </c>
      <c r="F20" s="75"/>
      <c r="G20" s="75"/>
      <c r="H20" s="74">
        <f t="shared" si="0"/>
        <v>0</v>
      </c>
      <c r="I20" s="73">
        <f t="shared" si="1"/>
        <v>0</v>
      </c>
      <c r="K20" s="72"/>
    </row>
    <row r="21" spans="1:11" x14ac:dyDescent="0.25">
      <c r="A21" s="78"/>
      <c r="B21" s="77"/>
      <c r="C21" s="75"/>
      <c r="D21" s="75"/>
      <c r="E21" s="76">
        <v>5</v>
      </c>
      <c r="F21" s="75"/>
      <c r="G21" s="75"/>
      <c r="H21" s="74">
        <f t="shared" si="0"/>
        <v>0</v>
      </c>
      <c r="I21" s="73">
        <f t="shared" si="1"/>
        <v>0</v>
      </c>
      <c r="K21" s="72"/>
    </row>
    <row r="22" spans="1:11" x14ac:dyDescent="0.25">
      <c r="A22" s="78"/>
      <c r="B22" s="77"/>
      <c r="C22" s="75"/>
      <c r="D22" s="75"/>
      <c r="E22" s="76">
        <v>1</v>
      </c>
      <c r="F22" s="75"/>
      <c r="G22" s="75"/>
      <c r="H22" s="74">
        <f t="shared" si="0"/>
        <v>0</v>
      </c>
      <c r="I22" s="73">
        <f t="shared" si="1"/>
        <v>0</v>
      </c>
      <c r="K22" s="72"/>
    </row>
    <row r="23" spans="1:11" x14ac:dyDescent="0.25">
      <c r="A23" s="78"/>
      <c r="B23" s="77"/>
      <c r="C23" s="75"/>
      <c r="D23" s="75"/>
      <c r="E23" s="76">
        <v>3</v>
      </c>
      <c r="F23" s="75"/>
      <c r="G23" s="75"/>
      <c r="H23" s="74">
        <f t="shared" si="0"/>
        <v>0</v>
      </c>
      <c r="I23" s="73">
        <f t="shared" si="1"/>
        <v>0</v>
      </c>
      <c r="K23" s="72"/>
    </row>
    <row r="24" spans="1:11" x14ac:dyDescent="0.25">
      <c r="A24" s="78"/>
      <c r="B24" s="77"/>
      <c r="C24" s="75"/>
      <c r="D24" s="75"/>
      <c r="E24" s="76">
        <v>5</v>
      </c>
      <c r="F24" s="75"/>
      <c r="G24" s="75"/>
      <c r="H24" s="74">
        <f t="shared" si="0"/>
        <v>0</v>
      </c>
      <c r="I24" s="73">
        <f t="shared" si="1"/>
        <v>0</v>
      </c>
      <c r="K24" s="72"/>
    </row>
    <row r="25" spans="1:11" s="83" customFormat="1" x14ac:dyDescent="0.25">
      <c r="A25" s="78"/>
      <c r="B25" s="84"/>
      <c r="C25" s="86"/>
      <c r="D25" s="84"/>
      <c r="E25" s="85">
        <v>1</v>
      </c>
      <c r="F25" s="84"/>
      <c r="G25" s="84"/>
      <c r="H25" s="74">
        <f t="shared" si="0"/>
        <v>0</v>
      </c>
      <c r="I25" s="73">
        <f t="shared" si="1"/>
        <v>0</v>
      </c>
      <c r="K25" s="72"/>
    </row>
    <row r="26" spans="1:11" s="83" customFormat="1" x14ac:dyDescent="0.25">
      <c r="A26" s="78"/>
      <c r="B26" s="82"/>
      <c r="C26" s="80"/>
      <c r="D26" s="80"/>
      <c r="E26" s="81">
        <v>3</v>
      </c>
      <c r="F26" s="80"/>
      <c r="G26" s="80"/>
      <c r="H26" s="74">
        <f t="shared" si="0"/>
        <v>0</v>
      </c>
      <c r="I26" s="73">
        <f t="shared" si="1"/>
        <v>0</v>
      </c>
      <c r="K26" s="72"/>
    </row>
    <row r="27" spans="1:11" s="83" customFormat="1" x14ac:dyDescent="0.25">
      <c r="A27" s="78"/>
      <c r="B27" s="82"/>
      <c r="C27" s="80"/>
      <c r="D27" s="80"/>
      <c r="E27" s="81">
        <v>5</v>
      </c>
      <c r="F27" s="80"/>
      <c r="G27" s="80"/>
      <c r="H27" s="74">
        <f t="shared" si="0"/>
        <v>0</v>
      </c>
      <c r="I27" s="73">
        <f t="shared" si="1"/>
        <v>0</v>
      </c>
      <c r="K27" s="79"/>
    </row>
    <row r="28" spans="1:11" s="66" customFormat="1" x14ac:dyDescent="0.25">
      <c r="A28" s="78"/>
      <c r="B28" s="82"/>
      <c r="C28" s="80"/>
      <c r="D28" s="80"/>
      <c r="E28" s="81">
        <v>1</v>
      </c>
      <c r="F28" s="80"/>
      <c r="G28" s="80"/>
      <c r="H28" s="74">
        <f t="shared" si="0"/>
        <v>0</v>
      </c>
      <c r="I28" s="73">
        <f t="shared" si="1"/>
        <v>0</v>
      </c>
      <c r="K28" s="79"/>
    </row>
    <row r="29" spans="1:11" s="66" customFormat="1" x14ac:dyDescent="0.25">
      <c r="A29" s="78"/>
      <c r="B29" s="82"/>
      <c r="C29" s="80"/>
      <c r="D29" s="80"/>
      <c r="E29" s="81">
        <v>3</v>
      </c>
      <c r="F29" s="80"/>
      <c r="G29" s="80"/>
      <c r="H29" s="74">
        <f t="shared" si="0"/>
        <v>0</v>
      </c>
      <c r="I29" s="73">
        <f t="shared" si="1"/>
        <v>0</v>
      </c>
      <c r="K29" s="79"/>
    </row>
    <row r="30" spans="1:11" s="66" customFormat="1" x14ac:dyDescent="0.25">
      <c r="A30" s="78"/>
      <c r="B30" s="82"/>
      <c r="C30" s="80"/>
      <c r="D30" s="80"/>
      <c r="E30" s="81">
        <v>5</v>
      </c>
      <c r="F30" s="80"/>
      <c r="G30" s="80"/>
      <c r="H30" s="74">
        <f t="shared" si="0"/>
        <v>0</v>
      </c>
      <c r="I30" s="73">
        <f t="shared" si="1"/>
        <v>0</v>
      </c>
      <c r="K30" s="79"/>
    </row>
    <row r="31" spans="1:11" s="66" customFormat="1" x14ac:dyDescent="0.25">
      <c r="A31" s="78"/>
      <c r="B31" s="82"/>
      <c r="C31" s="80"/>
      <c r="D31" s="80"/>
      <c r="E31" s="81">
        <v>1</v>
      </c>
      <c r="F31" s="80"/>
      <c r="G31" s="80"/>
      <c r="H31" s="74">
        <f t="shared" si="0"/>
        <v>0</v>
      </c>
      <c r="I31" s="73">
        <f t="shared" si="1"/>
        <v>0</v>
      </c>
      <c r="K31" s="79"/>
    </row>
    <row r="32" spans="1:11" x14ac:dyDescent="0.25">
      <c r="A32" s="78"/>
      <c r="B32" s="77"/>
      <c r="C32" s="75"/>
      <c r="D32" s="75"/>
      <c r="E32" s="76">
        <v>3</v>
      </c>
      <c r="F32" s="75"/>
      <c r="G32" s="75"/>
      <c r="H32" s="74">
        <f t="shared" si="0"/>
        <v>0</v>
      </c>
      <c r="I32" s="73">
        <f t="shared" si="1"/>
        <v>0</v>
      </c>
      <c r="K32" s="72"/>
    </row>
    <row r="33" spans="1:11" x14ac:dyDescent="0.25">
      <c r="A33" s="78"/>
      <c r="B33" s="77"/>
      <c r="C33" s="75"/>
      <c r="D33" s="75"/>
      <c r="E33" s="76">
        <v>5</v>
      </c>
      <c r="F33" s="75"/>
      <c r="G33" s="75"/>
      <c r="H33" s="74">
        <f t="shared" si="0"/>
        <v>0</v>
      </c>
      <c r="I33" s="73">
        <f t="shared" si="1"/>
        <v>0</v>
      </c>
      <c r="K33" s="72"/>
    </row>
    <row r="34" spans="1:11" x14ac:dyDescent="0.25">
      <c r="A34" s="78"/>
      <c r="B34" s="77"/>
      <c r="C34" s="75"/>
      <c r="D34" s="75"/>
      <c r="E34" s="76">
        <v>1</v>
      </c>
      <c r="F34" s="75"/>
      <c r="G34" s="75"/>
      <c r="H34" s="74">
        <f t="shared" si="0"/>
        <v>0</v>
      </c>
      <c r="I34" s="73">
        <f t="shared" si="1"/>
        <v>0</v>
      </c>
      <c r="K34" s="72"/>
    </row>
    <row r="35" spans="1:11" x14ac:dyDescent="0.25">
      <c r="A35" s="78"/>
      <c r="B35" s="77"/>
      <c r="C35" s="75"/>
      <c r="D35" s="75"/>
      <c r="E35" s="76">
        <v>3</v>
      </c>
      <c r="F35" s="75"/>
      <c r="G35" s="75"/>
      <c r="H35" s="74">
        <f t="shared" si="0"/>
        <v>0</v>
      </c>
      <c r="I35" s="73">
        <f t="shared" si="1"/>
        <v>0</v>
      </c>
      <c r="K35" s="72"/>
    </row>
    <row r="36" spans="1:11" x14ac:dyDescent="0.25">
      <c r="A36" s="78"/>
      <c r="B36" s="77"/>
      <c r="C36" s="75"/>
      <c r="D36" s="75"/>
      <c r="E36" s="76">
        <v>5</v>
      </c>
      <c r="F36" s="75"/>
      <c r="G36" s="75"/>
      <c r="H36" s="74">
        <f t="shared" si="0"/>
        <v>0</v>
      </c>
      <c r="I36" s="73">
        <f t="shared" si="1"/>
        <v>0</v>
      </c>
      <c r="K36" s="72"/>
    </row>
    <row r="37" spans="1:11" x14ac:dyDescent="0.25">
      <c r="A37" s="78"/>
      <c r="B37" s="77"/>
      <c r="C37" s="75"/>
      <c r="D37" s="75"/>
      <c r="E37" s="76">
        <v>1</v>
      </c>
      <c r="F37" s="75"/>
      <c r="G37" s="75"/>
      <c r="H37" s="74">
        <f t="shared" si="0"/>
        <v>0</v>
      </c>
      <c r="I37" s="73">
        <f t="shared" si="1"/>
        <v>0</v>
      </c>
      <c r="K37" s="72"/>
    </row>
    <row r="38" spans="1:11" x14ac:dyDescent="0.25">
      <c r="A38" s="78"/>
      <c r="B38" s="77"/>
      <c r="C38" s="75"/>
      <c r="D38" s="75"/>
      <c r="E38" s="76">
        <v>3</v>
      </c>
      <c r="F38" s="75"/>
      <c r="G38" s="75"/>
      <c r="H38" s="74">
        <f t="shared" si="0"/>
        <v>0</v>
      </c>
      <c r="I38" s="73">
        <f t="shared" si="1"/>
        <v>0</v>
      </c>
      <c r="K38" s="72"/>
    </row>
    <row r="39" spans="1:11" ht="15.75" thickBot="1" x14ac:dyDescent="0.3">
      <c r="A39" s="78"/>
      <c r="B39" s="77"/>
      <c r="C39" s="75"/>
      <c r="D39" s="75"/>
      <c r="E39" s="76">
        <v>5</v>
      </c>
      <c r="F39" s="75"/>
      <c r="G39" s="75"/>
      <c r="H39" s="74">
        <f t="shared" si="0"/>
        <v>0</v>
      </c>
      <c r="I39" s="73">
        <f t="shared" si="1"/>
        <v>0</v>
      </c>
      <c r="K39" s="72"/>
    </row>
    <row r="40" spans="1:11" s="67" customFormat="1" ht="15.75" thickBot="1" x14ac:dyDescent="0.3">
      <c r="A40" s="71" t="s">
        <v>82</v>
      </c>
      <c r="B40" s="69">
        <f>SUM(B10:B39)</f>
        <v>0</v>
      </c>
      <c r="C40" s="69">
        <f>SUM(C10:C39)</f>
        <v>0</v>
      </c>
      <c r="D40" s="69">
        <f>SUM(D10:D39)</f>
        <v>0</v>
      </c>
      <c r="E40" s="70" t="s">
        <v>81</v>
      </c>
      <c r="F40" s="69">
        <f>SUM(F10:F39)</f>
        <v>0</v>
      </c>
      <c r="G40" s="69">
        <f>SUM(G10:G39)</f>
        <v>0</v>
      </c>
      <c r="H40" s="70"/>
      <c r="I40" s="69">
        <f>SUM(I10:I39)</f>
        <v>0</v>
      </c>
      <c r="K40" s="68">
        <f>SUM(K10:K39)</f>
        <v>0</v>
      </c>
    </row>
    <row r="41" spans="1:11" ht="16.350000000000001" customHeight="1" x14ac:dyDescent="0.25"/>
    <row r="42" spans="1:11" x14ac:dyDescent="0.25">
      <c r="H42"/>
      <c r="I42"/>
    </row>
    <row r="43" spans="1:11" s="66" customFormat="1" ht="19.5" thickBot="1" x14ac:dyDescent="0.3">
      <c r="A43" s="5" t="s">
        <v>90</v>
      </c>
      <c r="H43"/>
      <c r="I43"/>
    </row>
    <row r="44" spans="1:11" ht="135" customHeight="1" x14ac:dyDescent="0.25">
      <c r="A44" s="65" t="s">
        <v>89</v>
      </c>
      <c r="B44" s="121" t="s">
        <v>88</v>
      </c>
      <c r="C44" s="123" t="s">
        <v>87</v>
      </c>
      <c r="D44" s="123" t="s">
        <v>86</v>
      </c>
      <c r="E44" s="123" t="s">
        <v>85</v>
      </c>
      <c r="F44" s="126" t="s">
        <v>84</v>
      </c>
      <c r="G44"/>
      <c r="H44"/>
    </row>
    <row r="45" spans="1:11" ht="15.75" thickBot="1" x14ac:dyDescent="0.3">
      <c r="A45" s="64" t="s">
        <v>83</v>
      </c>
      <c r="B45" s="122"/>
      <c r="C45" s="124"/>
      <c r="D45" s="124"/>
      <c r="E45" s="125"/>
      <c r="F45" s="127"/>
      <c r="G45"/>
      <c r="H45"/>
    </row>
    <row r="46" spans="1:11" ht="15.75" thickBot="1" x14ac:dyDescent="0.3">
      <c r="A46" s="63"/>
      <c r="B46" s="62"/>
      <c r="C46" s="61"/>
      <c r="D46" s="61"/>
      <c r="E46" s="61"/>
      <c r="F46" s="57"/>
      <c r="G46"/>
      <c r="H46"/>
    </row>
    <row r="47" spans="1:11" ht="15.75" thickBot="1" x14ac:dyDescent="0.3">
      <c r="A47" s="60"/>
      <c r="B47" s="59"/>
      <c r="C47" s="58"/>
      <c r="D47" s="58"/>
      <c r="E47" s="58"/>
      <c r="F47" s="57"/>
      <c r="G47"/>
      <c r="H47"/>
    </row>
    <row r="48" spans="1:11" ht="15.75" thickBot="1" x14ac:dyDescent="0.3">
      <c r="A48" s="60"/>
      <c r="B48" s="59"/>
      <c r="C48" s="58"/>
      <c r="D48" s="58"/>
      <c r="E48" s="58"/>
      <c r="F48" s="57"/>
      <c r="G48"/>
      <c r="H48"/>
    </row>
    <row r="49" spans="1:8" ht="15.75" thickBot="1" x14ac:dyDescent="0.3">
      <c r="A49" s="56" t="s">
        <v>82</v>
      </c>
      <c r="B49" s="55" t="s">
        <v>81</v>
      </c>
      <c r="C49" s="55">
        <f>SUM(C46:C48)</f>
        <v>0</v>
      </c>
      <c r="D49" s="55">
        <f>SUM(D46:D48)</f>
        <v>0</v>
      </c>
      <c r="E49" s="54">
        <f>SUM(E46:E48)</f>
        <v>0</v>
      </c>
      <c r="F49" s="53"/>
      <c r="G49"/>
      <c r="H49"/>
    </row>
  </sheetData>
  <mergeCells count="12">
    <mergeCell ref="A6:K6"/>
    <mergeCell ref="A7:F7"/>
    <mergeCell ref="B44:B45"/>
    <mergeCell ref="C44:C45"/>
    <mergeCell ref="D44:D45"/>
    <mergeCell ref="E44:E45"/>
    <mergeCell ref="F44:F45"/>
    <mergeCell ref="A1:K1"/>
    <mergeCell ref="A2:K2"/>
    <mergeCell ref="A3:K3"/>
    <mergeCell ref="A4:K4"/>
    <mergeCell ref="A5:K5"/>
  </mergeCells>
  <pageMargins left="0.7" right="0.7" top="0.75" bottom="0.75" header="0.3" footer="0.3"/>
  <pageSetup orientation="portrait" r:id="rId1"/>
  <headerFooter>
    <oddHeader>&amp;C&amp;"-,Bold"&amp;12&amp;KFF0000DRAFT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57855-BCDF-4A6B-8BED-CB2B4E0908BC}">
  <sheetPr>
    <tabColor rgb="FFFFC000"/>
  </sheetPr>
  <dimension ref="A1:S17"/>
  <sheetViews>
    <sheetView zoomScaleNormal="100" workbookViewId="0">
      <selection activeCell="L8" sqref="L8"/>
    </sheetView>
  </sheetViews>
  <sheetFormatPr defaultColWidth="8.7109375" defaultRowHeight="15" x14ac:dyDescent="0.25"/>
  <cols>
    <col min="1" max="1" width="25.140625" customWidth="1"/>
    <col min="2" max="2" width="16" customWidth="1"/>
    <col min="3" max="4" width="10.85546875" customWidth="1"/>
    <col min="5" max="5" width="15.5703125" customWidth="1"/>
    <col min="6" max="6" width="15.140625" customWidth="1"/>
    <col min="7" max="7" width="12.7109375" customWidth="1"/>
    <col min="8" max="8" width="10.85546875" customWidth="1"/>
    <col min="9" max="9" width="12.5703125" bestFit="1" customWidth="1"/>
    <col min="10" max="10" width="13.140625" bestFit="1" customWidth="1"/>
    <col min="11" max="11" width="17.140625" bestFit="1" customWidth="1"/>
    <col min="12" max="13" width="16" customWidth="1"/>
    <col min="14" max="15" width="24.85546875" customWidth="1"/>
    <col min="16" max="16" width="26.5703125" customWidth="1"/>
    <col min="17" max="19" width="18" customWidth="1"/>
  </cols>
  <sheetData>
    <row r="1" spans="1:19" s="11" customFormat="1" ht="21" x14ac:dyDescent="0.25">
      <c r="A1" s="118" t="s">
        <v>29</v>
      </c>
      <c r="B1" s="118"/>
      <c r="C1" s="118"/>
      <c r="D1" s="118"/>
      <c r="E1" s="118"/>
      <c r="F1" s="118"/>
      <c r="G1" s="118"/>
      <c r="H1" s="118"/>
      <c r="I1" s="118"/>
      <c r="J1" s="118"/>
      <c r="K1" s="118"/>
      <c r="L1" s="18"/>
      <c r="M1" s="18"/>
      <c r="N1" s="18"/>
    </row>
    <row r="2" spans="1:19" s="11" customFormat="1" ht="34.5" customHeight="1" x14ac:dyDescent="0.35">
      <c r="A2" s="128" t="s">
        <v>125</v>
      </c>
      <c r="B2" s="128"/>
      <c r="C2" s="128"/>
      <c r="D2" s="128"/>
      <c r="E2" s="128"/>
      <c r="F2" s="128"/>
      <c r="G2" s="128"/>
      <c r="H2" s="128"/>
      <c r="I2" s="128"/>
      <c r="J2" s="128"/>
      <c r="K2" s="128"/>
      <c r="L2" s="19"/>
      <c r="M2" s="19"/>
      <c r="N2" s="19"/>
    </row>
    <row r="3" spans="1:19" s="11" customFormat="1" ht="22.5" customHeight="1" x14ac:dyDescent="0.35">
      <c r="A3" s="119" t="s">
        <v>127</v>
      </c>
      <c r="B3" s="119"/>
      <c r="C3" s="119"/>
      <c r="D3" s="119"/>
      <c r="E3" s="119"/>
      <c r="F3" s="119"/>
      <c r="G3" s="119"/>
      <c r="H3" s="119"/>
      <c r="I3" s="119"/>
      <c r="J3" s="119"/>
      <c r="K3" s="119"/>
      <c r="L3" s="19"/>
      <c r="M3" s="19"/>
      <c r="N3" s="19"/>
    </row>
    <row r="4" spans="1:19" s="11" customFormat="1" ht="17.25" customHeight="1" x14ac:dyDescent="0.35">
      <c r="A4" s="120" t="s">
        <v>132</v>
      </c>
      <c r="B4" s="120"/>
      <c r="C4" s="120"/>
      <c r="D4" s="120"/>
      <c r="E4" s="120"/>
      <c r="F4" s="120"/>
      <c r="G4" s="120"/>
      <c r="H4" s="120"/>
      <c r="I4" s="120"/>
      <c r="J4" s="120"/>
      <c r="K4" s="120"/>
      <c r="L4" s="19"/>
      <c r="M4" s="19"/>
      <c r="N4" s="19"/>
    </row>
    <row r="5" spans="1:19" s="11" customFormat="1" ht="15" customHeight="1" x14ac:dyDescent="0.3">
      <c r="A5" s="45"/>
      <c r="B5" s="45"/>
      <c r="C5" s="45"/>
      <c r="D5" s="45"/>
      <c r="E5" s="45"/>
      <c r="F5" s="45"/>
      <c r="G5" s="45"/>
      <c r="H5" s="45"/>
      <c r="I5" s="45"/>
      <c r="J5" s="45"/>
      <c r="K5" s="45"/>
      <c r="L5" s="94"/>
      <c r="M5" s="94"/>
      <c r="N5" s="94"/>
    </row>
    <row r="6" spans="1:19" s="11" customFormat="1" ht="15.75" x14ac:dyDescent="0.3">
      <c r="A6" s="117" t="s">
        <v>124</v>
      </c>
      <c r="B6" s="117"/>
      <c r="C6" s="117"/>
      <c r="D6" s="117"/>
      <c r="E6" s="117"/>
      <c r="F6" s="117"/>
      <c r="G6" s="117"/>
      <c r="H6" s="117"/>
      <c r="I6" s="117"/>
      <c r="J6" s="117"/>
      <c r="K6" s="117"/>
    </row>
    <row r="7" spans="1:19" s="11" customFormat="1" x14ac:dyDescent="0.25">
      <c r="A7" s="92"/>
      <c r="B7" s="115"/>
      <c r="C7" s="115"/>
      <c r="D7" s="115"/>
      <c r="E7" s="115"/>
      <c r="F7" s="115"/>
      <c r="G7" s="115"/>
      <c r="H7" s="66"/>
      <c r="I7" s="66"/>
      <c r="J7" s="66"/>
      <c r="K7" s="66"/>
      <c r="L7" s="66"/>
      <c r="M7" s="66"/>
      <c r="N7" s="66"/>
      <c r="O7" s="66"/>
      <c r="P7" s="66"/>
      <c r="Q7" s="66"/>
      <c r="R7" s="66"/>
      <c r="S7" s="66"/>
    </row>
    <row r="8" spans="1:19" s="111" customFormat="1" ht="90" thickBot="1" x14ac:dyDescent="0.25">
      <c r="A8" s="114" t="s">
        <v>123</v>
      </c>
      <c r="B8" s="113" t="s">
        <v>122</v>
      </c>
      <c r="C8" s="113" t="s">
        <v>121</v>
      </c>
      <c r="D8" s="113" t="s">
        <v>120</v>
      </c>
      <c r="E8" s="113" t="s">
        <v>119</v>
      </c>
      <c r="F8" s="113" t="s">
        <v>118</v>
      </c>
      <c r="G8" s="113" t="s">
        <v>117</v>
      </c>
      <c r="H8" s="113" t="s">
        <v>116</v>
      </c>
      <c r="I8" s="113" t="s">
        <v>115</v>
      </c>
      <c r="J8" s="113" t="s">
        <v>114</v>
      </c>
      <c r="K8" s="113" t="s">
        <v>113</v>
      </c>
      <c r="L8" s="112"/>
      <c r="M8" s="112"/>
      <c r="N8" s="112"/>
      <c r="O8" s="112"/>
    </row>
    <row r="9" spans="1:19" s="11" customFormat="1" x14ac:dyDescent="0.25">
      <c r="A9" s="110" t="s">
        <v>112</v>
      </c>
      <c r="B9" s="108"/>
      <c r="C9" s="108"/>
      <c r="D9" s="109"/>
      <c r="E9" s="109"/>
      <c r="F9" s="109"/>
      <c r="G9" s="108">
        <f t="shared" ref="G9:G15" si="0">B9+C9-D9+F9</f>
        <v>0</v>
      </c>
      <c r="H9" s="108"/>
      <c r="I9" s="108"/>
      <c r="J9" s="108" t="s">
        <v>104</v>
      </c>
      <c r="K9" s="107">
        <f t="shared" ref="K9:K15" si="1">H9+I9</f>
        <v>0</v>
      </c>
      <c r="L9" s="66"/>
      <c r="M9" s="66"/>
      <c r="N9" s="66" t="s">
        <v>111</v>
      </c>
      <c r="O9" s="66"/>
    </row>
    <row r="10" spans="1:19" s="11" customFormat="1" x14ac:dyDescent="0.25">
      <c r="A10" s="106" t="s">
        <v>110</v>
      </c>
      <c r="B10" s="102"/>
      <c r="C10" s="102"/>
      <c r="D10" s="103"/>
      <c r="E10" s="103"/>
      <c r="F10" s="103"/>
      <c r="G10" s="102">
        <f t="shared" si="0"/>
        <v>0</v>
      </c>
      <c r="H10" s="102"/>
      <c r="I10" s="102"/>
      <c r="J10" s="102" t="s">
        <v>104</v>
      </c>
      <c r="K10" s="101">
        <f t="shared" si="1"/>
        <v>0</v>
      </c>
      <c r="L10" s="66"/>
      <c r="M10" s="66"/>
      <c r="N10" s="105"/>
      <c r="O10" s="66"/>
    </row>
    <row r="11" spans="1:19" s="11" customFormat="1" x14ac:dyDescent="0.25">
      <c r="A11" s="106" t="s">
        <v>109</v>
      </c>
      <c r="B11" s="102"/>
      <c r="C11" s="102"/>
      <c r="D11" s="103"/>
      <c r="E11" s="103"/>
      <c r="F11" s="103"/>
      <c r="G11" s="102">
        <f t="shared" si="0"/>
        <v>0</v>
      </c>
      <c r="H11" s="102"/>
      <c r="I11" s="102"/>
      <c r="J11" s="102" t="s">
        <v>104</v>
      </c>
      <c r="K11" s="101">
        <f t="shared" si="1"/>
        <v>0</v>
      </c>
      <c r="L11" s="66"/>
      <c r="M11" s="66"/>
      <c r="N11" s="105"/>
      <c r="O11" s="66"/>
    </row>
    <row r="12" spans="1:19" s="11" customFormat="1" x14ac:dyDescent="0.25">
      <c r="A12" s="106" t="s">
        <v>108</v>
      </c>
      <c r="B12" s="102"/>
      <c r="C12" s="102"/>
      <c r="D12" s="103"/>
      <c r="E12" s="103"/>
      <c r="F12" s="103"/>
      <c r="G12" s="102">
        <f t="shared" si="0"/>
        <v>0</v>
      </c>
      <c r="H12" s="102"/>
      <c r="I12" s="102"/>
      <c r="J12" s="102" t="s">
        <v>104</v>
      </c>
      <c r="K12" s="101">
        <f t="shared" si="1"/>
        <v>0</v>
      </c>
      <c r="L12" s="66"/>
      <c r="M12" s="66"/>
      <c r="N12" s="105"/>
      <c r="O12" s="66"/>
    </row>
    <row r="13" spans="1:19" s="11" customFormat="1" x14ac:dyDescent="0.25">
      <c r="A13" s="104" t="s">
        <v>107</v>
      </c>
      <c r="B13" s="102"/>
      <c r="C13" s="102"/>
      <c r="D13" s="103"/>
      <c r="E13" s="103"/>
      <c r="F13" s="103"/>
      <c r="G13" s="102">
        <f t="shared" si="0"/>
        <v>0</v>
      </c>
      <c r="H13" s="102"/>
      <c r="I13" s="102"/>
      <c r="J13" s="102" t="s">
        <v>104</v>
      </c>
      <c r="K13" s="101">
        <f t="shared" si="1"/>
        <v>0</v>
      </c>
      <c r="L13" s="66"/>
      <c r="M13" s="66"/>
      <c r="N13" s="105"/>
      <c r="O13" s="66"/>
    </row>
    <row r="14" spans="1:19" s="11" customFormat="1" ht="30" x14ac:dyDescent="0.25">
      <c r="A14" s="104" t="s">
        <v>106</v>
      </c>
      <c r="B14" s="102"/>
      <c r="C14" s="102"/>
      <c r="D14" s="103"/>
      <c r="E14" s="103"/>
      <c r="F14" s="103"/>
      <c r="G14" s="102">
        <f t="shared" si="0"/>
        <v>0</v>
      </c>
      <c r="H14" s="102"/>
      <c r="I14" s="102"/>
      <c r="J14" s="102" t="s">
        <v>104</v>
      </c>
      <c r="K14" s="101">
        <f t="shared" si="1"/>
        <v>0</v>
      </c>
      <c r="L14" s="66"/>
      <c r="M14" s="66"/>
      <c r="N14" s="105"/>
      <c r="O14" s="66"/>
    </row>
    <row r="15" spans="1:19" s="11" customFormat="1" ht="30" x14ac:dyDescent="0.25">
      <c r="A15" s="104" t="s">
        <v>105</v>
      </c>
      <c r="B15" s="102"/>
      <c r="C15" s="102"/>
      <c r="D15" s="103"/>
      <c r="E15" s="103"/>
      <c r="F15" s="103"/>
      <c r="G15" s="102">
        <f t="shared" si="0"/>
        <v>0</v>
      </c>
      <c r="H15" s="102"/>
      <c r="I15" s="102"/>
      <c r="J15" s="102" t="s">
        <v>104</v>
      </c>
      <c r="K15" s="101">
        <f t="shared" si="1"/>
        <v>0</v>
      </c>
      <c r="L15" s="66"/>
      <c r="M15" s="66"/>
      <c r="N15" s="66"/>
      <c r="O15" s="66"/>
    </row>
    <row r="16" spans="1:19" s="11" customFormat="1" ht="15.75" thickBot="1" x14ac:dyDescent="0.3">
      <c r="A16" s="100" t="s">
        <v>103</v>
      </c>
      <c r="B16" s="99">
        <f t="shared" ref="B16:K16" si="2">SUM(B9:B15)</f>
        <v>0</v>
      </c>
      <c r="C16" s="99">
        <f t="shared" si="2"/>
        <v>0</v>
      </c>
      <c r="D16" s="99">
        <f t="shared" si="2"/>
        <v>0</v>
      </c>
      <c r="E16" s="99">
        <f t="shared" si="2"/>
        <v>0</v>
      </c>
      <c r="F16" s="99">
        <f t="shared" si="2"/>
        <v>0</v>
      </c>
      <c r="G16" s="99">
        <f t="shared" si="2"/>
        <v>0</v>
      </c>
      <c r="H16" s="99">
        <f t="shared" si="2"/>
        <v>0</v>
      </c>
      <c r="I16" s="99">
        <f t="shared" si="2"/>
        <v>0</v>
      </c>
      <c r="J16" s="99">
        <f t="shared" si="2"/>
        <v>0</v>
      </c>
      <c r="K16" s="98">
        <f t="shared" si="2"/>
        <v>0</v>
      </c>
      <c r="L16" s="66"/>
      <c r="M16" s="66"/>
      <c r="N16" s="97"/>
      <c r="O16" s="66"/>
    </row>
    <row r="17" spans="1:15" s="11" customFormat="1" x14ac:dyDescent="0.25">
      <c r="A17" s="96"/>
      <c r="B17" s="95"/>
      <c r="C17" s="95"/>
      <c r="D17" s="95"/>
      <c r="E17" s="95"/>
      <c r="F17" s="95"/>
      <c r="G17" s="95"/>
      <c r="H17" s="95"/>
      <c r="I17" s="95"/>
      <c r="J17" s="95"/>
      <c r="K17" s="95"/>
      <c r="L17" s="66"/>
      <c r="M17" s="66"/>
      <c r="N17" s="66"/>
      <c r="O17" s="66"/>
    </row>
  </sheetData>
  <mergeCells count="5">
    <mergeCell ref="A1:K1"/>
    <mergeCell ref="A2:K2"/>
    <mergeCell ref="A3:K3"/>
    <mergeCell ref="A4:K4"/>
    <mergeCell ref="A6:K6"/>
  </mergeCells>
  <pageMargins left="0.7" right="0.7" top="0.75" bottom="0.75" header="0.3" footer="0.3"/>
  <pageSetup fitToHeight="0" orientation="portrait" r:id="rId1"/>
  <headerFooter>
    <oddHeader>&amp;C&amp;"-,Bold"&amp;12&amp;KFF0000DRAFT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3"/>
  <sheetViews>
    <sheetView zoomScale="89" zoomScaleNormal="89" workbookViewId="0">
      <selection activeCell="A7" sqref="A7:O7"/>
    </sheetView>
  </sheetViews>
  <sheetFormatPr defaultColWidth="8.85546875" defaultRowHeight="15" x14ac:dyDescent="0.25"/>
  <cols>
    <col min="1" max="1" width="15.5703125" customWidth="1"/>
    <col min="2" max="13" width="12.7109375" customWidth="1"/>
    <col min="14" max="14" width="18.85546875" customWidth="1"/>
    <col min="15" max="15" width="50.5703125" customWidth="1"/>
  </cols>
  <sheetData>
    <row r="1" spans="1:19" ht="20.100000000000001" customHeight="1" x14ac:dyDescent="0.25">
      <c r="A1" s="118" t="s">
        <v>29</v>
      </c>
      <c r="B1" s="118"/>
      <c r="C1" s="118"/>
      <c r="D1" s="118"/>
      <c r="E1" s="118"/>
      <c r="F1" s="118"/>
      <c r="G1" s="118"/>
      <c r="H1" s="118"/>
      <c r="I1" s="118"/>
      <c r="J1" s="118"/>
      <c r="K1" s="118"/>
      <c r="L1" s="118"/>
      <c r="M1" s="118"/>
      <c r="N1" s="118"/>
      <c r="O1" s="118"/>
    </row>
    <row r="2" spans="1:19" ht="18" x14ac:dyDescent="0.25">
      <c r="A2" s="129" t="s">
        <v>52</v>
      </c>
      <c r="B2" s="129"/>
      <c r="C2" s="129"/>
      <c r="D2" s="129"/>
      <c r="E2" s="129"/>
      <c r="F2" s="129"/>
      <c r="G2" s="129"/>
      <c r="H2" s="129"/>
      <c r="I2" s="129"/>
      <c r="J2" s="129"/>
      <c r="K2" s="129"/>
      <c r="L2" s="129"/>
      <c r="M2" s="129"/>
      <c r="N2" s="129"/>
      <c r="O2" s="129"/>
    </row>
    <row r="3" spans="1:19" ht="17.25" customHeight="1" x14ac:dyDescent="0.25">
      <c r="A3" s="129" t="s">
        <v>133</v>
      </c>
      <c r="B3" s="129"/>
      <c r="C3" s="129"/>
      <c r="D3" s="129"/>
      <c r="E3" s="129"/>
      <c r="F3" s="129"/>
      <c r="G3" s="129"/>
      <c r="H3" s="129"/>
      <c r="I3" s="129"/>
      <c r="J3" s="129"/>
      <c r="K3" s="129"/>
      <c r="L3" s="129"/>
      <c r="M3" s="129"/>
      <c r="N3" s="129"/>
      <c r="O3" s="129"/>
    </row>
    <row r="4" spans="1:19" ht="14.45" customHeight="1" x14ac:dyDescent="0.25">
      <c r="A4" s="129" t="s">
        <v>128</v>
      </c>
      <c r="B4" s="129"/>
      <c r="C4" s="129"/>
      <c r="D4" s="129"/>
      <c r="E4" s="129"/>
      <c r="F4" s="129"/>
      <c r="G4" s="129"/>
      <c r="H4" s="129"/>
      <c r="I4" s="129"/>
      <c r="J4" s="129"/>
      <c r="K4" s="129"/>
      <c r="L4" s="129"/>
      <c r="M4" s="129"/>
      <c r="N4" s="129"/>
      <c r="O4" s="129"/>
    </row>
    <row r="5" spans="1:19" s="11" customFormat="1" ht="15.75" x14ac:dyDescent="0.3">
      <c r="A5" s="117" t="s">
        <v>15</v>
      </c>
      <c r="B5" s="117"/>
      <c r="C5" s="117"/>
      <c r="D5" s="117"/>
      <c r="E5" s="117"/>
      <c r="F5" s="117"/>
      <c r="G5" s="117"/>
      <c r="H5" s="117"/>
      <c r="I5" s="117"/>
      <c r="J5" s="117"/>
      <c r="K5" s="117"/>
      <c r="L5" s="117"/>
      <c r="M5" s="117"/>
      <c r="N5" s="117"/>
      <c r="O5" s="117"/>
    </row>
    <row r="6" spans="1:19" s="11" customFormat="1" ht="15.75" x14ac:dyDescent="0.3">
      <c r="A6" s="117" t="s">
        <v>26</v>
      </c>
      <c r="B6" s="117"/>
      <c r="C6" s="117"/>
      <c r="D6" s="117"/>
      <c r="E6" s="117"/>
      <c r="F6" s="117"/>
      <c r="G6" s="117"/>
      <c r="H6" s="117"/>
      <c r="I6" s="117"/>
      <c r="J6" s="117"/>
      <c r="K6" s="117"/>
      <c r="L6" s="117"/>
      <c r="M6" s="117"/>
      <c r="N6" s="117"/>
      <c r="O6" s="117"/>
    </row>
    <row r="7" spans="1:19" s="11" customFormat="1" ht="15.75" x14ac:dyDescent="0.3">
      <c r="A7" s="117" t="s">
        <v>18</v>
      </c>
      <c r="B7" s="117"/>
      <c r="C7" s="117"/>
      <c r="D7" s="117"/>
      <c r="E7" s="117"/>
      <c r="F7" s="117"/>
      <c r="G7" s="117"/>
      <c r="H7" s="117"/>
      <c r="I7" s="117"/>
      <c r="J7" s="117"/>
      <c r="K7" s="117"/>
      <c r="L7" s="117"/>
      <c r="M7" s="117"/>
      <c r="N7" s="117"/>
      <c r="O7" s="117"/>
    </row>
    <row r="8" spans="1:19" s="11" customFormat="1" x14ac:dyDescent="0.25"/>
    <row r="9" spans="1:19" ht="19.5" thickBot="1" x14ac:dyDescent="0.3">
      <c r="A9" s="5" t="s">
        <v>61</v>
      </c>
      <c r="B9" s="4"/>
      <c r="C9" s="4"/>
      <c r="D9" s="4"/>
      <c r="E9" s="4"/>
      <c r="F9" s="4"/>
      <c r="G9" s="4"/>
      <c r="H9" s="4"/>
      <c r="I9" s="4"/>
      <c r="J9" s="4"/>
      <c r="K9" s="4"/>
      <c r="L9" s="4"/>
      <c r="M9" s="4"/>
      <c r="N9" s="4"/>
      <c r="O9" s="4"/>
    </row>
    <row r="10" spans="1:19" ht="70.5" customHeight="1" thickBot="1" x14ac:dyDescent="0.3">
      <c r="A10" s="1" t="s">
        <v>1</v>
      </c>
      <c r="B10" s="1" t="s">
        <v>9</v>
      </c>
      <c r="C10" s="1" t="s">
        <v>53</v>
      </c>
      <c r="D10" s="1" t="s">
        <v>54</v>
      </c>
      <c r="E10" s="1" t="s">
        <v>55</v>
      </c>
      <c r="F10" s="1" t="s">
        <v>56</v>
      </c>
      <c r="G10" s="1" t="s">
        <v>14</v>
      </c>
      <c r="H10" s="1" t="s">
        <v>57</v>
      </c>
      <c r="I10" s="1" t="s">
        <v>58</v>
      </c>
      <c r="J10" s="1" t="s">
        <v>19</v>
      </c>
      <c r="K10" s="1" t="s">
        <v>20</v>
      </c>
      <c r="L10" s="1" t="s">
        <v>21</v>
      </c>
      <c r="M10" s="17" t="s">
        <v>59</v>
      </c>
      <c r="N10" s="1" t="s">
        <v>6</v>
      </c>
      <c r="O10" s="1" t="s">
        <v>11</v>
      </c>
      <c r="P10" s="29"/>
      <c r="Q10" s="29"/>
      <c r="R10" s="29"/>
      <c r="S10" s="29"/>
    </row>
    <row r="23" spans="13:14" x14ac:dyDescent="0.25">
      <c r="M23" t="s">
        <v>60</v>
      </c>
      <c r="N23" s="30">
        <f>SUM(N11:N22)</f>
        <v>0</v>
      </c>
    </row>
  </sheetData>
  <mergeCells count="7">
    <mergeCell ref="A7:O7"/>
    <mergeCell ref="A1:O1"/>
    <mergeCell ref="A2:O2"/>
    <mergeCell ref="A3:O3"/>
    <mergeCell ref="A4:O4"/>
    <mergeCell ref="A5:O5"/>
    <mergeCell ref="A6:O6"/>
  </mergeCells>
  <pageMargins left="0.7" right="0.7" top="0.5" bottom="0.5" header="0.3" footer="0.3"/>
  <pageSetup scale="36" fitToHeight="3" orientation="portrait" r:id="rId1"/>
  <headerFooter>
    <oddHeader>&amp;C&amp;"-,Bold"&amp;KFF0000DRAFT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L10"/>
  <sheetViews>
    <sheetView workbookViewId="0">
      <selection activeCell="A7" sqref="A7:E7"/>
    </sheetView>
  </sheetViews>
  <sheetFormatPr defaultColWidth="8.85546875" defaultRowHeight="15" x14ac:dyDescent="0.25"/>
  <cols>
    <col min="1" max="1" width="16.85546875" customWidth="1"/>
    <col min="2" max="2" width="63.28515625" customWidth="1"/>
    <col min="3" max="3" width="22.5703125" customWidth="1"/>
    <col min="4" max="4" width="17.42578125" customWidth="1"/>
    <col min="5" max="5" width="46.140625" customWidth="1"/>
    <col min="7" max="7" width="11.42578125" customWidth="1"/>
  </cols>
  <sheetData>
    <row r="1" spans="1:38" ht="21" x14ac:dyDescent="0.25">
      <c r="A1" s="118" t="s">
        <v>29</v>
      </c>
      <c r="B1" s="118"/>
      <c r="C1" s="118"/>
      <c r="D1" s="118"/>
      <c r="E1" s="118"/>
      <c r="H1" s="2"/>
      <c r="L1" s="3"/>
    </row>
    <row r="2" spans="1:38" ht="34.35" customHeight="1" x14ac:dyDescent="0.35">
      <c r="A2" s="119" t="s">
        <v>30</v>
      </c>
      <c r="B2" s="119"/>
      <c r="C2" s="119"/>
      <c r="D2" s="119"/>
      <c r="E2" s="119"/>
    </row>
    <row r="3" spans="1:38" s="11" customFormat="1" ht="21.95" customHeight="1" x14ac:dyDescent="0.35">
      <c r="A3" s="119" t="s">
        <v>127</v>
      </c>
      <c r="B3" s="119"/>
      <c r="C3" s="119"/>
      <c r="D3" s="119"/>
      <c r="E3" s="119"/>
      <c r="H3"/>
      <c r="I3"/>
      <c r="J3"/>
      <c r="K3"/>
      <c r="L3"/>
      <c r="M3"/>
    </row>
    <row r="4" spans="1:38" s="11" customFormat="1" ht="18" x14ac:dyDescent="0.35">
      <c r="A4" s="119" t="s">
        <v>128</v>
      </c>
      <c r="B4" s="119"/>
      <c r="C4" s="119"/>
      <c r="D4" s="119"/>
      <c r="E4" s="119"/>
      <c r="H4"/>
      <c r="I4"/>
      <c r="J4"/>
      <c r="K4"/>
      <c r="L4"/>
      <c r="M4"/>
    </row>
    <row r="5" spans="1:38" s="12" customFormat="1" ht="17.25" customHeight="1" x14ac:dyDescent="0.3">
      <c r="A5" s="117" t="s">
        <v>15</v>
      </c>
      <c r="B5" s="117"/>
      <c r="C5" s="117"/>
      <c r="D5" s="117"/>
      <c r="E5" s="117"/>
      <c r="F5" s="15"/>
      <c r="G5" s="15"/>
      <c r="H5" s="11"/>
      <c r="I5" s="11"/>
      <c r="J5" s="11"/>
      <c r="K5" s="11"/>
      <c r="L5" s="11"/>
      <c r="M5" s="11"/>
      <c r="N5" s="15"/>
      <c r="O5" s="11"/>
      <c r="P5" s="15"/>
      <c r="Q5" s="11"/>
      <c r="R5" s="11"/>
      <c r="S5" s="11"/>
      <c r="T5" s="11"/>
      <c r="U5" s="11"/>
      <c r="V5" s="11"/>
      <c r="W5" s="11"/>
      <c r="X5" s="11"/>
      <c r="Y5" s="11"/>
      <c r="Z5" s="11"/>
      <c r="AA5" s="11"/>
      <c r="AB5" s="11"/>
      <c r="AC5" s="11"/>
      <c r="AD5" s="11"/>
      <c r="AE5" s="11"/>
      <c r="AF5" s="11"/>
      <c r="AG5" s="11"/>
      <c r="AH5" s="11"/>
      <c r="AI5" s="11"/>
      <c r="AJ5" s="11"/>
      <c r="AK5" s="11"/>
      <c r="AL5" s="11"/>
    </row>
    <row r="6" spans="1:38" s="12" customFormat="1" ht="17.25" customHeight="1" x14ac:dyDescent="0.3">
      <c r="A6" s="117" t="s">
        <v>26</v>
      </c>
      <c r="B6" s="117"/>
      <c r="C6" s="117"/>
      <c r="D6" s="117"/>
      <c r="E6" s="1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row>
    <row r="7" spans="1:38" s="12" customFormat="1" ht="17.25" customHeight="1" x14ac:dyDescent="0.3">
      <c r="A7" s="117" t="s">
        <v>18</v>
      </c>
      <c r="B7" s="117"/>
      <c r="C7" s="117"/>
      <c r="D7" s="117"/>
      <c r="E7" s="117"/>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8" s="11" customFormat="1" x14ac:dyDescent="0.25"/>
    <row r="9" spans="1:38" ht="19.5" thickBot="1" x14ac:dyDescent="0.3">
      <c r="A9" s="5" t="s">
        <v>12</v>
      </c>
      <c r="B9" s="4"/>
      <c r="C9" s="4"/>
    </row>
    <row r="10" spans="1:38" ht="54" customHeight="1" thickBot="1" x14ac:dyDescent="0.3">
      <c r="A10" s="1" t="s">
        <v>1</v>
      </c>
      <c r="B10" s="1" t="s">
        <v>9</v>
      </c>
      <c r="C10" s="1" t="s">
        <v>7</v>
      </c>
      <c r="D10" s="1" t="s">
        <v>6</v>
      </c>
      <c r="E10" s="1" t="s">
        <v>11</v>
      </c>
      <c r="F10" s="6"/>
      <c r="G10" s="6"/>
      <c r="H10" s="6"/>
      <c r="I10" s="6"/>
      <c r="J10" s="6"/>
      <c r="K10" s="6"/>
      <c r="L10" s="6"/>
      <c r="M10" s="7"/>
      <c r="N10" s="7"/>
      <c r="O10" s="7"/>
      <c r="P10" s="7"/>
      <c r="Q10" s="7"/>
      <c r="R10" s="7"/>
      <c r="S10" s="7"/>
      <c r="T10" s="7"/>
      <c r="U10" s="7"/>
      <c r="V10" s="7"/>
    </row>
  </sheetData>
  <mergeCells count="7">
    <mergeCell ref="A5:E5"/>
    <mergeCell ref="A6:E6"/>
    <mergeCell ref="A7:E7"/>
    <mergeCell ref="A1:E1"/>
    <mergeCell ref="A2:E2"/>
    <mergeCell ref="A3:E3"/>
    <mergeCell ref="A4:E4"/>
  </mergeCells>
  <pageMargins left="0.7" right="0.7" top="0.75" bottom="0.75" header="0.3" footer="0.3"/>
  <pageSetup orientation="portrait" r:id="rId1"/>
  <headerFooter>
    <oddHeader>&amp;C&amp;"-,Bold"&amp;12&amp;KFF0000DRAFT</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17"/>
  <sheetViews>
    <sheetView workbookViewId="0">
      <selection activeCell="A10" sqref="A10:J10"/>
    </sheetView>
  </sheetViews>
  <sheetFormatPr defaultColWidth="8.85546875" defaultRowHeight="15" x14ac:dyDescent="0.25"/>
  <cols>
    <col min="1" max="1" width="13.42578125" customWidth="1"/>
    <col min="2" max="2" width="63.28515625" customWidth="1"/>
    <col min="3" max="3" width="13.5703125" customWidth="1"/>
    <col min="4" max="5" width="14.42578125" customWidth="1"/>
    <col min="6" max="6" width="15" customWidth="1"/>
    <col min="7" max="8" width="17.140625" customWidth="1"/>
    <col min="9" max="11" width="17.5703125" customWidth="1"/>
    <col min="12" max="12" width="49.140625" customWidth="1"/>
  </cols>
  <sheetData>
    <row r="1" spans="1:39" s="11" customFormat="1" ht="21" x14ac:dyDescent="0.25">
      <c r="A1" s="118" t="s">
        <v>29</v>
      </c>
      <c r="B1" s="118"/>
      <c r="C1" s="118"/>
      <c r="D1" s="118"/>
      <c r="E1" s="118"/>
      <c r="F1" s="118"/>
      <c r="G1" s="118"/>
      <c r="H1" s="118"/>
      <c r="I1" s="118"/>
      <c r="J1" s="118"/>
      <c r="L1" s="14"/>
    </row>
    <row r="2" spans="1:39" s="11" customFormat="1" ht="34.35" customHeight="1" x14ac:dyDescent="0.35">
      <c r="A2" s="119" t="s">
        <v>30</v>
      </c>
      <c r="B2" s="119"/>
      <c r="C2" s="119"/>
      <c r="D2" s="119"/>
      <c r="E2" s="119"/>
      <c r="F2" s="119"/>
      <c r="G2" s="119"/>
      <c r="H2" s="119"/>
      <c r="I2" s="119"/>
      <c r="J2" s="119"/>
    </row>
    <row r="3" spans="1:39" s="11" customFormat="1" ht="18" x14ac:dyDescent="0.35">
      <c r="A3" s="119" t="s">
        <v>127</v>
      </c>
      <c r="B3" s="119"/>
      <c r="C3" s="119"/>
      <c r="D3" s="119"/>
      <c r="E3" s="119"/>
      <c r="F3" s="119"/>
      <c r="G3" s="119"/>
      <c r="H3" s="119"/>
      <c r="I3" s="119"/>
      <c r="J3" s="119"/>
    </row>
    <row r="4" spans="1:39" s="11" customFormat="1" ht="17.25" customHeight="1" x14ac:dyDescent="0.35">
      <c r="A4" s="119" t="s">
        <v>128</v>
      </c>
      <c r="B4" s="119"/>
      <c r="C4" s="119"/>
      <c r="D4" s="119"/>
      <c r="E4" s="119"/>
      <c r="F4" s="119"/>
      <c r="G4" s="119"/>
      <c r="H4" s="119"/>
      <c r="I4" s="119"/>
      <c r="J4" s="119"/>
    </row>
    <row r="5" spans="1:39" s="11" customFormat="1" ht="15.75" x14ac:dyDescent="0.3">
      <c r="A5" s="117" t="s">
        <v>15</v>
      </c>
      <c r="B5" s="117"/>
      <c r="C5" s="117"/>
      <c r="D5" s="117"/>
      <c r="E5" s="117"/>
      <c r="F5" s="117"/>
      <c r="G5" s="117"/>
      <c r="H5" s="117"/>
      <c r="I5" s="117"/>
      <c r="J5" s="117"/>
    </row>
    <row r="6" spans="1:39" s="11" customFormat="1" ht="28.5" customHeight="1" x14ac:dyDescent="0.25">
      <c r="A6" s="131" t="s">
        <v>134</v>
      </c>
      <c r="B6" s="131"/>
      <c r="C6" s="131"/>
      <c r="D6" s="131"/>
      <c r="E6" s="131"/>
      <c r="F6" s="131"/>
      <c r="G6" s="131"/>
      <c r="H6" s="131"/>
      <c r="I6" s="131"/>
      <c r="J6" s="39"/>
    </row>
    <row r="7" spans="1:39" s="11" customFormat="1" ht="15.75" customHeight="1" x14ac:dyDescent="0.25">
      <c r="A7" s="130" t="s">
        <v>17</v>
      </c>
      <c r="B7" s="130"/>
      <c r="C7" s="130"/>
      <c r="D7" s="130"/>
      <c r="E7" s="130"/>
      <c r="F7" s="130"/>
      <c r="G7" s="130"/>
      <c r="H7" s="130"/>
      <c r="I7" s="130"/>
      <c r="J7" s="130"/>
    </row>
    <row r="8" spans="1:39" s="12" customFormat="1" ht="17.25" customHeight="1" x14ac:dyDescent="0.3">
      <c r="A8" s="117" t="s">
        <v>26</v>
      </c>
      <c r="B8" s="117"/>
      <c r="C8" s="117"/>
      <c r="D8" s="117"/>
      <c r="E8" s="117"/>
      <c r="F8" s="117"/>
      <c r="G8" s="117"/>
      <c r="H8" s="117"/>
      <c r="I8" s="117"/>
      <c r="J8" s="117"/>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39" s="12" customFormat="1" ht="17.25" customHeight="1" x14ac:dyDescent="0.3">
      <c r="A9" s="117" t="s">
        <v>18</v>
      </c>
      <c r="B9" s="117"/>
      <c r="C9" s="117"/>
      <c r="D9" s="117"/>
      <c r="E9" s="117"/>
      <c r="F9" s="117"/>
      <c r="G9" s="117"/>
      <c r="H9" s="117"/>
      <c r="I9" s="117"/>
      <c r="J9" s="117"/>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9" s="12" customFormat="1" ht="30" customHeight="1" x14ac:dyDescent="0.3">
      <c r="A10" s="117" t="s">
        <v>23</v>
      </c>
      <c r="B10" s="117"/>
      <c r="C10" s="117"/>
      <c r="D10" s="117"/>
      <c r="E10" s="117"/>
      <c r="F10" s="117"/>
      <c r="G10" s="117"/>
      <c r="H10" s="117"/>
      <c r="I10" s="117"/>
      <c r="J10" s="117"/>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s="12" customFormat="1" ht="17.25" customHeight="1" x14ac:dyDescent="0.25">
      <c r="A11" s="16"/>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9" ht="19.5" thickBot="1" x14ac:dyDescent="0.3">
      <c r="A12" s="5" t="s">
        <v>27</v>
      </c>
      <c r="B12" s="4"/>
      <c r="C12" s="44"/>
      <c r="D12" s="4"/>
      <c r="E12" s="4"/>
      <c r="F12" s="4"/>
      <c r="G12" s="4"/>
      <c r="H12" s="4"/>
      <c r="I12" s="4"/>
      <c r="J12" s="4"/>
    </row>
    <row r="13" spans="1:39" ht="49.7" customHeight="1" thickBot="1" x14ac:dyDescent="0.3">
      <c r="A13" s="1" t="s">
        <v>1</v>
      </c>
      <c r="B13" s="1" t="s">
        <v>9</v>
      </c>
      <c r="C13" s="40" t="s">
        <v>4</v>
      </c>
      <c r="D13" s="1" t="s">
        <v>8</v>
      </c>
      <c r="E13" s="1" t="s">
        <v>0</v>
      </c>
      <c r="F13" s="1" t="s">
        <v>2</v>
      </c>
      <c r="G13" s="13" t="s">
        <v>13</v>
      </c>
      <c r="H13" s="17" t="s">
        <v>24</v>
      </c>
      <c r="I13" s="1" t="s">
        <v>6</v>
      </c>
      <c r="J13" s="17" t="s">
        <v>11</v>
      </c>
      <c r="K13" s="6"/>
      <c r="L13" s="6"/>
      <c r="M13" s="6"/>
      <c r="N13" s="6"/>
      <c r="O13" s="6"/>
      <c r="P13" s="6"/>
      <c r="Q13" s="7"/>
      <c r="R13" s="7"/>
      <c r="S13" s="7"/>
    </row>
    <row r="14" spans="1:39" x14ac:dyDescent="0.25">
      <c r="H14" s="10"/>
    </row>
    <row r="17" spans="6:6" x14ac:dyDescent="0.25">
      <c r="F17" s="8"/>
    </row>
  </sheetData>
  <mergeCells count="10">
    <mergeCell ref="A9:J9"/>
    <mergeCell ref="A10:J10"/>
    <mergeCell ref="A5:J5"/>
    <mergeCell ref="A7:J7"/>
    <mergeCell ref="A1:J1"/>
    <mergeCell ref="A2:J2"/>
    <mergeCell ref="A3:J3"/>
    <mergeCell ref="A4:J4"/>
    <mergeCell ref="A8:J8"/>
    <mergeCell ref="A6:I6"/>
  </mergeCells>
  <pageMargins left="0.7" right="0.7" top="0.75" bottom="0.75" header="0.3" footer="0.3"/>
  <pageSetup orientation="portrait" r:id="rId1"/>
  <headerFooter>
    <oddHeader>&amp;C&amp;"-,Bold"&amp;12&amp;KFF0000DRAFT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N17"/>
  <sheetViews>
    <sheetView zoomScale="82" zoomScaleNormal="82" workbookViewId="0">
      <selection activeCell="A9" sqref="A9:M9"/>
    </sheetView>
  </sheetViews>
  <sheetFormatPr defaultColWidth="8.85546875" defaultRowHeight="15" x14ac:dyDescent="0.25"/>
  <cols>
    <col min="1" max="1" width="13.42578125" customWidth="1"/>
    <col min="2" max="2" width="63.28515625" customWidth="1"/>
    <col min="3" max="3" width="18.28515625" customWidth="1"/>
    <col min="4" max="5" width="14.42578125" customWidth="1"/>
    <col min="6" max="7" width="15" customWidth="1"/>
    <col min="8" max="9" width="17.140625" customWidth="1"/>
    <col min="10" max="12" width="17.5703125" customWidth="1"/>
    <col min="13" max="13" width="49.140625" customWidth="1"/>
  </cols>
  <sheetData>
    <row r="1" spans="1:40" s="11" customFormat="1" ht="21" x14ac:dyDescent="0.25">
      <c r="A1" s="118" t="s">
        <v>29</v>
      </c>
      <c r="B1" s="118"/>
      <c r="C1" s="118"/>
      <c r="D1" s="118"/>
      <c r="E1" s="118"/>
      <c r="F1" s="118"/>
      <c r="G1" s="118"/>
      <c r="H1" s="118"/>
      <c r="I1" s="118"/>
      <c r="J1" s="118"/>
      <c r="K1" s="118"/>
      <c r="L1" s="118"/>
      <c r="M1" s="118"/>
    </row>
    <row r="2" spans="1:40" s="11" customFormat="1" ht="18" x14ac:dyDescent="0.35">
      <c r="A2" s="119" t="s">
        <v>30</v>
      </c>
      <c r="B2" s="119"/>
      <c r="C2" s="119"/>
      <c r="D2" s="119"/>
      <c r="E2" s="119"/>
      <c r="F2" s="119"/>
      <c r="G2" s="119"/>
      <c r="H2" s="119"/>
      <c r="I2" s="119"/>
      <c r="J2" s="119"/>
      <c r="K2" s="119"/>
      <c r="L2" s="119"/>
      <c r="M2" s="119"/>
    </row>
    <row r="3" spans="1:40" s="11" customFormat="1" ht="18" x14ac:dyDescent="0.35">
      <c r="A3" s="119" t="s">
        <v>127</v>
      </c>
      <c r="B3" s="119"/>
      <c r="C3" s="119"/>
      <c r="D3" s="119"/>
      <c r="E3" s="119"/>
      <c r="F3" s="119"/>
      <c r="G3" s="119"/>
      <c r="H3" s="119"/>
      <c r="I3" s="119"/>
      <c r="J3" s="119"/>
      <c r="K3" s="119"/>
      <c r="L3" s="119"/>
      <c r="M3" s="119"/>
    </row>
    <row r="4" spans="1:40" s="11" customFormat="1" ht="17.25" customHeight="1" x14ac:dyDescent="0.35">
      <c r="A4" s="119" t="s">
        <v>128</v>
      </c>
      <c r="B4" s="119"/>
      <c r="C4" s="119"/>
      <c r="D4" s="119"/>
      <c r="E4" s="119"/>
      <c r="F4" s="119"/>
      <c r="G4" s="119"/>
      <c r="H4" s="119"/>
      <c r="I4" s="119"/>
      <c r="J4" s="119"/>
      <c r="K4" s="119"/>
      <c r="L4" s="119"/>
      <c r="M4" s="119"/>
    </row>
    <row r="5" spans="1:40" s="11" customFormat="1" ht="15.75" x14ac:dyDescent="0.3">
      <c r="A5" s="117" t="s">
        <v>15</v>
      </c>
      <c r="B5" s="117"/>
      <c r="C5" s="117"/>
      <c r="D5" s="117"/>
      <c r="E5" s="117"/>
      <c r="F5" s="117"/>
      <c r="G5" s="117"/>
      <c r="H5" s="117"/>
      <c r="I5" s="117"/>
      <c r="J5" s="117"/>
      <c r="K5" s="117"/>
      <c r="L5" s="117"/>
      <c r="M5" s="117"/>
    </row>
    <row r="6" spans="1:40" s="11" customFormat="1" ht="32.25" customHeight="1" x14ac:dyDescent="0.3">
      <c r="A6" s="131" t="s">
        <v>135</v>
      </c>
      <c r="B6" s="131"/>
      <c r="C6" s="131"/>
      <c r="D6" s="131"/>
      <c r="E6" s="131"/>
      <c r="F6" s="131"/>
      <c r="G6" s="131"/>
      <c r="H6" s="131"/>
      <c r="I6" s="131"/>
      <c r="J6" s="131"/>
      <c r="K6" s="131"/>
      <c r="L6" s="131"/>
      <c r="M6" s="37"/>
    </row>
    <row r="7" spans="1:40" s="11" customFormat="1" ht="15.75" x14ac:dyDescent="0.3">
      <c r="A7" s="117" t="s">
        <v>17</v>
      </c>
      <c r="B7" s="117"/>
      <c r="C7" s="117"/>
      <c r="D7" s="117"/>
      <c r="E7" s="117"/>
      <c r="F7" s="117"/>
      <c r="G7" s="117"/>
      <c r="H7" s="117"/>
      <c r="I7" s="117"/>
      <c r="J7" s="117"/>
      <c r="K7" s="117"/>
      <c r="L7" s="117"/>
      <c r="M7" s="117"/>
    </row>
    <row r="8" spans="1:40" s="12" customFormat="1" ht="17.25" customHeight="1" x14ac:dyDescent="0.3">
      <c r="A8" s="117" t="s">
        <v>26</v>
      </c>
      <c r="B8" s="117"/>
      <c r="C8" s="117"/>
      <c r="D8" s="117"/>
      <c r="E8" s="117"/>
      <c r="F8" s="117"/>
      <c r="G8" s="117"/>
      <c r="H8" s="117"/>
      <c r="I8" s="117"/>
      <c r="J8" s="117"/>
      <c r="K8" s="117"/>
      <c r="L8" s="117"/>
      <c r="M8" s="117"/>
      <c r="N8" s="11"/>
      <c r="O8" s="11"/>
      <c r="P8" s="11"/>
      <c r="Q8" s="11"/>
      <c r="R8" s="11"/>
      <c r="S8" s="11"/>
      <c r="T8" s="11"/>
      <c r="U8" s="11"/>
      <c r="V8" s="11"/>
      <c r="W8" s="11"/>
      <c r="X8" s="11"/>
      <c r="Y8" s="11"/>
      <c r="Z8" s="11"/>
      <c r="AA8" s="11"/>
      <c r="AB8" s="11"/>
      <c r="AC8" s="11"/>
      <c r="AD8" s="11"/>
      <c r="AE8" s="11"/>
      <c r="AF8" s="11"/>
      <c r="AG8" s="11"/>
      <c r="AH8" s="11"/>
      <c r="AI8" s="11"/>
      <c r="AJ8" s="11"/>
      <c r="AK8" s="11"/>
      <c r="AL8" s="11"/>
      <c r="AM8" s="11"/>
    </row>
    <row r="9" spans="1:40" s="12" customFormat="1" ht="17.25" customHeight="1" x14ac:dyDescent="0.3">
      <c r="A9" s="117" t="s">
        <v>18</v>
      </c>
      <c r="B9" s="117"/>
      <c r="C9" s="117"/>
      <c r="D9" s="117"/>
      <c r="E9" s="117"/>
      <c r="F9" s="117"/>
      <c r="G9" s="117"/>
      <c r="H9" s="117"/>
      <c r="I9" s="117"/>
      <c r="J9" s="117"/>
      <c r="K9" s="117"/>
      <c r="L9" s="117"/>
      <c r="M9" s="117"/>
      <c r="N9" s="11"/>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40" s="12" customFormat="1" ht="15.75" x14ac:dyDescent="0.3">
      <c r="A10" s="117" t="s">
        <v>22</v>
      </c>
      <c r="B10" s="117"/>
      <c r="C10" s="117"/>
      <c r="D10" s="117"/>
      <c r="E10" s="117"/>
      <c r="F10" s="117"/>
      <c r="G10" s="117"/>
      <c r="H10" s="117"/>
      <c r="I10" s="117"/>
      <c r="J10" s="117"/>
      <c r="K10" s="117"/>
      <c r="L10" s="117"/>
      <c r="M10" s="117"/>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row>
    <row r="12" spans="1:40" ht="19.5" thickBot="1" x14ac:dyDescent="0.3">
      <c r="A12" s="5" t="s">
        <v>28</v>
      </c>
      <c r="B12" s="4"/>
      <c r="C12" s="44"/>
      <c r="D12" s="4"/>
      <c r="E12" s="4"/>
      <c r="F12" s="4"/>
      <c r="G12" s="4"/>
      <c r="H12" s="4"/>
      <c r="I12" s="4"/>
      <c r="J12" s="4"/>
      <c r="K12" s="4"/>
      <c r="L12" s="4"/>
      <c r="M12" s="4"/>
    </row>
    <row r="13" spans="1:40" ht="49.7" customHeight="1" thickBot="1" x14ac:dyDescent="0.3">
      <c r="A13" s="1" t="s">
        <v>1</v>
      </c>
      <c r="B13" s="1" t="s">
        <v>9</v>
      </c>
      <c r="C13" s="40" t="s">
        <v>4</v>
      </c>
      <c r="D13" s="1" t="s">
        <v>8</v>
      </c>
      <c r="E13" s="1" t="s">
        <v>0</v>
      </c>
      <c r="F13" s="1" t="s">
        <v>2</v>
      </c>
      <c r="G13" s="1" t="s">
        <v>14</v>
      </c>
      <c r="H13" s="1" t="s">
        <v>19</v>
      </c>
      <c r="I13" s="1" t="s">
        <v>20</v>
      </c>
      <c r="J13" s="1" t="s">
        <v>21</v>
      </c>
      <c r="K13" s="1" t="s">
        <v>10</v>
      </c>
      <c r="L13" s="1" t="s">
        <v>6</v>
      </c>
      <c r="M13" s="1" t="s">
        <v>11</v>
      </c>
      <c r="N13" s="6"/>
      <c r="O13" s="6"/>
      <c r="P13" s="6"/>
      <c r="Q13" s="6"/>
      <c r="R13" s="6"/>
      <c r="S13" s="6"/>
      <c r="T13" s="7"/>
      <c r="U13" s="7"/>
      <c r="V13" s="7"/>
    </row>
    <row r="14" spans="1:40" x14ac:dyDescent="0.25">
      <c r="J14" s="10"/>
      <c r="K14" s="10"/>
    </row>
    <row r="17" spans="6:7" x14ac:dyDescent="0.25">
      <c r="F17" s="8"/>
      <c r="G17" s="8"/>
    </row>
  </sheetData>
  <mergeCells count="10">
    <mergeCell ref="A7:M7"/>
    <mergeCell ref="A8:M8"/>
    <mergeCell ref="A9:M9"/>
    <mergeCell ref="A10:M10"/>
    <mergeCell ref="A1:M1"/>
    <mergeCell ref="A2:M2"/>
    <mergeCell ref="A3:M3"/>
    <mergeCell ref="A4:M4"/>
    <mergeCell ref="A5:M5"/>
    <mergeCell ref="A6:L6"/>
  </mergeCells>
  <pageMargins left="0.7" right="0.7" top="0.75" bottom="0.75" header="0.3" footer="0.3"/>
  <pageSetup orientation="portrait" r:id="rId1"/>
  <headerFooter>
    <oddHeader>&amp;C&amp;"-,Bold"&amp;12&amp;KFF0000DRAFT</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C60"/>
  <sheetViews>
    <sheetView zoomScale="75" zoomScaleNormal="75" workbookViewId="0">
      <pane ySplit="3" topLeftCell="A4" activePane="bottomLeft" state="frozen"/>
      <selection activeCell="A4" sqref="A4:O4"/>
      <selection pane="bottomLeft" activeCell="E15" sqref="E15"/>
    </sheetView>
  </sheetViews>
  <sheetFormatPr defaultRowHeight="15" x14ac:dyDescent="0.25"/>
  <cols>
    <col min="1" max="1" width="24.140625" style="21" customWidth="1"/>
    <col min="2" max="2" width="63.28515625" style="27" customWidth="1"/>
    <col min="3" max="3" width="27.140625" customWidth="1"/>
  </cols>
  <sheetData>
    <row r="1" spans="1:3" ht="30" customHeight="1" thickBot="1" x14ac:dyDescent="0.3">
      <c r="A1" s="132" t="s">
        <v>136</v>
      </c>
      <c r="B1" s="132"/>
    </row>
    <row r="2" spans="1:3" ht="15" customHeight="1" x14ac:dyDescent="0.25">
      <c r="A2" s="133" t="s">
        <v>50</v>
      </c>
      <c r="B2" s="134"/>
    </row>
    <row r="3" spans="1:3" ht="30" x14ac:dyDescent="0.25">
      <c r="A3" s="24" t="s">
        <v>48</v>
      </c>
      <c r="B3" s="25" t="s">
        <v>51</v>
      </c>
    </row>
    <row r="4" spans="1:3" x14ac:dyDescent="0.25">
      <c r="A4" s="135" t="s">
        <v>44</v>
      </c>
      <c r="B4" s="135"/>
    </row>
    <row r="5" spans="1:3" ht="25.5" x14ac:dyDescent="0.25">
      <c r="A5" s="20" t="s">
        <v>47</v>
      </c>
      <c r="B5" s="26"/>
    </row>
    <row r="6" spans="1:3" ht="90" x14ac:dyDescent="0.25">
      <c r="A6" s="20" t="s">
        <v>4</v>
      </c>
      <c r="B6" s="26" t="s">
        <v>31</v>
      </c>
      <c r="C6" s="46" t="s">
        <v>70</v>
      </c>
    </row>
    <row r="7" spans="1:3" ht="25.5" x14ac:dyDescent="0.25">
      <c r="A7" s="20" t="s">
        <v>5</v>
      </c>
      <c r="B7" s="26"/>
    </row>
    <row r="8" spans="1:3" ht="25.5" x14ac:dyDescent="0.25">
      <c r="A8" s="20" t="s">
        <v>6</v>
      </c>
      <c r="B8" s="26"/>
    </row>
    <row r="9" spans="1:3" ht="25.5" x14ac:dyDescent="0.25">
      <c r="A9" s="20" t="s">
        <v>11</v>
      </c>
      <c r="B9" s="26"/>
    </row>
    <row r="10" spans="1:3" x14ac:dyDescent="0.25">
      <c r="A10" s="35"/>
      <c r="B10" s="36"/>
    </row>
    <row r="11" spans="1:3" x14ac:dyDescent="0.25">
      <c r="A11" s="136" t="s">
        <v>62</v>
      </c>
      <c r="B11" s="137"/>
      <c r="C11" s="31"/>
    </row>
    <row r="12" spans="1:3" x14ac:dyDescent="0.25">
      <c r="A12" s="20" t="s">
        <v>1</v>
      </c>
      <c r="B12" s="32"/>
      <c r="C12" s="31"/>
    </row>
    <row r="13" spans="1:3" ht="25.5" x14ac:dyDescent="0.25">
      <c r="A13" s="20" t="s">
        <v>9</v>
      </c>
      <c r="B13" s="32" t="s">
        <v>32</v>
      </c>
      <c r="C13" s="31"/>
    </row>
    <row r="14" spans="1:3" ht="45" x14ac:dyDescent="0.25">
      <c r="A14" s="20" t="s">
        <v>53</v>
      </c>
      <c r="B14" s="26" t="s">
        <v>63</v>
      </c>
      <c r="C14" s="31"/>
    </row>
    <row r="15" spans="1:3" ht="60" x14ac:dyDescent="0.25">
      <c r="A15" s="20" t="s">
        <v>54</v>
      </c>
      <c r="B15" s="26" t="s">
        <v>64</v>
      </c>
      <c r="C15" s="31"/>
    </row>
    <row r="16" spans="1:3" ht="25.5" x14ac:dyDescent="0.25">
      <c r="A16" s="20" t="s">
        <v>55</v>
      </c>
      <c r="B16" s="32"/>
      <c r="C16" s="31"/>
    </row>
    <row r="17" spans="1:3" ht="25.5" x14ac:dyDescent="0.25">
      <c r="A17" s="20" t="s">
        <v>56</v>
      </c>
      <c r="B17" s="32"/>
      <c r="C17" s="31"/>
    </row>
    <row r="18" spans="1:3" ht="25.5" x14ac:dyDescent="0.25">
      <c r="A18" s="20" t="s">
        <v>14</v>
      </c>
      <c r="B18" s="32" t="s">
        <v>38</v>
      </c>
      <c r="C18" s="31"/>
    </row>
    <row r="19" spans="1:3" ht="77.25" customHeight="1" x14ac:dyDescent="0.25">
      <c r="A19" s="20" t="s">
        <v>57</v>
      </c>
      <c r="B19" s="26" t="s">
        <v>65</v>
      </c>
      <c r="C19" s="31"/>
    </row>
    <row r="20" spans="1:3" ht="60" x14ac:dyDescent="0.25">
      <c r="A20" s="20" t="s">
        <v>58</v>
      </c>
      <c r="B20" s="26" t="s">
        <v>66</v>
      </c>
      <c r="C20" s="31"/>
    </row>
    <row r="21" spans="1:3" ht="25.5" x14ac:dyDescent="0.25">
      <c r="A21" s="20" t="s">
        <v>19</v>
      </c>
      <c r="B21" s="32"/>
      <c r="C21" s="31"/>
    </row>
    <row r="22" spans="1:3" ht="25.5" x14ac:dyDescent="0.25">
      <c r="A22" s="20" t="s">
        <v>20</v>
      </c>
      <c r="B22" s="32"/>
      <c r="C22" s="31"/>
    </row>
    <row r="23" spans="1:3" ht="210" x14ac:dyDescent="0.25">
      <c r="A23" s="20" t="s">
        <v>21</v>
      </c>
      <c r="B23" s="26" t="s">
        <v>67</v>
      </c>
      <c r="C23" s="31"/>
    </row>
    <row r="24" spans="1:3" ht="25.5" x14ac:dyDescent="0.25">
      <c r="A24" s="33" t="s">
        <v>68</v>
      </c>
      <c r="B24" s="32"/>
      <c r="C24" s="31"/>
    </row>
    <row r="25" spans="1:3" ht="25.5" x14ac:dyDescent="0.25">
      <c r="A25" s="20" t="s">
        <v>6</v>
      </c>
      <c r="B25" s="32"/>
      <c r="C25" s="31"/>
    </row>
    <row r="26" spans="1:3" ht="30" x14ac:dyDescent="0.25">
      <c r="A26" s="20" t="s">
        <v>11</v>
      </c>
      <c r="B26" s="34" t="s">
        <v>69</v>
      </c>
      <c r="C26" s="31"/>
    </row>
    <row r="28" spans="1:3" x14ac:dyDescent="0.25">
      <c r="A28" s="135" t="s">
        <v>41</v>
      </c>
      <c r="B28" s="135"/>
    </row>
    <row r="29" spans="1:3" x14ac:dyDescent="0.25">
      <c r="A29" s="20" t="s">
        <v>1</v>
      </c>
      <c r="B29" s="26"/>
    </row>
    <row r="30" spans="1:3" ht="25.5" x14ac:dyDescent="0.25">
      <c r="A30" s="20" t="s">
        <v>9</v>
      </c>
      <c r="B30" s="26" t="s">
        <v>32</v>
      </c>
    </row>
    <row r="31" spans="1:3" ht="38.25" x14ac:dyDescent="0.25">
      <c r="A31" s="20" t="s">
        <v>7</v>
      </c>
      <c r="B31" s="26"/>
    </row>
    <row r="32" spans="1:3" ht="25.5" x14ac:dyDescent="0.25">
      <c r="A32" s="20" t="s">
        <v>6</v>
      </c>
      <c r="B32" s="26"/>
    </row>
    <row r="33" spans="1:3" ht="25.5" x14ac:dyDescent="0.25">
      <c r="A33" s="20" t="s">
        <v>11</v>
      </c>
      <c r="B33" s="26"/>
    </row>
    <row r="35" spans="1:3" x14ac:dyDescent="0.25">
      <c r="A35" s="135" t="s">
        <v>42</v>
      </c>
      <c r="B35" s="135"/>
    </row>
    <row r="36" spans="1:3" x14ac:dyDescent="0.25">
      <c r="A36" s="22" t="s">
        <v>1</v>
      </c>
      <c r="B36" s="26" t="s">
        <v>33</v>
      </c>
    </row>
    <row r="37" spans="1:3" x14ac:dyDescent="0.25">
      <c r="A37" s="22" t="s">
        <v>9</v>
      </c>
      <c r="B37" s="26" t="s">
        <v>32</v>
      </c>
    </row>
    <row r="38" spans="1:3" ht="90" x14ac:dyDescent="0.25">
      <c r="A38" s="41" t="s">
        <v>4</v>
      </c>
      <c r="B38" s="42" t="s">
        <v>31</v>
      </c>
      <c r="C38" s="43"/>
    </row>
    <row r="39" spans="1:3" ht="105" x14ac:dyDescent="0.25">
      <c r="A39" s="22" t="s">
        <v>8</v>
      </c>
      <c r="B39" s="26" t="s">
        <v>34</v>
      </c>
    </row>
    <row r="40" spans="1:3" ht="60" x14ac:dyDescent="0.25">
      <c r="A40" s="22" t="s">
        <v>0</v>
      </c>
      <c r="B40" s="26" t="s">
        <v>35</v>
      </c>
    </row>
    <row r="41" spans="1:3" x14ac:dyDescent="0.25">
      <c r="A41" s="22" t="s">
        <v>2</v>
      </c>
      <c r="B41" s="26" t="s">
        <v>33</v>
      </c>
    </row>
    <row r="42" spans="1:3" ht="30" x14ac:dyDescent="0.25">
      <c r="A42" s="22" t="s">
        <v>13</v>
      </c>
      <c r="B42" s="26" t="s">
        <v>36</v>
      </c>
    </row>
    <row r="43" spans="1:3" ht="60" x14ac:dyDescent="0.25">
      <c r="A43" s="23" t="s">
        <v>46</v>
      </c>
      <c r="B43" s="26" t="s">
        <v>33</v>
      </c>
    </row>
    <row r="44" spans="1:3" ht="75" x14ac:dyDescent="0.25">
      <c r="A44" s="22" t="s">
        <v>6</v>
      </c>
      <c r="B44" s="26" t="s">
        <v>37</v>
      </c>
    </row>
    <row r="45" spans="1:3" ht="30" x14ac:dyDescent="0.25">
      <c r="A45" s="23" t="s">
        <v>45</v>
      </c>
      <c r="B45" s="26" t="s">
        <v>33</v>
      </c>
    </row>
    <row r="47" spans="1:3" x14ac:dyDescent="0.25">
      <c r="A47" s="135" t="s">
        <v>43</v>
      </c>
      <c r="B47" s="135"/>
    </row>
    <row r="48" spans="1:3" x14ac:dyDescent="0.25">
      <c r="A48" s="22" t="s">
        <v>1</v>
      </c>
      <c r="B48" s="26" t="s">
        <v>33</v>
      </c>
    </row>
    <row r="49" spans="1:3" x14ac:dyDescent="0.25">
      <c r="A49" s="22" t="s">
        <v>9</v>
      </c>
      <c r="B49" s="26" t="s">
        <v>32</v>
      </c>
    </row>
    <row r="50" spans="1:3" ht="90" x14ac:dyDescent="0.25">
      <c r="A50" s="41" t="s">
        <v>4</v>
      </c>
      <c r="B50" s="42" t="s">
        <v>31</v>
      </c>
      <c r="C50" s="43"/>
    </row>
    <row r="51" spans="1:3" ht="105" x14ac:dyDescent="0.25">
      <c r="A51" s="22" t="s">
        <v>8</v>
      </c>
      <c r="B51" s="26" t="s">
        <v>34</v>
      </c>
    </row>
    <row r="52" spans="1:3" ht="60" x14ac:dyDescent="0.25">
      <c r="A52" s="22" t="s">
        <v>0</v>
      </c>
      <c r="B52" s="26" t="s">
        <v>35</v>
      </c>
    </row>
    <row r="53" spans="1:3" x14ac:dyDescent="0.25">
      <c r="A53" s="22" t="s">
        <v>2</v>
      </c>
      <c r="B53" s="26" t="s">
        <v>33</v>
      </c>
    </row>
    <row r="54" spans="1:3" x14ac:dyDescent="0.25">
      <c r="A54" s="22" t="s">
        <v>14</v>
      </c>
      <c r="B54" s="26" t="s">
        <v>38</v>
      </c>
    </row>
    <row r="55" spans="1:3" ht="75" x14ac:dyDescent="0.25">
      <c r="A55" s="22" t="s">
        <v>19</v>
      </c>
      <c r="B55" s="26" t="s">
        <v>39</v>
      </c>
    </row>
    <row r="56" spans="1:3" ht="45" x14ac:dyDescent="0.25">
      <c r="A56" s="22" t="s">
        <v>20</v>
      </c>
      <c r="B56" s="26" t="s">
        <v>40</v>
      </c>
    </row>
    <row r="57" spans="1:3" ht="110.25" x14ac:dyDescent="0.25">
      <c r="A57" s="22" t="s">
        <v>21</v>
      </c>
      <c r="B57" s="38" t="s">
        <v>49</v>
      </c>
    </row>
    <row r="58" spans="1:3" x14ac:dyDescent="0.25">
      <c r="A58" s="22" t="s">
        <v>10</v>
      </c>
      <c r="B58" s="26" t="s">
        <v>33</v>
      </c>
    </row>
    <row r="59" spans="1:3" x14ac:dyDescent="0.25">
      <c r="A59" s="22" t="s">
        <v>6</v>
      </c>
      <c r="B59" s="26" t="s">
        <v>33</v>
      </c>
    </row>
    <row r="60" spans="1:3" ht="30" x14ac:dyDescent="0.25">
      <c r="A60" s="23" t="s">
        <v>45</v>
      </c>
      <c r="B60" s="26" t="s">
        <v>33</v>
      </c>
    </row>
  </sheetData>
  <mergeCells count="7">
    <mergeCell ref="A1:B1"/>
    <mergeCell ref="A2:B2"/>
    <mergeCell ref="A28:B28"/>
    <mergeCell ref="A35:B35"/>
    <mergeCell ref="A47:B47"/>
    <mergeCell ref="A4:B4"/>
    <mergeCell ref="A11:B11"/>
  </mergeCells>
  <pageMargins left="0.7" right="0.7" top="0.75" bottom="0.75" header="0.3" footer="0.3"/>
  <pageSetup orientation="portrait" r:id="rId1"/>
  <headerFooter>
    <oddHeader>&amp;C&amp;"-,Bold"&amp;12&amp;KFF0000DRAFT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 Population - Station Emissions</vt:lpstr>
      <vt:lpstr>Leak Based - Station Emissions</vt:lpstr>
      <vt:lpstr>Leak Based - Unknown Leaks</vt:lpstr>
      <vt:lpstr>Leak Based - Emissions Summary </vt:lpstr>
      <vt:lpstr>All Damages</vt:lpstr>
      <vt:lpstr>Blowdowns</vt:lpstr>
      <vt:lpstr>Component Vented Emissions</vt:lpstr>
      <vt:lpstr>Component Fugitive Leaks</vt:lpstr>
      <vt:lpstr>Column Header &amp; Descriptions</vt:lpstr>
    </vt:vector>
  </TitlesOfParts>
  <Company>carb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Setiawan</dc:creator>
  <cp:lastModifiedBy>Russell, Alicia</cp:lastModifiedBy>
  <cp:lastPrinted>2017-12-11T17:54:36Z</cp:lastPrinted>
  <dcterms:created xsi:type="dcterms:W3CDTF">2015-12-17T16:02:25Z</dcterms:created>
  <dcterms:modified xsi:type="dcterms:W3CDTF">2022-04-04T17:11:26Z</dcterms:modified>
</cp:coreProperties>
</file>