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5F42FD4F-E195-4E0C-BC6C-C2F5FAEBDDFE}" xr6:coauthVersionLast="47" xr6:coauthVersionMax="47" xr10:uidLastSave="{00000000-0000-0000-0000-000000000000}"/>
  <bookViews>
    <workbookView xWindow="-120" yWindow="-120" windowWidth="20730" windowHeight="11160" tabRatio="897" activeTab="6" xr2:uid="{00000000-000D-0000-FFFF-FFFF00000000}"/>
  </bookViews>
  <sheets>
    <sheet name="Meter Leaks, Population Based" sheetId="1" r:id="rId1"/>
    <sheet name="Identified MSA Leaks, Leaker" sheetId="3" r:id="rId2"/>
    <sheet name="Meter Leaks, Leak Count, Leaker" sheetId="8" r:id="rId3"/>
    <sheet name="All Damages" sheetId="4" r:id="rId4"/>
    <sheet name="Vented and Blowdown Emissions " sheetId="2" r:id="rId5"/>
    <sheet name="Component Emissions" sheetId="5" r:id="rId6"/>
    <sheet name="Column Description&amp;Explanations" sheetId="6" r:id="rId7"/>
  </sheets>
  <externalReferences>
    <externalReference r:id="rId8"/>
  </externalReferences>
  <definedNames>
    <definedName name="Alpha_N">'[1]SE Emission Factors'!$B$23</definedName>
    <definedName name="EF_NSE">'[1]SE Emission Factors'!$B$19</definedName>
    <definedName name="_xlnm.Print_Area" localSheetId="6">'Column Description&amp;Explanations'!$A$3:$B$54</definedName>
    <definedName name="_xlnm.Print_Titles" localSheetId="6">'Column Description&amp;Explanations'!$3:$3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8" l="1"/>
  <c r="I37" i="8" s="1"/>
  <c r="H36" i="8"/>
  <c r="I36" i="8" s="1"/>
  <c r="H35" i="8"/>
  <c r="I35" i="8" s="1"/>
  <c r="H25" i="8"/>
  <c r="I25" i="8" s="1"/>
  <c r="H24" i="8"/>
  <c r="I24" i="8" s="1"/>
  <c r="H23" i="8"/>
  <c r="I23" i="8" s="1"/>
  <c r="H40" i="8"/>
  <c r="I40" i="8" s="1"/>
  <c r="H39" i="8"/>
  <c r="I39" i="8" s="1"/>
  <c r="H38" i="8"/>
  <c r="I38" i="8" s="1"/>
  <c r="H34" i="8"/>
  <c r="I34" i="8" s="1"/>
  <c r="H33" i="8"/>
  <c r="I33" i="8" s="1"/>
  <c r="H32" i="8"/>
  <c r="I32" i="8" s="1"/>
  <c r="H31" i="8"/>
  <c r="I31" i="8" s="1"/>
  <c r="H30" i="8"/>
  <c r="I30" i="8" s="1"/>
  <c r="H29" i="8"/>
  <c r="I29" i="8" s="1"/>
  <c r="H28" i="8"/>
  <c r="I28" i="8" s="1"/>
  <c r="H27" i="8"/>
  <c r="I27" i="8" s="1"/>
  <c r="H26" i="8"/>
  <c r="I26" i="8" s="1"/>
  <c r="E50" i="8" l="1"/>
  <c r="D50" i="8"/>
  <c r="C50" i="8"/>
  <c r="K41" i="8"/>
  <c r="G41" i="8"/>
  <c r="F41" i="8"/>
  <c r="D41" i="8"/>
  <c r="C41" i="8"/>
  <c r="B41" i="8"/>
  <c r="H22" i="8"/>
  <c r="I22" i="8" s="1"/>
  <c r="H21" i="8"/>
  <c r="H20" i="8"/>
  <c r="H19" i="8"/>
  <c r="I19" i="8" s="1"/>
  <c r="H18" i="8"/>
  <c r="H17" i="8"/>
  <c r="I17" i="8" s="1"/>
  <c r="H16" i="8"/>
  <c r="I16" i="8" s="1"/>
  <c r="H15" i="8"/>
  <c r="H14" i="8"/>
  <c r="H13" i="8"/>
  <c r="I13" i="8" s="1"/>
  <c r="H12" i="8"/>
  <c r="H11" i="8"/>
  <c r="I11" i="8" s="1"/>
  <c r="I21" i="8" l="1"/>
  <c r="I15" i="8"/>
  <c r="I14" i="8"/>
  <c r="I20" i="8"/>
  <c r="I18" i="8"/>
  <c r="I12" i="8"/>
  <c r="I41" i="8" l="1"/>
  <c r="D26" i="2"/>
  <c r="L25" i="4" l="1"/>
  <c r="H24" i="5"/>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CI = commercial or industrial meter
R = residential 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300-000001000000}">
      <text>
        <r>
          <rPr>
            <sz val="9"/>
            <color indexed="81"/>
            <rFont val="Tahoma"/>
            <family val="2"/>
          </rPr>
          <t>GIS, zip code, or equivalent</t>
        </r>
      </text>
    </comment>
    <comment ref="C13" authorId="0" shapeId="0" xr:uid="{00000000-0006-0000-0300-000002000000}">
      <text>
        <r>
          <rPr>
            <sz val="9"/>
            <color indexed="81"/>
            <rFont val="Tahoma"/>
            <family val="2"/>
          </rPr>
          <t>If available, indicate whether the meter is commercial or industrial "CI", or a residential "R" meter.
If that information is not available then note as "N/A".
CI = Commercial or Industrial
R = Residential
N/A = not available</t>
        </r>
      </text>
    </comment>
    <comment ref="D13" authorId="0" shapeId="0" xr:uid="{00000000-0006-0000-0300-000003000000}">
      <text>
        <r>
          <rPr>
            <sz val="9"/>
            <color indexed="81"/>
            <rFont val="Tahoma"/>
            <family val="2"/>
          </rPr>
          <t xml:space="preserve">AH = Above Ground Hazardous
AN = Above Ground Non-hazardous
AM = Above Ground Non-hazardous Minor
If Above Ground, and the operator uses the Bubble grading methodology with an alphanumric grade, then provide an explanation for the meaning each grade in the notes above the table.
</t>
        </r>
        <r>
          <rPr>
            <b/>
            <sz val="9"/>
            <color indexed="81"/>
            <rFont val="Tahoma"/>
            <family val="2"/>
          </rPr>
          <t xml:space="preserve">   For example: </t>
        </r>
        <r>
          <rPr>
            <sz val="9"/>
            <color indexed="81"/>
            <rFont val="Tahoma"/>
            <family val="2"/>
          </rPr>
          <t xml:space="preserve">
    A = grade A - Large Leak or equates to with AH above with an approximate EF of 10.2035 scfh.
    B = grade B - Equates to AN above with anapproximate EF of 0.5138 scfh.
    Etc. 
If the MSA leak is Below ground </t>
        </r>
        <r>
          <rPr>
            <b/>
            <sz val="9"/>
            <color indexed="81"/>
            <rFont val="Tahoma"/>
            <family val="2"/>
          </rPr>
          <t>and not included in DM&amp;S</t>
        </r>
        <r>
          <rPr>
            <sz val="9"/>
            <color indexed="81"/>
            <rFont val="Tahoma"/>
            <family val="2"/>
          </rPr>
          <t xml:space="preserve">, then use the following grades:
1 = grade 1
2 = grade 2
3 = grade 3
N = Non-Graded
</t>
        </r>
      </text>
    </comment>
    <comment ref="F13" authorId="1" shapeId="0" xr:uid="{00000000-0006-0000-0300-000004000000}">
      <text>
        <r>
          <rPr>
            <sz val="9"/>
            <color indexed="81"/>
            <rFont val="Tahoma"/>
            <family val="2"/>
          </rPr>
          <t xml:space="preserve">
Use the date the leak ceases emitting NG.
The final repair may be completed after the leak has been stopped.</t>
        </r>
      </text>
    </comment>
    <comment ref="G13" authorId="0" shapeId="0" xr:uid="{00000000-0006-0000-0300-000005000000}">
      <text>
        <r>
          <rPr>
            <sz val="9"/>
            <color indexed="81"/>
            <rFont val="Tahoma"/>
            <family val="2"/>
          </rPr>
          <t xml:space="preserve">
-If leak is open, specify the scheduled date of repair
-Otherwise type "M," signifying that the leak is being monitored with </t>
        </r>
        <r>
          <rPr>
            <u/>
            <sz val="9"/>
            <color indexed="81"/>
            <rFont val="Tahoma"/>
            <family val="2"/>
          </rPr>
          <t>no</t>
        </r>
        <r>
          <rPr>
            <sz val="9"/>
            <color indexed="81"/>
            <rFont val="Tahoma"/>
            <family val="2"/>
          </rPr>
          <t xml:space="preserve"> scheduled date of repair
-Then, provide the reason for not scheduling a repair in column H.
</t>
        </r>
      </text>
    </comment>
    <comment ref="H13" authorId="0" shapeId="0" xr:uid="{00000000-0006-0000-0300-000006000000}">
      <text>
        <r>
          <rPr>
            <sz val="9"/>
            <color indexed="81"/>
            <rFont val="Tahoma"/>
            <family val="2"/>
          </rPr>
          <t>Tighten, lube or adjust=TLA
Components replacement=CR
Utility repair code=[insert code]; provide an explanation or glossary of repair codes in column L
If a large leak hasn't been scheduled for repair, then provide the reason for not scheduling a repair in this column.  If using a reason code, then provide a table with codes and corresponding explanations.</t>
        </r>
      </text>
    </comment>
    <comment ref="I13" authorId="0" shapeId="0" xr:uid="{00000000-0006-0000-0300-000007000000}">
      <text>
        <r>
          <rPr>
            <sz val="9"/>
            <color indexed="81"/>
            <rFont val="Tahoma"/>
            <family val="2"/>
          </rPr>
          <t>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thru repair date or December 31st of subject year, whichever is earlier.</t>
        </r>
      </text>
    </comment>
    <comment ref="J13" authorId="0" shapeId="0" xr:uid="{00000000-0006-0000-0300-000008000000}">
      <text>
        <r>
          <rPr>
            <sz val="9"/>
            <color indexed="81"/>
            <rFont val="Tahoma"/>
            <family val="2"/>
          </rPr>
          <t xml:space="preserve">Leak Discovery date minus repair date or 12/31 of the subject year plus 1 = number of days to repair for the subject year.
Addition of 1 day to include the date repaired.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N M</author>
  </authors>
  <commentList>
    <comment ref="A10" authorId="0" shapeId="0" xr:uid="{147F7D78-E49D-493C-A63A-FC293992C65E}">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10" authorId="1" shapeId="0" xr:uid="{A50F47C5-E117-4D95-87D2-A4A92FCF0CB6}">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45" authorId="2" shapeId="0" xr:uid="{DA014515-CD9A-4597-9240-ABF8CCAF19D6}">
      <text>
        <r>
          <rPr>
            <sz val="9"/>
            <color indexed="81"/>
            <rFont val="Tahoma"/>
            <family val="2"/>
          </rPr>
          <t xml:space="preserve">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
</t>
        </r>
      </text>
    </comment>
    <comment ref="E45" authorId="2" shapeId="0" xr:uid="{51150B45-A1D0-4904-8E36-788F8C572AE0}">
      <text>
        <r>
          <rPr>
            <sz val="9"/>
            <color indexed="81"/>
            <rFont val="Tahoma"/>
            <family val="2"/>
          </rPr>
          <t>O&amp;M Sources Include:
O&amp;M Activities
Customer Odor Reports
Third Party Reports
and other.</t>
        </r>
      </text>
    </comment>
    <comment ref="A49" authorId="3" shapeId="0" xr:uid="{DBCA6401-7C1E-4416-AA61-64227D3ECA2E}">
      <text>
        <r>
          <rPr>
            <sz val="9"/>
            <color indexed="81"/>
            <rFont val="Tahoma"/>
            <charset val="1"/>
          </rPr>
          <t xml:space="preserve">The term "Non-leaker EF" aligns with CARB's definition for "No Bubble EF" for the event of finding a leak even though not through bubble testing.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100-000001000000}">
      <text>
        <r>
          <rPr>
            <sz val="9"/>
            <color indexed="81"/>
            <rFont val="Tahoma"/>
            <family val="2"/>
          </rPr>
          <t xml:space="preserve">
GIS, zip code, or equivalent</t>
        </r>
      </text>
    </comment>
    <comment ref="C12" authorId="0" shapeId="0" xr:uid="{00000000-0006-0000-0100-000002000000}">
      <text>
        <r>
          <rPr>
            <sz val="9"/>
            <color indexed="81"/>
            <rFont val="Tahoma"/>
            <family val="2"/>
          </rPr>
          <t>E = Excavation Damage
N = natural force damage
O = other outside force damage</t>
        </r>
      </text>
    </comment>
    <comment ref="D12" authorId="0" shapeId="0" xr:uid="{00000000-0006-0000-0100-000003000000}">
      <text>
        <r>
          <rPr>
            <sz val="9"/>
            <color indexed="81"/>
            <rFont val="Tahoma"/>
            <family val="2"/>
          </rPr>
          <t>CI = commercial or industrial meter
R = residential meter</t>
        </r>
      </text>
    </comment>
    <comment ref="E12" authorId="0" shapeId="0" xr:uid="{00000000-0006-0000-0100-000004000000}">
      <text>
        <r>
          <rPr>
            <sz val="9"/>
            <color indexed="81"/>
            <rFont val="Tahoma"/>
            <family val="2"/>
          </rPr>
          <t xml:space="preserve">AH = Above Ground Hazardous
AN = Above Ground Non-hazardous
AM = Above Ground Non-hazardous Minor
</t>
        </r>
      </text>
    </comment>
    <comment ref="G12" authorId="1" shapeId="0" xr:uid="{00000000-0006-0000-0100-000005000000}">
      <text>
        <r>
          <rPr>
            <sz val="9"/>
            <color indexed="81"/>
            <rFont val="Tahoma"/>
            <family val="2"/>
          </rPr>
          <t>Use the date the leak ceases emitting NG.
The final repair may be completed after the leak has been stopped.</t>
        </r>
      </text>
    </comment>
    <comment ref="H12" authorId="0" shapeId="0" xr:uid="{00000000-0006-0000-0100-000006000000}">
      <text>
        <r>
          <rPr>
            <sz val="9"/>
            <color indexed="81"/>
            <rFont val="Tahoma"/>
            <family val="2"/>
          </rPr>
          <t xml:space="preserve">If leak is open, specify the scheduled date of repair.
Otherwise type "M," signifying that the leak is being monitored with no scheduled date of repair.
Then, provide the reason for not scheduling a repair in the Column provided.
</t>
        </r>
      </text>
    </comment>
    <comment ref="I12" authorId="0" shapeId="0" xr:uid="{00000000-0006-0000-0100-000007000000}">
      <text>
        <r>
          <rPr>
            <sz val="9"/>
            <color indexed="81"/>
            <rFont val="Tahoma"/>
            <family val="2"/>
          </rPr>
          <t>Provide the reason for not scheduling a repair.</t>
        </r>
      </text>
    </comment>
    <comment ref="J12" authorId="0" shapeId="0" xr:uid="{00000000-0006-0000-01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earlier.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A12" authorId="0" shapeId="0" xr:uid="{00000000-0006-0000-0200-000001000000}">
      <text>
        <r>
          <rPr>
            <sz val="9"/>
            <color indexed="81"/>
            <rFont val="Tahoma"/>
            <family val="2"/>
          </rPr>
          <t xml:space="preserve">
For metering set assembly (MSA)</t>
        </r>
      </text>
    </comment>
    <comment ref="B12" authorId="0" shapeId="0" xr:uid="{00000000-0006-0000-0200-000002000000}">
      <text>
        <r>
          <rPr>
            <sz val="9"/>
            <color indexed="81"/>
            <rFont val="Tahoma"/>
            <family val="2"/>
          </rPr>
          <t xml:space="preserve">
CI = commercial or industrial meter
R = residential meter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00000000-0006-0000-0400-000002000000}">
      <text>
        <r>
          <rPr>
            <sz val="9"/>
            <color indexed="81"/>
            <rFont val="Tahoma"/>
            <family val="2"/>
          </rPr>
          <t>C = connector
OE = open-ended line
M = meter
P = pneumatic device
PR = pressure relief valve
V = valve
O = other devices</t>
        </r>
      </text>
    </comment>
    <comment ref="D13" authorId="0" shapeId="0" xr:uid="{00000000-0006-0000-0400-000003000000}">
      <text>
        <r>
          <rPr>
            <b/>
            <sz val="9"/>
            <color indexed="81"/>
            <rFont val="Tahoma"/>
            <family val="2"/>
          </rPr>
          <t>Win Setiawan:</t>
        </r>
        <r>
          <rPr>
            <sz val="9"/>
            <color indexed="81"/>
            <rFont val="Tahoma"/>
            <family val="2"/>
          </rPr>
          <t xml:space="preserve">
L = low bleed
I = intermittent bleed
H = high bleed
NA = not applicable</t>
        </r>
      </text>
    </comment>
    <comment ref="F13" authorId="0" shapeId="0" xr:uid="{00000000-0006-0000-0400-000004000000}">
      <text>
        <r>
          <rPr>
            <sz val="9"/>
            <color indexed="81"/>
            <rFont val="Tahoma"/>
            <family val="2"/>
          </rPr>
          <t>Because the emissions are a factor of design or function, these emissions counted for the entire year.</t>
        </r>
      </text>
    </comment>
    <comment ref="H13" authorId="1" shapeId="0" xr:uid="{00000000-0006-0000-04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sharedStrings.xml><?xml version="1.0" encoding="utf-8"?>
<sst xmlns="http://schemas.openxmlformats.org/spreadsheetml/2006/main" count="232" uniqueCount="121">
  <si>
    <t>Number
of
Blowdowns</t>
  </si>
  <si>
    <t>Annual Emissions
(Mscf)</t>
  </si>
  <si>
    <t>Emission Factor
(Mscf/yr)</t>
  </si>
  <si>
    <t>Meter
Type</t>
  </si>
  <si>
    <t>Number
of
Meters</t>
  </si>
  <si>
    <t>Response:</t>
  </si>
  <si>
    <t>Customer Meter Blowdowns:</t>
  </si>
  <si>
    <t>Customer Meter Total Leaks and Emissions:</t>
  </si>
  <si>
    <t>ID</t>
  </si>
  <si>
    <t>Geographic 
Location</t>
  </si>
  <si>
    <t>Discovery Date
(DD/MM/YY)</t>
  </si>
  <si>
    <t>Reason
for
Not Scheduling a Repair</t>
  </si>
  <si>
    <t>Comments or Additional Information</t>
  </si>
  <si>
    <t>Leak
Classification (Grade)</t>
  </si>
  <si>
    <t>If not repaired by 12/31/xx List the
Scheduled Date of Repair
(DD/MM/YY)</t>
  </si>
  <si>
    <t>At the end of Annual Emissions Column, add a summation total in a cell for a column total, and then highlight orange.</t>
  </si>
  <si>
    <t xml:space="preserve">
Leak Repair Date
(MM/DD/YY)</t>
  </si>
  <si>
    <t>Notes:</t>
  </si>
  <si>
    <t>Sum Total</t>
  </si>
  <si>
    <t>Number
of
Days Leaking</t>
  </si>
  <si>
    <t>Use a formula-derived value with the formula used in the Annual Emissions column.  Do not use a copy and paste-as-value.</t>
  </si>
  <si>
    <t>Customer Meter Fugitive Leaks:</t>
  </si>
  <si>
    <t>Damage
Type</t>
  </si>
  <si>
    <t>Explanatory Notes / Comments</t>
  </si>
  <si>
    <t>Provided as an example.</t>
  </si>
  <si>
    <t>Damage to MSAs (Customer, third party, natural disasters, etc.):</t>
  </si>
  <si>
    <t>Device
Type</t>
  </si>
  <si>
    <t>Bleed Rate</t>
  </si>
  <si>
    <t>Manufacturer</t>
  </si>
  <si>
    <t>Number
of
Days Emitting</t>
  </si>
  <si>
    <t>Engineering or Manufacturer's based Estimate of Emissions</t>
  </si>
  <si>
    <t>Engineering Estimate
(Mscf/Day)</t>
  </si>
  <si>
    <t>Accounted for in the MSA EF - Gas vented during all Regulator Change outs due to other than vent leakage &amp; vent leakage.  1 scf vented /reg chg out.</t>
  </si>
  <si>
    <t>Large Customer MSA Regulator Inspection - External Regulator Inspections @ 2 scf/insp.</t>
  </si>
  <si>
    <t>Large Customer MSA Regulator Inspection - Regulator change out &amp; Internal Reg Inspection @ 6 scf/insp.</t>
  </si>
  <si>
    <t>Diaphragm - CSF Read &amp; Verify - Vent 20 cf thru meter during read &amp; verify order for decreased usage.</t>
  </si>
  <si>
    <t>Diaphragm - CSF Clock Test - Vent 0.625 scf/inspection during Clock Test and Registration Checks</t>
  </si>
  <si>
    <t>Diaphragm - CSF Registration Check - Vent 0.625 scf/inspection during Clock Test and Registration Checks</t>
  </si>
  <si>
    <t>Diaphragm Size 1,2,3 Meter Change Out - Use avg. gas vented of 1 scf on Size 1 Meter Change Out</t>
  </si>
  <si>
    <t>All Meter Change Out Size 4 thru 28 - Use avg. gas vented of 5 scf for Size 5 to 10 Meter Change outs</t>
  </si>
  <si>
    <t>Field Meter Test of Diaphragm &amp; Rotary - Use avg. gas vented of 5 scf for Size 9 Meters</t>
  </si>
  <si>
    <t>Customer Orifice Meter Plate Insp. - Orifice Plate Inspected Monthly.  Avg. Size = 20" @ 300 psig</t>
  </si>
  <si>
    <t>Customer Meter Component/Equipment Vented Emissions:</t>
  </si>
  <si>
    <t xml:space="preserve">The intent of this worksheet is to capture event data that represent the fugitive leaks on MSA assets that if repaired would cease leaking.   If the equipment or component is releasing gas or "bleeding" as a result of its design or function, then it is not to be captured in this tab and should be entered into the Component Emissions tab.  </t>
  </si>
  <si>
    <t>Meter
Classification (Commercial/Industrial or Residential)</t>
  </si>
  <si>
    <t xml:space="preserve">This worksheet is intended to capture the actual number of equipment and components in this asset category that vent emissions as a part of their design and normal function. By listing the number and types of components (not captured elsewhere in other templates) that vent emissions we hope to obtain information that may provide insight into how to evolve to a method of reporting emissions based on the actual number of units and types emitting rather than a crude population based estimate.
Currently, the component related leaks are accounted for in the population based estimate for MSAs and any estimate of emissions associated with this list of equipment and components will not be added to that total.  This tab in not intended to replace or supplant the Vented and Blowdown Emissions tab which are activity based emissions.  </t>
  </si>
  <si>
    <t>Number of Meters</t>
  </si>
  <si>
    <t>Meter Type</t>
  </si>
  <si>
    <t>CI = commercial or industrial meter
R = residential meter</t>
  </si>
  <si>
    <t>Annual Emissions (Mscf)</t>
  </si>
  <si>
    <t>All Damages</t>
  </si>
  <si>
    <t/>
  </si>
  <si>
    <t>GIS, zip code, or equivalent</t>
  </si>
  <si>
    <t>Damage Type</t>
  </si>
  <si>
    <t>E = Excavation Damage
N = natural force damage
O = other outside force damage</t>
  </si>
  <si>
    <t>AH = Above Ground Hazardous
AN = Above Ground Non-hazardous
AM = Above Ground Non-hazardous Minor</t>
  </si>
  <si>
    <t>Use the date the leak ceases emitting NG.
The final repair may be completed after the leak has been stopped.</t>
  </si>
  <si>
    <t>Vented and Blowdown Emissions</t>
  </si>
  <si>
    <t>Number of
Blowdowns</t>
  </si>
  <si>
    <t>For metering set assembly (MSA)</t>
  </si>
  <si>
    <t>Emission Factor
(Mscf/event)</t>
  </si>
  <si>
    <t>Identified MSA Leaks</t>
  </si>
  <si>
    <t>If available, indicate whether the meter is commercial or industrial "CI", or a residential "R" meter.
If that information is not available then note as "N/A".
CI = Commercial or Industrial
R = Residential
N/A = not available</t>
  </si>
  <si>
    <t>Use the date the leak ceases emitting NG.
The final repair may be completed after the leak has been stopped.</t>
  </si>
  <si>
    <t>Component Emissions</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</si>
  <si>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</si>
  <si>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</si>
  <si>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</si>
  <si>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</si>
  <si>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If leak is open, specify the scheduled date of repair.
Otherwise type "M," signifying that the leak is being monitored with no scheduled date of repair.
Then, provide the reason for not scheduling a repair in the Column provided.</t>
  </si>
  <si>
    <t>Provide the reason for not scheduling a repair.</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</si>
  <si>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</si>
  <si>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Number of
Days Leaking </t>
  </si>
  <si>
    <t xml:space="preserve">Number
of
Days Leaking </t>
  </si>
  <si>
    <t xml:space="preserve">Header column "Comment" boxes displayed below for reference. </t>
  </si>
  <si>
    <t>[Company Name], [Date Submitted]</t>
  </si>
  <si>
    <t>Rulemaking (R.) 15-01-008 to Adopt Rules and Procedures Governing  Commission Regulated Natural Gas Pipelines and Facilities to Reduce Natural Gas Leaks Consistent with Senate Bill 1371, Leno.</t>
  </si>
  <si>
    <t>Description and Definition of Required Contents (IF not self-explanatory)</t>
  </si>
  <si>
    <t>Number
of
Days to Repair</t>
  </si>
  <si>
    <t>No emissions estimates from this worksheet should be included in Appendix 8, as this is being collected for informational purposes at this time.</t>
  </si>
  <si>
    <r>
      <rPr>
        <b/>
        <u/>
        <sz val="10"/>
        <color theme="1"/>
        <rFont val="Calibri"/>
        <family val="2"/>
        <scheme val="minor"/>
      </rPr>
      <t>Comments or Additional Information</t>
    </r>
    <r>
      <rPr>
        <b/>
        <sz val="10"/>
        <color theme="1"/>
        <rFont val="Calibri"/>
        <family val="2"/>
        <scheme val="minor"/>
      </rPr>
      <t xml:space="preserve"> 
(If you are able to quantify the leak rate by bubble pattern or other methods please include this volumetric data, and state what method was used to determine the flow/leak rate in these columns.)</t>
    </r>
  </si>
  <si>
    <t xml:space="preserve">If leak is open, specify the scheduled date of repair
Otherwise type "M," signifying that the leak is being monitored with no scheduled date of repair
Then, provide the reason for not scheduling a repair in Comments column.
</t>
  </si>
  <si>
    <t xml:space="preserve">Number
of
Days to Repair. </t>
  </si>
  <si>
    <t>Leak Discovery date minus repair date or 12/31 of the subject year plus 1 = number of days to repair for the subject year.
Addition of 1 day to include the date repaired.</t>
  </si>
  <si>
    <r>
      <t xml:space="preserve">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</si>
  <si>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 xml:space="preserve">
If repair hasn't been scheduled, then provide the reason for not scheduling a repair in this column.  If using a reason code, then provide a table with codes and corresponding explanations.</t>
  </si>
  <si>
    <r>
      <t xml:space="preserve">AH = Above Ground Hazardous
AN = Above Ground Non-hazardous
AM = Above Ground Non-hazardous Minor
If Above Ground, and operator uses the Bubble grading methodology with an alphanumric grade, then provide an explanation for the meaning each grade in the notes above the table.
</t>
    </r>
    <r>
      <rPr>
        <b/>
        <sz val="11"/>
        <color theme="1"/>
        <rFont val="Calibri"/>
        <family val="2"/>
        <scheme val="minor"/>
      </rPr>
      <t xml:space="preserve">For example: 
      </t>
    </r>
    <r>
      <rPr>
        <sz val="11"/>
        <color theme="1"/>
        <rFont val="Calibri"/>
        <family val="2"/>
        <scheme val="minor"/>
      </rPr>
      <t xml:space="preserve">A = grade A - Large Leak or equates to with AH above with an 
             approximate EF of 10.2035 scfh.
      B = grade B - Equates to AN above with anapproximate EF of 
             0.5138 scfh.
       Etc. 
If the MSA leak is Below ground </t>
    </r>
    <r>
      <rPr>
        <b/>
        <sz val="11"/>
        <color theme="1"/>
        <rFont val="Calibri"/>
        <family val="2"/>
        <scheme val="minor"/>
      </rPr>
      <t>and not included in DM&amp;S</t>
    </r>
    <r>
      <rPr>
        <sz val="11"/>
        <color theme="1"/>
        <rFont val="Calibri"/>
        <family val="2"/>
        <scheme val="minor"/>
      </rPr>
      <t>, then use the following grades:
1 = grade 1
2 = grade 2
3 = grade 3
N = Non-Graded</t>
    </r>
  </si>
  <si>
    <t>If highlighted cells are filled in, the other cells will auto-populate</t>
  </si>
  <si>
    <t>Facility/Material</t>
  </si>
  <si>
    <r>
      <t>Survey Interval 
(yrs)
[</t>
    </r>
    <r>
      <rPr>
        <b/>
        <i/>
        <sz val="11"/>
        <rFont val="Calibri"/>
        <family val="2"/>
        <scheme val="minor"/>
      </rPr>
      <t>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</si>
  <si>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</si>
  <si>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of Unknown Leaks</t>
  </si>
  <si>
    <t>Total</t>
  </si>
  <si>
    <t>N/A</t>
  </si>
  <si>
    <t>Leakage Category</t>
  </si>
  <si>
    <t xml:space="preserve">Emission Factor (Mscf/day/leak) </t>
  </si>
  <si>
    <t>Total System Meters per survey Cycle</t>
  </si>
  <si>
    <r>
      <t>Meters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</si>
  <si>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Meters on Multi-Year Survey Cycles
</t>
    </r>
    <r>
      <rPr>
        <b/>
        <sz val="11"/>
        <color rgb="FFFF0000"/>
        <rFont val="Calibri"/>
        <family val="2"/>
        <scheme val="minor"/>
      </rPr>
      <t>[M</t>
    </r>
    <r>
      <rPr>
        <b/>
        <i/>
        <vertAlign val="subscript"/>
        <sz val="11"/>
        <color rgb="FFFF0000"/>
        <rFont val="Calibri"/>
        <family val="2"/>
        <scheme val="minor"/>
      </rPr>
      <t>X</t>
    </r>
    <r>
      <rPr>
        <b/>
        <i/>
        <vertAlign val="superscript"/>
        <sz val="11"/>
        <color rgb="FFFF0000"/>
        <rFont val="Calibri"/>
        <family val="2"/>
        <scheme val="minor"/>
      </rPr>
      <t>Tot</t>
    </r>
    <r>
      <rPr>
        <b/>
        <sz val="11"/>
        <color rgb="FFFF0000"/>
        <rFont val="Calibri"/>
        <family val="2"/>
        <scheme val="minor"/>
      </rPr>
      <t>]</t>
    </r>
  </si>
  <si>
    <r>
      <t>Meters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</si>
  <si>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t>Summary of Data by Meters Survey Interval and Results for Annual System Leak Rate and Resulting Number of Unknown Leaks for Each Meter</t>
  </si>
  <si>
    <t xml:space="preserve">Annual Leak Rate
[Leaks / Meter]
</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</si>
  <si>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</si>
  <si>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In Response to Data Request, R15-01-008 2021 June Report</t>
  </si>
  <si>
    <t>Estimated Emissions by Leak Code</t>
  </si>
  <si>
    <t>AG-Haz</t>
  </si>
  <si>
    <t>AG-Non Haz</t>
  </si>
  <si>
    <t>Emissions from Leaks Detected from Survey
(Mscf)</t>
  </si>
  <si>
    <t>Emissions from O&amp;M* Leaks Detected 
(Mscf)</t>
  </si>
  <si>
    <t>Estimated Emissions from Unknown Leaks
(Mscf)</t>
  </si>
  <si>
    <t>Total Estimated Emissions from Leaks
(Mscf)</t>
  </si>
  <si>
    <t xml:space="preserve">Repair Type </t>
  </si>
  <si>
    <t xml:space="preserve">Meter Classification (AG-Haz, AG-Non-Haz);  Bubble Size Category </t>
  </si>
  <si>
    <t>Non-leaker EF</t>
  </si>
  <si>
    <t>At utilities request, fill out with two, three, or four categories that correspond to the bubble-size classificationm and label the type of leak, whether AG-Haz, or AG-Non-Haz</t>
  </si>
  <si>
    <t>The term "Non-leaker EF" aligns with CARB's definition for "No Bubble EF" for the event of finding a leak even though not through bubble testing</t>
  </si>
  <si>
    <t>(Please add any clarifying explanations here above the table.)</t>
  </si>
  <si>
    <r>
      <rPr>
        <b/>
        <sz val="10"/>
        <rFont val="Palatino Linotype"/>
        <family val="1"/>
      </rPr>
      <t xml:space="preserve">Include items </t>
    </r>
    <r>
      <rPr>
        <b/>
        <u/>
        <sz val="10"/>
        <rFont val="Palatino Linotype"/>
        <family val="1"/>
      </rPr>
      <t>like the following</t>
    </r>
    <r>
      <rPr>
        <b/>
        <sz val="10"/>
        <rFont val="Palatino Linotype"/>
        <family val="1"/>
      </rPr>
      <t xml:space="preserve"> in this tab (Note whether emissions are included in the MSA EF used to estimate emissions for the MSA population and show only the event count.)</t>
    </r>
    <r>
      <rPr>
        <sz val="10"/>
        <rFont val="Palatino Linotype"/>
        <family val="1"/>
      </rPr>
      <t xml:space="preserve">:
  Gas vented during all Regulator Change outs due to other than vent leakage.
  Large Customer MSA Regulator Inspection - External Regulator Inspections. List avg. amount vented.
  Large Customer MSA Regulator Inspection - Regulator change out &amp; Internal Reg Inspection. List avg. amount vented.
  Diaphragm - CSF Read &amp; Verify - List amounted vented thru meter during read &amp; verify order for decreased usage.
  Diaphragm - CSF Clock Test - List amount vented during Clock Test
  Diaphragm - CSF Registration Check - List amount ventedn during Registration Checks
  Diaphragm Size 1,2,3 Meter Change Out - List avg. gas vented on Size 1 Meter Change Out
  All Meter Change Out Size 4 thru 28 - List avg. gas vented for Size 5 to 10 Meter Change outs
  Field Meter Test of Diaphragm &amp; Rotary - List avg. gas vented for Size 9 Meters
  Customer Orifice Meter Plate Insp. - Orifice Plate Inspected Monthly. List avg. amount vented </t>
    </r>
  </si>
  <si>
    <t>In Response to Data Request, R15-01-008 2022 June Report</t>
  </si>
  <si>
    <t>Appendix 6;  Rev. 03/30/2022</t>
  </si>
  <si>
    <t>Appendix 6 -  Rev. 03/30/2022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</si>
</sst>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_(* #,##0.00000_);_(* \(#,##0.00000\);_(* &quot;-&quot;??_);_(@_)"/>
    <numFmt numFmtId="167" formatCode="#,##0.0000"/>
  </numFmts>
  <fonts count="69"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Palatino Linotype"/>
      <family val="1"/>
    </font>
    <font>
      <u/>
      <sz val="9"/>
      <color indexed="81"/>
      <name val="Tahoma"/>
      <family val="2"/>
    </font>
    <font>
      <sz val="10"/>
      <name val="Arial"/>
      <family val="2"/>
    </font>
    <font>
      <sz val="11"/>
      <color rgb="FFFF0000"/>
      <name val="Calibri"/>
      <family val="2"/>
      <scheme val="minor"/>
    </font>
    <font>
      <b/>
      <sz val="10"/>
      <name val="Calibri"/>
      <family val="2"/>
      <scheme val="minor"/>
    </font>
    <font>
      <sz val="11"/>
      <name val="Calibri"/>
      <family val="2"/>
      <scheme val="minor"/>
    </font>
    <font>
      <b/>
      <sz val="11"/>
      <name val="Arial"/>
      <family val="2"/>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4"/>
      <name val="Calibri"/>
      <family val="2"/>
      <scheme val="minor"/>
    </font>
    <font>
      <b/>
      <sz val="12"/>
      <color theme="1"/>
      <name val="Palatino Linotype"/>
      <family val="1"/>
    </font>
    <font>
      <u/>
      <sz val="11"/>
      <color theme="1"/>
      <name val="Calibri"/>
      <family val="2"/>
      <scheme val="minor"/>
    </font>
    <font>
      <b/>
      <u/>
      <sz val="10"/>
      <color theme="1"/>
      <name val="Calibri"/>
      <family val="2"/>
      <scheme val="minor"/>
    </font>
    <font>
      <sz val="10"/>
      <color theme="1"/>
      <name val="Palatino Linotype"/>
      <family val="1"/>
    </font>
    <font>
      <b/>
      <i/>
      <sz val="11"/>
      <name val="Calibri"/>
      <family val="2"/>
      <scheme val="minor"/>
    </font>
    <font>
      <b/>
      <i/>
      <vertAlign val="subscript"/>
      <sz val="11"/>
      <name val="Calibri"/>
      <family val="2"/>
      <scheme val="minor"/>
    </font>
    <font>
      <b/>
      <sz val="11"/>
      <color rgb="FFFF0000"/>
      <name val="Calibri"/>
      <family val="2"/>
      <scheme val="minor"/>
    </font>
    <font>
      <b/>
      <i/>
      <vertAlign val="subscript"/>
      <sz val="11"/>
      <color rgb="FFFF0000"/>
      <name val="Calibri"/>
      <family val="2"/>
      <scheme val="minor"/>
    </font>
    <font>
      <b/>
      <i/>
      <vertAlign val="superscript"/>
      <sz val="11"/>
      <color rgb="FFFF0000"/>
      <name val="Calibri"/>
      <family val="2"/>
      <scheme val="minor"/>
    </font>
    <font>
      <sz val="9"/>
      <color indexed="81"/>
      <name val="Tahoma"/>
      <charset val="1"/>
    </font>
    <font>
      <sz val="10"/>
      <name val="Palatino Linotype"/>
      <family val="1"/>
    </font>
    <font>
      <sz val="10"/>
      <color rgb="FFFF0000"/>
      <name val="Palatino Linotype"/>
      <family val="1"/>
    </font>
    <font>
      <b/>
      <sz val="10"/>
      <color rgb="FFFF0000"/>
      <name val="Palatino Linotype"/>
      <family val="1"/>
    </font>
    <font>
      <b/>
      <sz val="10"/>
      <name val="Palatino Linotype"/>
      <family val="1"/>
    </font>
    <font>
      <b/>
      <u/>
      <sz val="10"/>
      <name val="Palatino Linotype"/>
      <family val="1"/>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0" tint="-0.249977111117893"/>
        <bgColor indexed="64"/>
      </patternFill>
    </fill>
  </fills>
  <borders count="43">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735">
    <xf numFmtId="0" fontId="0" fillId="0" borderId="0"/>
    <xf numFmtId="0" fontId="8" fillId="0" borderId="0"/>
    <xf numFmtId="0" fontId="15"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6" fillId="20" borderId="0" applyNumberFormat="0" applyBorder="0" applyAlignment="0" applyProtection="0"/>
    <xf numFmtId="0" fontId="16" fillId="28" borderId="0" applyNumberFormat="0" applyBorder="0" applyAlignment="0" applyProtection="0"/>
    <xf numFmtId="0" fontId="17" fillId="21" borderId="0" applyNumberFormat="0" applyBorder="0" applyAlignment="0" applyProtection="0"/>
    <xf numFmtId="0" fontId="17"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8" fillId="32" borderId="0" applyNumberFormat="0" applyBorder="0" applyAlignment="0" applyProtection="0"/>
    <xf numFmtId="0" fontId="19" fillId="22" borderId="0" applyNumberFormat="0" applyBorder="0" applyAlignment="0" applyProtection="0"/>
    <xf numFmtId="0" fontId="18" fillId="32" borderId="0" applyNumberFormat="0" applyBorder="0" applyAlignment="0" applyProtection="0"/>
    <xf numFmtId="0" fontId="20" fillId="36" borderId="5" applyNumberFormat="0" applyAlignment="0" applyProtection="0"/>
    <xf numFmtId="0" fontId="21" fillId="37" borderId="6" applyNumberFormat="0" applyAlignment="0" applyProtection="0"/>
    <xf numFmtId="0" fontId="21" fillId="37" borderId="6" applyNumberFormat="0" applyAlignment="0" applyProtection="0"/>
    <xf numFmtId="0" fontId="20" fillId="36" borderId="5" applyNumberFormat="0" applyAlignment="0" applyProtection="0"/>
    <xf numFmtId="0" fontId="20" fillId="36" borderId="5" applyNumberFormat="0" applyAlignment="0" applyProtection="0"/>
    <xf numFmtId="0" fontId="20" fillId="36" borderId="5" applyNumberFormat="0" applyAlignment="0" applyProtection="0"/>
    <xf numFmtId="0" fontId="22" fillId="29" borderId="7" applyNumberFormat="0" applyAlignment="0" applyProtection="0"/>
    <xf numFmtId="0" fontId="22" fillId="28" borderId="7" applyNumberFormat="0" applyAlignment="0" applyProtection="0"/>
    <xf numFmtId="0" fontId="22" fillId="29" borderId="7" applyNumberFormat="0" applyAlignment="0" applyProtection="0"/>
    <xf numFmtId="43" fontId="8"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4" fillId="0" borderId="0" applyNumberFormat="0" applyFill="0" applyBorder="0" applyAlignment="0" applyProtection="0"/>
    <xf numFmtId="0" fontId="16" fillId="25" borderId="0" applyNumberFormat="0" applyBorder="0" applyAlignment="0" applyProtection="0"/>
    <xf numFmtId="0" fontId="25" fillId="41" borderId="0" applyNumberFormat="0" applyBorder="0" applyAlignment="0" applyProtection="0"/>
    <xf numFmtId="0" fontId="16" fillId="25"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7" fillId="0" borderId="10" applyNumberFormat="0" applyFill="0" applyAlignment="0" applyProtection="0"/>
    <xf numFmtId="0" fontId="27" fillId="0" borderId="9" applyNumberFormat="0" applyFill="0" applyAlignment="0" applyProtection="0"/>
    <xf numFmtId="0" fontId="28" fillId="0" borderId="11" applyNumberFormat="0" applyFill="0" applyAlignment="0" applyProtection="0"/>
    <xf numFmtId="0" fontId="28" fillId="0" borderId="12"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0" fontId="29" fillId="33" borderId="5" applyNumberFormat="0" applyAlignment="0" applyProtection="0"/>
    <xf numFmtId="0" fontId="29" fillId="33" borderId="6" applyNumberFormat="0" applyAlignment="0" applyProtection="0"/>
    <xf numFmtId="0" fontId="29" fillId="33" borderId="6" applyNumberFormat="0" applyAlignment="0" applyProtection="0"/>
    <xf numFmtId="0" fontId="29" fillId="33" borderId="5" applyNumberFormat="0" applyAlignment="0" applyProtection="0"/>
    <xf numFmtId="0" fontId="29" fillId="33" borderId="5" applyNumberFormat="0" applyAlignment="0" applyProtection="0"/>
    <xf numFmtId="0" fontId="29" fillId="33" borderId="5" applyNumberFormat="0" applyAlignment="0" applyProtection="0"/>
    <xf numFmtId="0" fontId="25" fillId="0" borderId="13" applyNumberFormat="0" applyFill="0" applyAlignment="0" applyProtection="0"/>
    <xf numFmtId="0" fontId="30" fillId="0" borderId="14" applyNumberFormat="0" applyFill="0" applyAlignment="0" applyProtection="0"/>
    <xf numFmtId="0" fontId="25" fillId="0" borderId="13" applyNumberFormat="0" applyFill="0" applyAlignment="0" applyProtection="0"/>
    <xf numFmtId="0" fontId="25" fillId="33" borderId="0" applyNumberFormat="0" applyBorder="0" applyAlignment="0" applyProtection="0"/>
    <xf numFmtId="0" fontId="31" fillId="33" borderId="0" applyNumberFormat="0" applyBorder="0" applyAlignment="0" applyProtection="0"/>
    <xf numFmtId="0" fontId="25" fillId="3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8" fillId="0" borderId="0"/>
    <xf numFmtId="0" fontId="14" fillId="0" borderId="0"/>
    <xf numFmtId="0" fontId="32" fillId="0" borderId="0"/>
    <xf numFmtId="0" fontId="32" fillId="0" borderId="0"/>
    <xf numFmtId="0" fontId="32" fillId="0" borderId="0"/>
    <xf numFmtId="0" fontId="32" fillId="0" borderId="0"/>
    <xf numFmtId="0" fontId="33" fillId="42" borderId="0"/>
    <xf numFmtId="0" fontId="8" fillId="0" borderId="0"/>
    <xf numFmtId="0" fontId="33" fillId="42" borderId="0"/>
    <xf numFmtId="0" fontId="33" fillId="42" borderId="0"/>
    <xf numFmtId="0" fontId="8" fillId="0" borderId="0"/>
    <xf numFmtId="0" fontId="8" fillId="0" borderId="0"/>
    <xf numFmtId="0" fontId="34" fillId="0" borderId="0"/>
    <xf numFmtId="0" fontId="34" fillId="0" borderId="0"/>
    <xf numFmtId="0" fontId="34" fillId="0" borderId="0"/>
    <xf numFmtId="0" fontId="8" fillId="0" borderId="0"/>
    <xf numFmtId="0" fontId="8" fillId="0" borderId="0"/>
    <xf numFmtId="0" fontId="8" fillId="0" borderId="0"/>
    <xf numFmtId="0" fontId="8" fillId="0" borderId="0"/>
    <xf numFmtId="0" fontId="14" fillId="0" borderId="0"/>
    <xf numFmtId="0" fontId="14" fillId="0" borderId="0"/>
    <xf numFmtId="0" fontId="34" fillId="0" borderId="0"/>
    <xf numFmtId="0" fontId="34" fillId="0" borderId="0"/>
    <xf numFmtId="0" fontId="35"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4" fillId="0" borderId="0"/>
    <xf numFmtId="0" fontId="34" fillId="0" borderId="0"/>
    <xf numFmtId="0" fontId="3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7" fillId="0" borderId="0"/>
    <xf numFmtId="0" fontId="33" fillId="32" borderId="5" applyNumberFormat="0" applyFont="0" applyAlignment="0" applyProtection="0"/>
    <xf numFmtId="0" fontId="16" fillId="3" borderId="4" applyNumberFormat="0" applyFont="0" applyAlignment="0" applyProtection="0"/>
    <xf numFmtId="0" fontId="16" fillId="3" borderId="4"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8" fillId="32" borderId="15" applyNumberFormat="0" applyFont="0" applyAlignment="0" applyProtection="0"/>
    <xf numFmtId="0" fontId="33" fillId="32" borderId="5" applyNumberFormat="0" applyFont="0" applyAlignment="0" applyProtection="0"/>
    <xf numFmtId="0" fontId="33" fillId="32" borderId="5" applyNumberFormat="0" applyFont="0" applyAlignment="0" applyProtection="0"/>
    <xf numFmtId="0" fontId="33" fillId="32" borderId="5" applyNumberFormat="0" applyFont="0" applyAlignment="0" applyProtection="0"/>
    <xf numFmtId="0" fontId="33" fillId="32" borderId="5" applyNumberFormat="0" applyFont="0" applyAlignment="0" applyProtection="0"/>
    <xf numFmtId="0" fontId="33" fillId="32" borderId="5"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14" fillId="3" borderId="4" applyNumberFormat="0" applyFont="0" applyAlignment="0" applyProtection="0"/>
    <xf numFmtId="0" fontId="38" fillId="36" borderId="16" applyNumberFormat="0" applyAlignment="0" applyProtection="0"/>
    <xf numFmtId="0" fontId="38" fillId="37" borderId="16" applyNumberFormat="0" applyAlignment="0" applyProtection="0"/>
    <xf numFmtId="0" fontId="38" fillId="37" borderId="16" applyNumberFormat="0" applyAlignment="0" applyProtection="0"/>
    <xf numFmtId="0" fontId="38" fillId="36" borderId="16" applyNumberFormat="0" applyAlignment="0" applyProtection="0"/>
    <xf numFmtId="0" fontId="38" fillId="36" borderId="16" applyNumberFormat="0" applyAlignment="0" applyProtection="0"/>
    <xf numFmtId="0" fontId="38" fillId="36" borderId="16" applyNumberFormat="0" applyAlignment="0" applyProtection="0"/>
    <xf numFmtId="4" fontId="33" fillId="43" borderId="5" applyNumberFormat="0" applyProtection="0">
      <alignment vertical="center"/>
    </xf>
    <xf numFmtId="4" fontId="33" fillId="43" borderId="5" applyNumberFormat="0" applyProtection="0">
      <alignment vertical="center"/>
    </xf>
    <xf numFmtId="4" fontId="33" fillId="43" borderId="5" applyNumberFormat="0" applyProtection="0">
      <alignment vertical="center"/>
    </xf>
    <xf numFmtId="4" fontId="39" fillId="43" borderId="17" applyNumberFormat="0" applyProtection="0">
      <alignment vertical="center"/>
    </xf>
    <xf numFmtId="4" fontId="39" fillId="43" borderId="17" applyNumberFormat="0" applyProtection="0">
      <alignment vertical="center"/>
    </xf>
    <xf numFmtId="4" fontId="33" fillId="43" borderId="5" applyNumberFormat="0" applyProtection="0">
      <alignment vertical="center"/>
    </xf>
    <xf numFmtId="4" fontId="33" fillId="43" borderId="5" applyNumberFormat="0" applyProtection="0">
      <alignment vertical="center"/>
    </xf>
    <xf numFmtId="4" fontId="33" fillId="43" borderId="5" applyNumberFormat="0" applyProtection="0">
      <alignment vertical="center"/>
    </xf>
    <xf numFmtId="4" fontId="40" fillId="44" borderId="5" applyNumberFormat="0" applyProtection="0">
      <alignment vertical="center"/>
    </xf>
    <xf numFmtId="4" fontId="41" fillId="43" borderId="17" applyNumberFormat="0" applyProtection="0">
      <alignment vertical="center"/>
    </xf>
    <xf numFmtId="4" fontId="41" fillId="43" borderId="17" applyNumberFormat="0" applyProtection="0">
      <alignment vertical="center"/>
    </xf>
    <xf numFmtId="4" fontId="40" fillId="44" borderId="5" applyNumberFormat="0" applyProtection="0">
      <alignment vertical="center"/>
    </xf>
    <xf numFmtId="4" fontId="40" fillId="44" borderId="5" applyNumberFormat="0" applyProtection="0">
      <alignment vertical="center"/>
    </xf>
    <xf numFmtId="4" fontId="40" fillId="44" borderId="5" applyNumberFormat="0" applyProtection="0">
      <alignment vertical="center"/>
    </xf>
    <xf numFmtId="4" fontId="33" fillId="44" borderId="5" applyNumberFormat="0" applyProtection="0">
      <alignment horizontal="left" vertical="center" indent="1"/>
    </xf>
    <xf numFmtId="4" fontId="33" fillId="44" borderId="5" applyNumberFormat="0" applyProtection="0">
      <alignment horizontal="left" vertical="center" indent="1"/>
    </xf>
    <xf numFmtId="4" fontId="33" fillId="44" borderId="5" applyNumberFormat="0" applyProtection="0">
      <alignment horizontal="left" vertical="center" indent="1"/>
    </xf>
    <xf numFmtId="4" fontId="39" fillId="43" borderId="17" applyNumberFormat="0" applyProtection="0">
      <alignment horizontal="left" vertical="center" indent="1"/>
    </xf>
    <xf numFmtId="4" fontId="39" fillId="43" borderId="17" applyNumberFormat="0" applyProtection="0">
      <alignment horizontal="left" vertical="center" indent="1"/>
    </xf>
    <xf numFmtId="4" fontId="33" fillId="44" borderId="5" applyNumberFormat="0" applyProtection="0">
      <alignment horizontal="left" vertical="center" indent="1"/>
    </xf>
    <xf numFmtId="4" fontId="33" fillId="44" borderId="5" applyNumberFormat="0" applyProtection="0">
      <alignment horizontal="left" vertical="center" indent="1"/>
    </xf>
    <xf numFmtId="4" fontId="33" fillId="44" borderId="5" applyNumberFormat="0" applyProtection="0">
      <alignment horizontal="left" vertical="center" indent="1"/>
    </xf>
    <xf numFmtId="0" fontId="42"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0" fontId="42" fillId="43" borderId="17" applyNumberFormat="0" applyProtection="0">
      <alignment horizontal="left" vertical="top" indent="1"/>
    </xf>
    <xf numFmtId="0" fontId="42" fillId="43" borderId="17" applyNumberFormat="0" applyProtection="0">
      <alignment horizontal="left" vertical="top" indent="1"/>
    </xf>
    <xf numFmtId="0" fontId="42" fillId="43" borderId="17" applyNumberFormat="0" applyProtection="0">
      <alignment horizontal="left" vertical="top"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9" fillId="46" borderId="0"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3" fillId="47" borderId="5" applyNumberFormat="0" applyProtection="0">
      <alignment horizontal="right" vertical="center"/>
    </xf>
    <xf numFmtId="4" fontId="36" fillId="47" borderId="17" applyNumberFormat="0" applyProtection="0">
      <alignment horizontal="right" vertical="center"/>
    </xf>
    <xf numFmtId="4" fontId="36" fillId="47" borderId="17" applyNumberFormat="0" applyProtection="0">
      <alignment horizontal="right" vertical="center"/>
    </xf>
    <xf numFmtId="4" fontId="33" fillId="47" borderId="5" applyNumberFormat="0" applyProtection="0">
      <alignment horizontal="right" vertical="center"/>
    </xf>
    <xf numFmtId="4" fontId="33" fillId="47" borderId="5" applyNumberFormat="0" applyProtection="0">
      <alignment horizontal="right" vertical="center"/>
    </xf>
    <xf numFmtId="4" fontId="33" fillId="47" borderId="5" applyNumberFormat="0" applyProtection="0">
      <alignment horizontal="right" vertical="center"/>
    </xf>
    <xf numFmtId="4" fontId="33" fillId="48" borderId="5" applyNumberFormat="0" applyProtection="0">
      <alignment horizontal="right" vertical="center"/>
    </xf>
    <xf numFmtId="4" fontId="36" fillId="49" borderId="17" applyNumberFormat="0" applyProtection="0">
      <alignment horizontal="right" vertical="center"/>
    </xf>
    <xf numFmtId="4" fontId="36" fillId="49" borderId="17" applyNumberFormat="0" applyProtection="0">
      <alignment horizontal="right" vertical="center"/>
    </xf>
    <xf numFmtId="4" fontId="33" fillId="48" borderId="5" applyNumberFormat="0" applyProtection="0">
      <alignment horizontal="right" vertical="center"/>
    </xf>
    <xf numFmtId="4" fontId="33" fillId="48" borderId="5" applyNumberFormat="0" applyProtection="0">
      <alignment horizontal="right" vertical="center"/>
    </xf>
    <xf numFmtId="4" fontId="33" fillId="48" borderId="5" applyNumberFormat="0" applyProtection="0">
      <alignment horizontal="right" vertical="center"/>
    </xf>
    <xf numFmtId="4" fontId="33" fillId="50" borderId="18" applyNumberFormat="0" applyProtection="0">
      <alignment horizontal="right" vertical="center"/>
    </xf>
    <xf numFmtId="4" fontId="36" fillId="50" borderId="17" applyNumberFormat="0" applyProtection="0">
      <alignment horizontal="right" vertical="center"/>
    </xf>
    <xf numFmtId="4" fontId="36" fillId="50" borderId="17" applyNumberFormat="0" applyProtection="0">
      <alignment horizontal="right" vertical="center"/>
    </xf>
    <xf numFmtId="4" fontId="33" fillId="50" borderId="18" applyNumberFormat="0" applyProtection="0">
      <alignment horizontal="right" vertical="center"/>
    </xf>
    <xf numFmtId="4" fontId="33" fillId="50" borderId="18" applyNumberFormat="0" applyProtection="0">
      <alignment horizontal="right" vertical="center"/>
    </xf>
    <xf numFmtId="4" fontId="33" fillId="50" borderId="18" applyNumberFormat="0" applyProtection="0">
      <alignment horizontal="right" vertical="center"/>
    </xf>
    <xf numFmtId="4" fontId="33" fillId="51" borderId="5" applyNumberFormat="0" applyProtection="0">
      <alignment horizontal="right" vertical="center"/>
    </xf>
    <xf numFmtId="4" fontId="36" fillId="51" borderId="17" applyNumberFormat="0" applyProtection="0">
      <alignment horizontal="right" vertical="center"/>
    </xf>
    <xf numFmtId="4" fontId="36" fillId="51" borderId="17" applyNumberFormat="0" applyProtection="0">
      <alignment horizontal="right" vertical="center"/>
    </xf>
    <xf numFmtId="4" fontId="33" fillId="51" borderId="5" applyNumberFormat="0" applyProtection="0">
      <alignment horizontal="right" vertical="center"/>
    </xf>
    <xf numFmtId="4" fontId="33" fillId="51" borderId="5" applyNumberFormat="0" applyProtection="0">
      <alignment horizontal="right" vertical="center"/>
    </xf>
    <xf numFmtId="4" fontId="33" fillId="51" borderId="5" applyNumberFormat="0" applyProtection="0">
      <alignment horizontal="right" vertical="center"/>
    </xf>
    <xf numFmtId="4" fontId="33" fillId="52" borderId="5" applyNumberFormat="0" applyProtection="0">
      <alignment horizontal="right" vertical="center"/>
    </xf>
    <xf numFmtId="4" fontId="36" fillId="52" borderId="17" applyNumberFormat="0" applyProtection="0">
      <alignment horizontal="right" vertical="center"/>
    </xf>
    <xf numFmtId="4" fontId="36" fillId="52" borderId="17" applyNumberFormat="0" applyProtection="0">
      <alignment horizontal="right" vertical="center"/>
    </xf>
    <xf numFmtId="4" fontId="33" fillId="52" borderId="5" applyNumberFormat="0" applyProtection="0">
      <alignment horizontal="right" vertical="center"/>
    </xf>
    <xf numFmtId="4" fontId="33" fillId="52" borderId="5" applyNumberFormat="0" applyProtection="0">
      <alignment horizontal="right" vertical="center"/>
    </xf>
    <xf numFmtId="4" fontId="33" fillId="52" borderId="5" applyNumberFormat="0" applyProtection="0">
      <alignment horizontal="right" vertical="center"/>
    </xf>
    <xf numFmtId="4" fontId="33" fillId="53" borderId="5" applyNumberFormat="0" applyProtection="0">
      <alignment horizontal="right" vertical="center"/>
    </xf>
    <xf numFmtId="4" fontId="36" fillId="53" borderId="17" applyNumberFormat="0" applyProtection="0">
      <alignment horizontal="right" vertical="center"/>
    </xf>
    <xf numFmtId="4" fontId="36" fillId="53" borderId="17" applyNumberFormat="0" applyProtection="0">
      <alignment horizontal="right" vertical="center"/>
    </xf>
    <xf numFmtId="4" fontId="33" fillId="53" borderId="5" applyNumberFormat="0" applyProtection="0">
      <alignment horizontal="right" vertical="center"/>
    </xf>
    <xf numFmtId="4" fontId="33" fillId="53" borderId="5" applyNumberFormat="0" applyProtection="0">
      <alignment horizontal="right" vertical="center"/>
    </xf>
    <xf numFmtId="4" fontId="33" fillId="53" borderId="5" applyNumberFormat="0" applyProtection="0">
      <alignment horizontal="right" vertical="center"/>
    </xf>
    <xf numFmtId="4" fontId="33" fillId="54" borderId="5" applyNumberFormat="0" applyProtection="0">
      <alignment horizontal="right" vertical="center"/>
    </xf>
    <xf numFmtId="4" fontId="36" fillId="54" borderId="17" applyNumberFormat="0" applyProtection="0">
      <alignment horizontal="right" vertical="center"/>
    </xf>
    <xf numFmtId="4" fontId="36" fillId="54" borderId="17" applyNumberFormat="0" applyProtection="0">
      <alignment horizontal="right" vertical="center"/>
    </xf>
    <xf numFmtId="4" fontId="33" fillId="54" borderId="5" applyNumberFormat="0" applyProtection="0">
      <alignment horizontal="right" vertical="center"/>
    </xf>
    <xf numFmtId="4" fontId="33" fillId="54" borderId="5" applyNumberFormat="0" applyProtection="0">
      <alignment horizontal="right" vertical="center"/>
    </xf>
    <xf numFmtId="4" fontId="33" fillId="54" borderId="5" applyNumberFormat="0" applyProtection="0">
      <alignment horizontal="right" vertical="center"/>
    </xf>
    <xf numFmtId="4" fontId="33" fillId="55" borderId="5" applyNumberFormat="0" applyProtection="0">
      <alignment horizontal="right" vertical="center"/>
    </xf>
    <xf numFmtId="4" fontId="36" fillId="55" borderId="17" applyNumberFormat="0" applyProtection="0">
      <alignment horizontal="right" vertical="center"/>
    </xf>
    <xf numFmtId="4" fontId="36" fillId="55" borderId="17" applyNumberFormat="0" applyProtection="0">
      <alignment horizontal="right" vertical="center"/>
    </xf>
    <xf numFmtId="4" fontId="33" fillId="55" borderId="5" applyNumberFormat="0" applyProtection="0">
      <alignment horizontal="right" vertical="center"/>
    </xf>
    <xf numFmtId="4" fontId="33" fillId="55" borderId="5" applyNumberFormat="0" applyProtection="0">
      <alignment horizontal="right" vertical="center"/>
    </xf>
    <xf numFmtId="4" fontId="33" fillId="55" borderId="5" applyNumberFormat="0" applyProtection="0">
      <alignment horizontal="right" vertical="center"/>
    </xf>
    <xf numFmtId="4" fontId="33" fillId="56" borderId="5" applyNumberFormat="0" applyProtection="0">
      <alignment horizontal="right" vertical="center"/>
    </xf>
    <xf numFmtId="4" fontId="36" fillId="56" borderId="17" applyNumberFormat="0" applyProtection="0">
      <alignment horizontal="right" vertical="center"/>
    </xf>
    <xf numFmtId="4" fontId="36" fillId="56" borderId="17" applyNumberFormat="0" applyProtection="0">
      <alignment horizontal="right" vertical="center"/>
    </xf>
    <xf numFmtId="4" fontId="33" fillId="56" borderId="5" applyNumberFormat="0" applyProtection="0">
      <alignment horizontal="right" vertical="center"/>
    </xf>
    <xf numFmtId="4" fontId="33" fillId="56" borderId="5" applyNumberFormat="0" applyProtection="0">
      <alignment horizontal="right" vertical="center"/>
    </xf>
    <xf numFmtId="4" fontId="33" fillId="56" borderId="5" applyNumberFormat="0" applyProtection="0">
      <alignment horizontal="right" vertical="center"/>
    </xf>
    <xf numFmtId="4" fontId="33" fillId="57" borderId="18" applyNumberFormat="0" applyProtection="0">
      <alignment horizontal="left" vertical="center" indent="1"/>
    </xf>
    <xf numFmtId="4" fontId="39" fillId="57" borderId="19" applyNumberFormat="0" applyProtection="0">
      <alignment horizontal="left" vertical="center" indent="1"/>
    </xf>
    <xf numFmtId="4" fontId="33" fillId="57" borderId="18" applyNumberFormat="0" applyProtection="0">
      <alignment horizontal="left" vertical="center" indent="1"/>
    </xf>
    <xf numFmtId="4" fontId="33" fillId="57" borderId="18" applyNumberFormat="0" applyProtection="0">
      <alignment horizontal="left" vertical="center" indent="1"/>
    </xf>
    <xf numFmtId="4" fontId="33" fillId="57" borderId="18" applyNumberFormat="0" applyProtection="0">
      <alignment horizontal="left" vertical="center" indent="1"/>
    </xf>
    <xf numFmtId="4" fontId="8" fillId="58" borderId="18" applyNumberFormat="0" applyProtection="0">
      <alignment horizontal="left" vertical="center" indent="1"/>
    </xf>
    <xf numFmtId="4" fontId="36" fillId="59" borderId="0" applyNumberFormat="0" applyProtection="0">
      <alignment horizontal="left" vertical="center" indent="1"/>
    </xf>
    <xf numFmtId="4" fontId="8" fillId="58" borderId="18" applyNumberFormat="0" applyProtection="0">
      <alignment horizontal="left" vertical="center" indent="1"/>
    </xf>
    <xf numFmtId="4" fontId="8" fillId="58" borderId="18" applyNumberFormat="0" applyProtection="0">
      <alignment horizontal="left" vertical="center" indent="1"/>
    </xf>
    <xf numFmtId="4" fontId="8" fillId="58" borderId="18" applyNumberFormat="0" applyProtection="0">
      <alignment horizontal="left" vertical="center" indent="1"/>
    </xf>
    <xf numFmtId="4" fontId="8" fillId="58" borderId="18" applyNumberFormat="0" applyProtection="0">
      <alignment horizontal="left" vertical="center" indent="1"/>
    </xf>
    <xf numFmtId="4" fontId="43" fillId="58" borderId="0" applyNumberFormat="0" applyProtection="0">
      <alignment horizontal="left" vertical="center" indent="1"/>
    </xf>
    <xf numFmtId="4" fontId="8" fillId="58" borderId="18" applyNumberFormat="0" applyProtection="0">
      <alignment horizontal="left" vertical="center" indent="1"/>
    </xf>
    <xf numFmtId="4" fontId="8" fillId="58" borderId="18" applyNumberFormat="0" applyProtection="0">
      <alignment horizontal="left" vertical="center" indent="1"/>
    </xf>
    <xf numFmtId="4" fontId="8" fillId="58" borderId="18" applyNumberFormat="0" applyProtection="0">
      <alignment horizontal="left" vertical="center" indent="1"/>
    </xf>
    <xf numFmtId="4" fontId="33" fillId="46" borderId="5" applyNumberFormat="0" applyProtection="0">
      <alignment horizontal="right" vertical="center"/>
    </xf>
    <xf numFmtId="4" fontId="36" fillId="46" borderId="17" applyNumberFormat="0" applyProtection="0">
      <alignment horizontal="right" vertical="center"/>
    </xf>
    <xf numFmtId="4" fontId="36" fillId="46" borderId="17" applyNumberFormat="0" applyProtection="0">
      <alignment horizontal="right" vertical="center"/>
    </xf>
    <xf numFmtId="4" fontId="33" fillId="46" borderId="5" applyNumberFormat="0" applyProtection="0">
      <alignment horizontal="right" vertical="center"/>
    </xf>
    <xf numFmtId="4" fontId="33" fillId="46" borderId="5" applyNumberFormat="0" applyProtection="0">
      <alignment horizontal="right" vertical="center"/>
    </xf>
    <xf numFmtId="4" fontId="33" fillId="46" borderId="5" applyNumberFormat="0" applyProtection="0">
      <alignment horizontal="right" vertical="center"/>
    </xf>
    <xf numFmtId="4" fontId="33" fillId="59" borderId="18" applyNumberFormat="0" applyProtection="0">
      <alignment horizontal="left" vertical="center" indent="1"/>
    </xf>
    <xf numFmtId="4" fontId="36" fillId="59" borderId="0" applyNumberFormat="0" applyProtection="0">
      <alignment horizontal="left" vertical="center" indent="1"/>
    </xf>
    <xf numFmtId="4" fontId="33" fillId="59" borderId="18" applyNumberFormat="0" applyProtection="0">
      <alignment horizontal="left" vertical="center" indent="1"/>
    </xf>
    <xf numFmtId="4" fontId="33" fillId="59" borderId="18" applyNumberFormat="0" applyProtection="0">
      <alignment horizontal="left" vertical="center" indent="1"/>
    </xf>
    <xf numFmtId="4" fontId="33" fillId="59" borderId="18" applyNumberFormat="0" applyProtection="0">
      <alignment horizontal="left" vertical="center" indent="1"/>
    </xf>
    <xf numFmtId="4" fontId="33" fillId="46" borderId="18" applyNumberFormat="0" applyProtection="0">
      <alignment horizontal="left" vertical="center" indent="1"/>
    </xf>
    <xf numFmtId="4" fontId="36" fillId="46" borderId="0" applyNumberFormat="0" applyProtection="0">
      <alignment horizontal="left" vertical="center" indent="1"/>
    </xf>
    <xf numFmtId="4" fontId="33" fillId="46" borderId="18" applyNumberFormat="0" applyProtection="0">
      <alignment horizontal="left" vertical="center" indent="1"/>
    </xf>
    <xf numFmtId="4" fontId="33" fillId="46" borderId="18" applyNumberFormat="0" applyProtection="0">
      <alignment horizontal="left" vertical="center" indent="1"/>
    </xf>
    <xf numFmtId="4" fontId="33" fillId="46" borderId="18" applyNumberFormat="0" applyProtection="0">
      <alignment horizontal="left" vertical="center" indent="1"/>
    </xf>
    <xf numFmtId="0" fontId="33" fillId="60" borderId="5"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8" fillId="58" borderId="17" applyNumberFormat="0" applyProtection="0">
      <alignment horizontal="left" vertical="center" indent="1"/>
    </xf>
    <xf numFmtId="0" fontId="33" fillId="60" borderId="5" applyNumberFormat="0" applyProtection="0">
      <alignment horizontal="left" vertical="center" indent="1"/>
    </xf>
    <xf numFmtId="0" fontId="33" fillId="60" borderId="5" applyNumberFormat="0" applyProtection="0">
      <alignment horizontal="left" vertical="center" indent="1"/>
    </xf>
    <xf numFmtId="0" fontId="33" fillId="60" borderId="5" applyNumberFormat="0" applyProtection="0">
      <alignment horizontal="left" vertical="center" indent="1"/>
    </xf>
    <xf numFmtId="0" fontId="33"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8" fillId="58" borderId="17" applyNumberFormat="0" applyProtection="0">
      <alignment horizontal="left" vertical="top" indent="1"/>
    </xf>
    <xf numFmtId="0" fontId="33" fillId="58" borderId="17" applyNumberFormat="0" applyProtection="0">
      <alignment horizontal="left" vertical="top" indent="1"/>
    </xf>
    <xf numFmtId="0" fontId="33" fillId="58" borderId="17" applyNumberFormat="0" applyProtection="0">
      <alignment horizontal="left" vertical="top" indent="1"/>
    </xf>
    <xf numFmtId="0" fontId="33" fillId="58" borderId="17" applyNumberFormat="0" applyProtection="0">
      <alignment horizontal="left" vertical="top" indent="1"/>
    </xf>
    <xf numFmtId="0" fontId="33" fillId="58" borderId="17" applyNumberFormat="0" applyProtection="0">
      <alignment horizontal="left" vertical="top" indent="1"/>
    </xf>
    <xf numFmtId="0" fontId="33" fillId="58" borderId="17" applyNumberFormat="0" applyProtection="0">
      <alignment horizontal="left" vertical="top" indent="1"/>
    </xf>
    <xf numFmtId="0" fontId="33" fillId="61" borderId="5"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8" fillId="46" borderId="17" applyNumberFormat="0" applyProtection="0">
      <alignment horizontal="left" vertical="center" indent="1"/>
    </xf>
    <xf numFmtId="0" fontId="33" fillId="61" borderId="5" applyNumberFormat="0" applyProtection="0">
      <alignment horizontal="left" vertical="center" indent="1"/>
    </xf>
    <xf numFmtId="0" fontId="33" fillId="61" borderId="5" applyNumberFormat="0" applyProtection="0">
      <alignment horizontal="left" vertical="center" indent="1"/>
    </xf>
    <xf numFmtId="0" fontId="33" fillId="61" borderId="5" applyNumberFormat="0" applyProtection="0">
      <alignment horizontal="left" vertical="center" indent="1"/>
    </xf>
    <xf numFmtId="0" fontId="33"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8"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33" fillId="62" borderId="5"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8" fillId="62" borderId="17" applyNumberFormat="0" applyProtection="0">
      <alignment horizontal="left" vertical="center" indent="1"/>
    </xf>
    <xf numFmtId="0" fontId="33" fillId="62" borderId="5" applyNumberFormat="0" applyProtection="0">
      <alignment horizontal="left" vertical="center" indent="1"/>
    </xf>
    <xf numFmtId="0" fontId="33" fillId="62" borderId="5" applyNumberFormat="0" applyProtection="0">
      <alignment horizontal="left" vertical="center" indent="1"/>
    </xf>
    <xf numFmtId="0" fontId="33" fillId="62" borderId="5" applyNumberFormat="0" applyProtection="0">
      <alignment horizontal="left" vertical="center" indent="1"/>
    </xf>
    <xf numFmtId="0" fontId="33"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8" fillId="62" borderId="17" applyNumberFormat="0" applyProtection="0">
      <alignment horizontal="left" vertical="top" indent="1"/>
    </xf>
    <xf numFmtId="0" fontId="33" fillId="62" borderId="17" applyNumberFormat="0" applyProtection="0">
      <alignment horizontal="left" vertical="top" indent="1"/>
    </xf>
    <xf numFmtId="0" fontId="33" fillId="62" borderId="17" applyNumberFormat="0" applyProtection="0">
      <alignment horizontal="left" vertical="top" indent="1"/>
    </xf>
    <xf numFmtId="0" fontId="33" fillId="62" borderId="17" applyNumberFormat="0" applyProtection="0">
      <alignment horizontal="left" vertical="top" indent="1"/>
    </xf>
    <xf numFmtId="0" fontId="33" fillId="62" borderId="17" applyNumberFormat="0" applyProtection="0">
      <alignment horizontal="left" vertical="top" indent="1"/>
    </xf>
    <xf numFmtId="0" fontId="33" fillId="62" borderId="17" applyNumberFormat="0" applyProtection="0">
      <alignment horizontal="left" vertical="top" indent="1"/>
    </xf>
    <xf numFmtId="0" fontId="33" fillId="59" borderId="5"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8" fillId="59" borderId="17" applyNumberFormat="0" applyProtection="0">
      <alignment horizontal="left" vertical="center" indent="1"/>
    </xf>
    <xf numFmtId="0" fontId="33" fillId="59" borderId="5" applyNumberFormat="0" applyProtection="0">
      <alignment horizontal="left" vertical="center" indent="1"/>
    </xf>
    <xf numFmtId="0" fontId="33" fillId="59" borderId="5" applyNumberFormat="0" applyProtection="0">
      <alignment horizontal="left" vertical="center" indent="1"/>
    </xf>
    <xf numFmtId="0" fontId="33" fillId="59" borderId="5" applyNumberFormat="0" applyProtection="0">
      <alignment horizontal="left" vertical="center" indent="1"/>
    </xf>
    <xf numFmtId="0" fontId="33"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8" fillId="59" borderId="17" applyNumberFormat="0" applyProtection="0">
      <alignment horizontal="left" vertical="top" indent="1"/>
    </xf>
    <xf numFmtId="0" fontId="33" fillId="59" borderId="17" applyNumberFormat="0" applyProtection="0">
      <alignment horizontal="left" vertical="top" indent="1"/>
    </xf>
    <xf numFmtId="0" fontId="33" fillId="59" borderId="17" applyNumberFormat="0" applyProtection="0">
      <alignment horizontal="left" vertical="top" indent="1"/>
    </xf>
    <xf numFmtId="0" fontId="33" fillId="59" borderId="17" applyNumberFormat="0" applyProtection="0">
      <alignment horizontal="left" vertical="top" indent="1"/>
    </xf>
    <xf numFmtId="0" fontId="33" fillId="59" borderId="17" applyNumberFormat="0" applyProtection="0">
      <alignment horizontal="left" vertical="top" indent="1"/>
    </xf>
    <xf numFmtId="0" fontId="33" fillId="59" borderId="17" applyNumberFormat="0" applyProtection="0">
      <alignment horizontal="left" vertical="top" indent="1"/>
    </xf>
    <xf numFmtId="0" fontId="33" fillId="63" borderId="20"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8" fillId="63" borderId="21" applyNumberFormat="0">
      <protection locked="0"/>
    </xf>
    <xf numFmtId="0" fontId="33" fillId="63" borderId="20" applyNumberFormat="0">
      <protection locked="0"/>
    </xf>
    <xf numFmtId="0" fontId="33" fillId="63" borderId="20" applyNumberFormat="0">
      <protection locked="0"/>
    </xf>
    <xf numFmtId="0" fontId="44" fillId="58" borderId="22" applyBorder="0"/>
    <xf numFmtId="0" fontId="44" fillId="58" borderId="22" applyBorder="0"/>
    <xf numFmtId="4" fontId="45" fillId="64" borderId="17" applyNumberFormat="0" applyProtection="0">
      <alignment vertical="center"/>
    </xf>
    <xf numFmtId="4" fontId="36" fillId="64" borderId="17" applyNumberFormat="0" applyProtection="0">
      <alignment vertical="center"/>
    </xf>
    <xf numFmtId="4" fontId="36" fillId="64" borderId="17" applyNumberFormat="0" applyProtection="0">
      <alignment vertical="center"/>
    </xf>
    <xf numFmtId="4" fontId="45" fillId="64" borderId="17" applyNumberFormat="0" applyProtection="0">
      <alignment vertical="center"/>
    </xf>
    <xf numFmtId="4" fontId="45" fillId="64" borderId="17" applyNumberFormat="0" applyProtection="0">
      <alignment vertical="center"/>
    </xf>
    <xf numFmtId="4" fontId="45" fillId="64" borderId="17" applyNumberFormat="0" applyProtection="0">
      <alignment vertical="center"/>
    </xf>
    <xf numFmtId="4" fontId="40" fillId="65" borderId="21" applyNumberFormat="0" applyProtection="0">
      <alignment vertical="center"/>
    </xf>
    <xf numFmtId="4" fontId="46" fillId="64" borderId="17" applyNumberFormat="0" applyProtection="0">
      <alignment vertical="center"/>
    </xf>
    <xf numFmtId="4" fontId="46" fillId="64" borderId="17"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0" fillId="65" borderId="21" applyNumberFormat="0" applyProtection="0">
      <alignment vertical="center"/>
    </xf>
    <xf numFmtId="4" fontId="45" fillId="60" borderId="17" applyNumberFormat="0" applyProtection="0">
      <alignment horizontal="left" vertical="center" indent="1"/>
    </xf>
    <xf numFmtId="4" fontId="36" fillId="64" borderId="17" applyNumberFormat="0" applyProtection="0">
      <alignment horizontal="left" vertical="center" indent="1"/>
    </xf>
    <xf numFmtId="4" fontId="36" fillId="64" borderId="17" applyNumberFormat="0" applyProtection="0">
      <alignment horizontal="left" vertical="center" indent="1"/>
    </xf>
    <xf numFmtId="4" fontId="45" fillId="60" borderId="17" applyNumberFormat="0" applyProtection="0">
      <alignment horizontal="left" vertical="center" indent="1"/>
    </xf>
    <xf numFmtId="4" fontId="45" fillId="60" borderId="17" applyNumberFormat="0" applyProtection="0">
      <alignment horizontal="left" vertical="center" indent="1"/>
    </xf>
    <xf numFmtId="4" fontId="45" fillId="60" borderId="17" applyNumberFormat="0" applyProtection="0">
      <alignment horizontal="left" vertical="center" indent="1"/>
    </xf>
    <xf numFmtId="0" fontId="45" fillId="64" borderId="17" applyNumberFormat="0" applyProtection="0">
      <alignment horizontal="left" vertical="top" indent="1"/>
    </xf>
    <xf numFmtId="0" fontId="36" fillId="64" borderId="17" applyNumberFormat="0" applyProtection="0">
      <alignment horizontal="left" vertical="top" indent="1"/>
    </xf>
    <xf numFmtId="0" fontId="36" fillId="64" borderId="17" applyNumberFormat="0" applyProtection="0">
      <alignment horizontal="left" vertical="top" indent="1"/>
    </xf>
    <xf numFmtId="0" fontId="45" fillId="64" borderId="17" applyNumberFormat="0" applyProtection="0">
      <alignment horizontal="left" vertical="top" indent="1"/>
    </xf>
    <xf numFmtId="0" fontId="45" fillId="64" borderId="17" applyNumberFormat="0" applyProtection="0">
      <alignment horizontal="left" vertical="top" indent="1"/>
    </xf>
    <xf numFmtId="0" fontId="45" fillId="64" borderId="17" applyNumberFormat="0" applyProtection="0">
      <alignment horizontal="left" vertical="top" indent="1"/>
    </xf>
    <xf numFmtId="4" fontId="33" fillId="0" borderId="5" applyNumberFormat="0" applyProtection="0">
      <alignment horizontal="right" vertical="center"/>
    </xf>
    <xf numFmtId="4" fontId="33" fillId="0" borderId="5" applyNumberFormat="0" applyProtection="0">
      <alignment horizontal="right" vertical="center"/>
    </xf>
    <xf numFmtId="4" fontId="33" fillId="0" borderId="5" applyNumberFormat="0" applyProtection="0">
      <alignment horizontal="right" vertical="center"/>
    </xf>
    <xf numFmtId="4" fontId="36" fillId="59" borderId="17" applyNumberFormat="0" applyProtection="0">
      <alignment horizontal="right" vertical="center"/>
    </xf>
    <xf numFmtId="4" fontId="36" fillId="59" borderId="17" applyNumberFormat="0" applyProtection="0">
      <alignment horizontal="right" vertical="center"/>
    </xf>
    <xf numFmtId="4" fontId="33" fillId="0" borderId="5" applyNumberFormat="0" applyProtection="0">
      <alignment horizontal="right" vertical="center"/>
    </xf>
    <xf numFmtId="4" fontId="33" fillId="0" borderId="5" applyNumberFormat="0" applyProtection="0">
      <alignment horizontal="right" vertical="center"/>
    </xf>
    <xf numFmtId="4" fontId="33" fillId="0" borderId="5" applyNumberFormat="0" applyProtection="0">
      <alignment horizontal="right" vertical="center"/>
    </xf>
    <xf numFmtId="4" fontId="40" fillId="66" borderId="5" applyNumberFormat="0" applyProtection="0">
      <alignment horizontal="right" vertical="center"/>
    </xf>
    <xf numFmtId="4" fontId="46" fillId="59" borderId="17" applyNumberFormat="0" applyProtection="0">
      <alignment horizontal="right" vertical="center"/>
    </xf>
    <xf numFmtId="4" fontId="46" fillId="59" borderId="17" applyNumberFormat="0" applyProtection="0">
      <alignment horizontal="right" vertical="center"/>
    </xf>
    <xf numFmtId="4" fontId="40" fillId="66" borderId="5" applyNumberFormat="0" applyProtection="0">
      <alignment horizontal="right" vertical="center"/>
    </xf>
    <xf numFmtId="4" fontId="40" fillId="66" borderId="5" applyNumberFormat="0" applyProtection="0">
      <alignment horizontal="right" vertical="center"/>
    </xf>
    <xf numFmtId="4" fontId="40" fillId="66" borderId="5" applyNumberFormat="0" applyProtection="0">
      <alignment horizontal="right" vertical="center"/>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6" fillId="46" borderId="17" applyNumberFormat="0" applyProtection="0">
      <alignment horizontal="left" vertical="center" indent="1"/>
    </xf>
    <xf numFmtId="4" fontId="36" fillId="46" borderId="17"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4" fontId="33" fillId="45" borderId="5" applyNumberFormat="0" applyProtection="0">
      <alignment horizontal="left" vertical="center" indent="1"/>
    </xf>
    <xf numFmtId="0" fontId="45" fillId="46" borderId="17" applyNumberFormat="0" applyProtection="0">
      <alignment horizontal="left" vertical="top" indent="1"/>
    </xf>
    <xf numFmtId="0" fontId="36" fillId="46" borderId="17" applyNumberFormat="0" applyProtection="0">
      <alignment horizontal="left" vertical="top" indent="1"/>
    </xf>
    <xf numFmtId="0" fontId="36" fillId="46" borderId="17" applyNumberFormat="0" applyProtection="0">
      <alignment horizontal="left" vertical="top" indent="1"/>
    </xf>
    <xf numFmtId="0" fontId="45" fillId="46" borderId="17" applyNumberFormat="0" applyProtection="0">
      <alignment horizontal="left" vertical="top" indent="1"/>
    </xf>
    <xf numFmtId="0" fontId="45" fillId="46" borderId="17" applyNumberFormat="0" applyProtection="0">
      <alignment horizontal="left" vertical="top" indent="1"/>
    </xf>
    <xf numFmtId="0" fontId="45" fillId="46" borderId="17" applyNumberFormat="0" applyProtection="0">
      <alignment horizontal="left" vertical="top" indent="1"/>
    </xf>
    <xf numFmtId="4" fontId="47" fillId="67" borderId="18" applyNumberFormat="0" applyProtection="0">
      <alignment horizontal="left" vertical="center" indent="1"/>
    </xf>
    <xf numFmtId="4" fontId="48" fillId="67" borderId="0" applyNumberFormat="0" applyProtection="0">
      <alignment horizontal="left" vertical="center" indent="1"/>
    </xf>
    <xf numFmtId="4" fontId="47" fillId="67" borderId="18" applyNumberFormat="0" applyProtection="0">
      <alignment horizontal="left" vertical="center" indent="1"/>
    </xf>
    <xf numFmtId="4" fontId="47" fillId="67" borderId="18" applyNumberFormat="0" applyProtection="0">
      <alignment horizontal="left" vertical="center" indent="1"/>
    </xf>
    <xf numFmtId="4" fontId="47" fillId="67" borderId="18" applyNumberFormat="0" applyProtection="0">
      <alignment horizontal="left" vertical="center" indent="1"/>
    </xf>
    <xf numFmtId="0" fontId="33" fillId="68" borderId="21"/>
    <xf numFmtId="0" fontId="33" fillId="68" borderId="21"/>
    <xf numFmtId="0" fontId="33" fillId="68" borderId="21"/>
    <xf numFmtId="0" fontId="33" fillId="68" borderId="21"/>
    <xf numFmtId="4" fontId="49" fillId="63" borderId="5" applyNumberFormat="0" applyProtection="0">
      <alignment horizontal="right" vertical="center"/>
    </xf>
    <xf numFmtId="4" fontId="50" fillId="59" borderId="17" applyNumberFormat="0" applyProtection="0">
      <alignment horizontal="right" vertical="center"/>
    </xf>
    <xf numFmtId="4" fontId="50" fillId="59" borderId="17" applyNumberFormat="0" applyProtection="0">
      <alignment horizontal="right" vertical="center"/>
    </xf>
    <xf numFmtId="4" fontId="49" fillId="63" borderId="5" applyNumberFormat="0" applyProtection="0">
      <alignment horizontal="right" vertical="center"/>
    </xf>
    <xf numFmtId="4" fontId="49" fillId="63" borderId="5" applyNumberFormat="0" applyProtection="0">
      <alignment horizontal="right" vertical="center"/>
    </xf>
    <xf numFmtId="4" fontId="49" fillId="63" borderId="5" applyNumberFormat="0" applyProtection="0">
      <alignment horizontal="right" vertical="center"/>
    </xf>
    <xf numFmtId="0" fontId="15"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107">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Border="1"/>
    <xf numFmtId="0" fontId="5" fillId="0" borderId="0" xfId="0" applyFont="1"/>
    <xf numFmtId="0" fontId="2" fillId="0" borderId="2" xfId="0" applyFont="1" applyBorder="1" applyAlignment="1">
      <alignment horizontal="center" vertical="center" wrapText="1"/>
    </xf>
    <xf numFmtId="0" fontId="0" fillId="2" borderId="3" xfId="0" applyFill="1" applyBorder="1"/>
    <xf numFmtId="0" fontId="9" fillId="0" borderId="1" xfId="0" applyFont="1" applyBorder="1" applyAlignment="1">
      <alignment wrapText="1"/>
    </xf>
    <xf numFmtId="0" fontId="10" fillId="0" borderId="2" xfId="0" applyFont="1" applyBorder="1" applyAlignment="1">
      <alignment horizontal="center" vertical="center" wrapText="1"/>
    </xf>
    <xf numFmtId="0" fontId="11" fillId="0" borderId="0" xfId="0" applyFont="1"/>
    <xf numFmtId="0" fontId="11" fillId="0" borderId="0" xfId="0" applyFont="1" applyAlignment="1">
      <alignment horizontal="center" vertical="center" wrapText="1"/>
    </xf>
    <xf numFmtId="0" fontId="0" fillId="0" borderId="0" xfId="0" applyAlignment="1">
      <alignment horizontal="right"/>
    </xf>
    <xf numFmtId="0" fontId="11" fillId="0" borderId="1" xfId="0" applyFont="1" applyBorder="1"/>
    <xf numFmtId="0" fontId="13" fillId="0" borderId="0" xfId="0" applyFont="1"/>
    <xf numFmtId="0" fontId="53" fillId="0" borderId="1" xfId="0" applyFont="1" applyBorder="1" applyAlignment="1">
      <alignment vertical="center"/>
    </xf>
    <xf numFmtId="0" fontId="0" fillId="0" borderId="0" xfId="0" applyAlignment="1">
      <alignment horizontal="center"/>
    </xf>
    <xf numFmtId="165" fontId="5" fillId="2" borderId="21" xfId="733" applyNumberFormat="1" applyFont="1" applyFill="1" applyBorder="1"/>
    <xf numFmtId="0" fontId="0" fillId="0" borderId="0" xfId="0" applyAlignment="1">
      <alignment wrapText="1"/>
    </xf>
    <xf numFmtId="0" fontId="54" fillId="0" borderId="0" xfId="0" applyFont="1"/>
    <xf numFmtId="0" fontId="5" fillId="69" borderId="0" xfId="0" applyFont="1" applyFill="1"/>
    <xf numFmtId="0" fontId="5" fillId="69" borderId="0" xfId="0" applyFont="1" applyFill="1" applyAlignment="1">
      <alignment wrapText="1"/>
    </xf>
    <xf numFmtId="0" fontId="2" fillId="0" borderId="21" xfId="0" applyFont="1" applyBorder="1" applyAlignment="1">
      <alignment horizontal="center" vertical="center" wrapText="1"/>
    </xf>
    <xf numFmtId="0" fontId="0" fillId="0" borderId="21" xfId="0" applyBorder="1" applyAlignment="1">
      <alignment horizontal="left" vertical="center" wrapText="1"/>
    </xf>
    <xf numFmtId="0" fontId="10" fillId="0" borderId="21" xfId="0" applyFont="1" applyBorder="1" applyAlignment="1">
      <alignment horizontal="center" vertical="center" wrapText="1"/>
    </xf>
    <xf numFmtId="0" fontId="2" fillId="69" borderId="21" xfId="0" applyFont="1" applyFill="1" applyBorder="1" applyAlignment="1">
      <alignment horizontal="center" vertical="center" wrapText="1"/>
    </xf>
    <xf numFmtId="0" fontId="0" fillId="0" borderId="0" xfId="0" applyAlignment="1">
      <alignment horizontal="left" vertical="center" wrapText="1"/>
    </xf>
    <xf numFmtId="0" fontId="0" fillId="69" borderId="21" xfId="0" applyFill="1" applyBorder="1" applyAlignment="1">
      <alignment horizontal="left" vertical="center" wrapText="1"/>
    </xf>
    <xf numFmtId="0" fontId="54"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vertical="center"/>
    </xf>
    <xf numFmtId="0" fontId="12" fillId="0" borderId="0" xfId="0" applyFont="1" applyAlignment="1">
      <alignment wrapText="1"/>
    </xf>
    <xf numFmtId="0" fontId="0" fillId="0" borderId="0" xfId="0" applyAlignment="1">
      <alignment horizontal="center" vertical="center" wrapText="1"/>
    </xf>
    <xf numFmtId="0" fontId="2" fillId="0" borderId="2" xfId="0" applyFont="1" applyBorder="1" applyAlignment="1">
      <alignment vertical="center" wrapText="1"/>
    </xf>
    <xf numFmtId="0" fontId="57" fillId="0" borderId="0" xfId="0" applyFont="1" applyAlignment="1">
      <alignment wrapText="1"/>
    </xf>
    <xf numFmtId="0" fontId="11" fillId="0" borderId="0" xfId="0" applyFont="1" applyAlignment="1">
      <alignment wrapText="1"/>
    </xf>
    <xf numFmtId="0" fontId="13" fillId="0" borderId="0" xfId="0" applyFont="1" applyAlignment="1">
      <alignment vertical="top" wrapText="1"/>
    </xf>
    <xf numFmtId="3" fontId="0" fillId="69" borderId="21" xfId="0" applyNumberFormat="1" applyFill="1" applyBorder="1" applyAlignment="1">
      <alignment horizontal="center" vertical="center"/>
    </xf>
    <xf numFmtId="3" fontId="11" fillId="69" borderId="21" xfId="0" applyNumberFormat="1" applyFont="1" applyFill="1" applyBorder="1" applyAlignment="1">
      <alignment horizontal="center" vertical="center"/>
    </xf>
    <xf numFmtId="0" fontId="11" fillId="0" borderId="21" xfId="0" applyFont="1" applyBorder="1" applyAlignment="1">
      <alignment horizontal="center" vertical="center"/>
    </xf>
    <xf numFmtId="166" fontId="11" fillId="0" borderId="21" xfId="733" applyNumberFormat="1" applyFont="1" applyBorder="1"/>
    <xf numFmtId="0" fontId="11" fillId="69" borderId="29" xfId="0" applyFont="1" applyFill="1" applyBorder="1"/>
    <xf numFmtId="0" fontId="11" fillId="69" borderId="30" xfId="0" applyFont="1" applyFill="1" applyBorder="1"/>
    <xf numFmtId="0" fontId="11" fillId="69" borderId="21" xfId="0" applyFont="1" applyFill="1" applyBorder="1"/>
    <xf numFmtId="0" fontId="11" fillId="0" borderId="21" xfId="0" applyFont="1" applyBorder="1" applyAlignment="1">
      <alignment horizontal="center" vertical="top" wrapText="1"/>
    </xf>
    <xf numFmtId="0" fontId="0" fillId="69" borderId="21" xfId="0" applyFill="1" applyBorder="1"/>
    <xf numFmtId="0" fontId="0" fillId="0" borderId="21" xfId="0" applyBorder="1" applyAlignment="1">
      <alignment horizontal="center" vertical="top" wrapText="1"/>
    </xf>
    <xf numFmtId="0" fontId="0" fillId="69" borderId="30" xfId="0" applyFill="1" applyBorder="1"/>
    <xf numFmtId="3" fontId="0" fillId="69" borderId="21" xfId="0" applyNumberFormat="1" applyFill="1" applyBorder="1" applyAlignment="1">
      <alignment horizontal="center" vertical="top" wrapText="1"/>
    </xf>
    <xf numFmtId="3" fontId="5" fillId="0" borderId="27" xfId="0" applyNumberFormat="1" applyFont="1" applyBorder="1" applyAlignment="1">
      <alignment horizontal="center" vertical="top" wrapText="1"/>
    </xf>
    <xf numFmtId="0" fontId="5" fillId="0" borderId="0" xfId="0" applyFont="1" applyAlignment="1">
      <alignment wrapText="1"/>
    </xf>
    <xf numFmtId="167" fontId="0" fillId="0" borderId="40" xfId="0" applyNumberFormat="1" applyBorder="1" applyAlignment="1">
      <alignment horizontal="center" vertical="center" wrapText="1"/>
    </xf>
    <xf numFmtId="3" fontId="0" fillId="69" borderId="41" xfId="0" applyNumberFormat="1" applyFill="1" applyBorder="1" applyAlignment="1">
      <alignment horizontal="center" vertical="center" wrapText="1"/>
    </xf>
    <xf numFmtId="3" fontId="0" fillId="0" borderId="31" xfId="0" applyNumberFormat="1" applyBorder="1" applyAlignment="1">
      <alignment horizontal="center" vertical="center" wrapText="1"/>
    </xf>
    <xf numFmtId="167" fontId="0" fillId="0" borderId="21" xfId="0" applyNumberFormat="1" applyBorder="1" applyAlignment="1">
      <alignment horizontal="center" vertical="center" wrapText="1"/>
    </xf>
    <xf numFmtId="3" fontId="0" fillId="69" borderId="42" xfId="0" applyNumberFormat="1" applyFill="1" applyBorder="1" applyAlignment="1">
      <alignment horizontal="center" vertical="center" wrapText="1"/>
    </xf>
    <xf numFmtId="0" fontId="5" fillId="0" borderId="27" xfId="0" applyFont="1" applyBorder="1" applyAlignment="1">
      <alignment horizontal="right" wrapText="1"/>
    </xf>
    <xf numFmtId="3" fontId="5" fillId="0" borderId="28" xfId="0" applyNumberFormat="1" applyFont="1" applyBorder="1" applyAlignment="1">
      <alignment horizontal="center" vertical="center" wrapText="1"/>
    </xf>
    <xf numFmtId="3" fontId="5" fillId="0" borderId="38" xfId="0" applyNumberFormat="1" applyFont="1" applyBorder="1" applyAlignment="1">
      <alignment horizontal="center" vertical="center" wrapText="1"/>
    </xf>
    <xf numFmtId="3" fontId="5" fillId="0" borderId="26" xfId="0" applyNumberFormat="1" applyFont="1" applyBorder="1" applyAlignment="1">
      <alignment horizontal="center" vertical="center" wrapText="1"/>
    </xf>
    <xf numFmtId="0" fontId="11" fillId="0" borderId="0" xfId="0" applyFont="1" applyFill="1" applyAlignment="1">
      <alignment horizontal="right" wrapText="1"/>
    </xf>
    <xf numFmtId="9" fontId="11" fillId="0" borderId="0" xfId="734" applyFont="1" applyFill="1" applyAlignment="1">
      <alignment horizontal="left" wrapText="1"/>
    </xf>
    <xf numFmtId="0" fontId="11" fillId="0" borderId="0" xfId="0" applyFont="1" applyFill="1"/>
    <xf numFmtId="0" fontId="11" fillId="0" borderId="0" xfId="0" applyFont="1" applyFill="1" applyAlignment="1">
      <alignment wrapText="1"/>
    </xf>
    <xf numFmtId="0" fontId="13" fillId="0" borderId="27" xfId="0" applyFont="1" applyFill="1" applyBorder="1" applyAlignment="1">
      <alignment horizontal="center" vertical="top" wrapText="1"/>
    </xf>
    <xf numFmtId="0" fontId="13" fillId="0" borderId="0" xfId="0" applyFont="1" applyFill="1" applyAlignment="1">
      <alignment vertical="top" wrapText="1"/>
    </xf>
    <xf numFmtId="0" fontId="1" fillId="0" borderId="1" xfId="0" applyFont="1" applyFill="1" applyBorder="1" applyAlignment="1">
      <alignment vertical="center"/>
    </xf>
    <xf numFmtId="0" fontId="5" fillId="0" borderId="31" xfId="0" applyFont="1" applyFill="1" applyBorder="1" applyAlignment="1">
      <alignment horizontal="center" vertical="center" wrapText="1"/>
    </xf>
    <xf numFmtId="0" fontId="5" fillId="0" borderId="35" xfId="0" applyFont="1" applyFill="1" applyBorder="1" applyAlignment="1">
      <alignment horizontal="center" wrapText="1"/>
    </xf>
    <xf numFmtId="0" fontId="0" fillId="0" borderId="29" xfId="0" applyFill="1" applyBorder="1" applyAlignment="1">
      <alignment wrapText="1"/>
    </xf>
    <xf numFmtId="0" fontId="0" fillId="0" borderId="30" xfId="0" applyFill="1" applyBorder="1" applyAlignment="1">
      <alignment wrapText="1"/>
    </xf>
    <xf numFmtId="0" fontId="53" fillId="0" borderId="0" xfId="0" applyFont="1" applyFill="1" applyBorder="1" applyAlignment="1">
      <alignment vertical="center"/>
    </xf>
    <xf numFmtId="0" fontId="13" fillId="0" borderId="21" xfId="0" applyFont="1" applyFill="1" applyBorder="1" applyAlignment="1">
      <alignment horizontal="center" vertical="center" wrapText="1"/>
    </xf>
    <xf numFmtId="0" fontId="13" fillId="0" borderId="21" xfId="0" applyFont="1" applyFill="1" applyBorder="1" applyAlignment="1">
      <alignment horizontal="center" vertical="top" wrapText="1"/>
    </xf>
    <xf numFmtId="0" fontId="11" fillId="0" borderId="21" xfId="0" applyFont="1" applyBorder="1" applyAlignment="1">
      <alignment wrapText="1"/>
    </xf>
    <xf numFmtId="43" fontId="11" fillId="0" borderId="21" xfId="733" applyFont="1" applyBorder="1"/>
    <xf numFmtId="3" fontId="11" fillId="69" borderId="21" xfId="0" applyNumberFormat="1" applyFont="1" applyFill="1" applyBorder="1" applyAlignment="1">
      <alignment horizontal="center" vertical="top" wrapText="1"/>
    </xf>
    <xf numFmtId="0" fontId="5" fillId="0" borderId="21" xfId="0" applyFont="1" applyBorder="1" applyAlignment="1">
      <alignment horizontal="right" wrapText="1"/>
    </xf>
    <xf numFmtId="3" fontId="5" fillId="0" borderId="21" xfId="0" applyNumberFormat="1" applyFont="1" applyBorder="1" applyAlignment="1">
      <alignment horizontal="center" vertical="top" wrapText="1"/>
    </xf>
    <xf numFmtId="0" fontId="5" fillId="0" borderId="21" xfId="0" applyFont="1" applyBorder="1" applyAlignment="1">
      <alignment horizontal="center" vertical="top" wrapText="1"/>
    </xf>
    <xf numFmtId="0" fontId="2" fillId="0" borderId="2" xfId="0" applyFont="1" applyFill="1" applyBorder="1" applyAlignment="1">
      <alignment horizontal="center" vertical="center" wrapText="1"/>
    </xf>
    <xf numFmtId="0" fontId="64" fillId="0" borderId="0" xfId="0" applyFont="1"/>
    <xf numFmtId="0" fontId="64" fillId="0" borderId="0" xfId="0" applyFont="1" applyAlignment="1">
      <alignment horizontal="center" vertical="center" wrapText="1"/>
    </xf>
    <xf numFmtId="164" fontId="64" fillId="0" borderId="0" xfId="0" applyNumberFormat="1" applyFont="1"/>
    <xf numFmtId="0" fontId="65" fillId="0" borderId="0" xfId="0" applyFont="1" applyAlignment="1">
      <alignment vertical="center" wrapText="1"/>
    </xf>
    <xf numFmtId="164" fontId="64" fillId="0" borderId="0" xfId="0" applyNumberFormat="1" applyFont="1" applyAlignment="1">
      <alignment horizontal="left" vertical="center"/>
    </xf>
    <xf numFmtId="0" fontId="64" fillId="0" borderId="0" xfId="0" applyFont="1" applyAlignment="1">
      <alignment vertical="center"/>
    </xf>
    <xf numFmtId="0" fontId="64" fillId="0" borderId="0" xfId="0" applyFont="1" applyAlignment="1">
      <alignment vertical="center" wrapText="1"/>
    </xf>
    <xf numFmtId="164" fontId="64" fillId="0" borderId="0" xfId="0" applyNumberFormat="1" applyFont="1" applyAlignment="1">
      <alignment horizontal="left"/>
    </xf>
    <xf numFmtId="0" fontId="64" fillId="0" borderId="0" xfId="0" applyFont="1" applyAlignment="1">
      <alignment horizontal="left" wrapText="1"/>
    </xf>
    <xf numFmtId="0" fontId="6" fillId="0" borderId="0" xfId="0" applyFont="1" applyAlignment="1">
      <alignment horizontal="center" vertical="center"/>
    </xf>
    <xf numFmtId="0" fontId="54" fillId="0" borderId="0" xfId="0" applyFont="1" applyAlignment="1">
      <alignment horizontal="center" wrapText="1"/>
    </xf>
    <xf numFmtId="0" fontId="66" fillId="0" borderId="0" xfId="0" applyFont="1" applyAlignment="1">
      <alignment horizontal="left" wrapText="1"/>
    </xf>
    <xf numFmtId="0" fontId="64" fillId="0" borderId="0" xfId="0" applyFont="1" applyAlignment="1">
      <alignment horizontal="left"/>
    </xf>
    <xf numFmtId="0" fontId="65" fillId="0" borderId="0" xfId="0" applyFont="1" applyAlignment="1">
      <alignment horizontal="left" vertical="center" wrapText="1"/>
    </xf>
    <xf numFmtId="0" fontId="57" fillId="0" borderId="0" xfId="0" applyFont="1" applyAlignment="1">
      <alignment horizontal="left" wrapText="1"/>
    </xf>
    <xf numFmtId="0" fontId="5" fillId="0" borderId="32"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3" xfId="0"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0" borderId="38" xfId="0" applyFont="1" applyFill="1" applyBorder="1" applyAlignment="1">
      <alignment horizontal="center" vertical="top" wrapText="1"/>
    </xf>
    <xf numFmtId="0" fontId="5" fillId="0" borderId="34" xfId="0" applyFont="1" applyFill="1" applyBorder="1" applyAlignment="1">
      <alignment horizontal="center" vertical="top" wrapText="1"/>
    </xf>
    <xf numFmtId="0" fontId="5" fillId="0" borderId="39" xfId="0" applyFont="1" applyFill="1" applyBorder="1" applyAlignment="1">
      <alignment horizontal="center" vertical="top" wrapText="1"/>
    </xf>
    <xf numFmtId="0" fontId="64" fillId="0" borderId="0" xfId="0" applyFont="1" applyAlignment="1">
      <alignment horizontal="left" vertical="center" wrapText="1"/>
    </xf>
    <xf numFmtId="0" fontId="5" fillId="70" borderId="21" xfId="0" applyFont="1" applyFill="1" applyBorder="1" applyAlignment="1">
      <alignment horizontal="center"/>
    </xf>
    <xf numFmtId="0" fontId="54" fillId="0" borderId="1"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cellXfs>
  <cellStyles count="73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Percent" xfId="734" builtinId="5"/>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0</xdr:colOff>
      <xdr:row>9</xdr:row>
      <xdr:rowOff>568734</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11628865" y="2455723"/>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11628865" y="2455723"/>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8</xdr:col>
      <xdr:colOff>114701</xdr:colOff>
      <xdr:row>9</xdr:row>
      <xdr:rowOff>471933</xdr:rowOff>
    </xdr:from>
    <xdr:to>
      <xdr:col>8</xdr:col>
      <xdr:colOff>2152904</xdr:colOff>
      <xdr:row>9</xdr:row>
      <xdr:rowOff>785096</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ABA83590-4D39-4BF9-83B8-5937BCF03131}"/>
                </a:ext>
              </a:extLst>
            </xdr:cNvPr>
            <xdr:cNvSpPr/>
          </xdr:nvSpPr>
          <xdr:spPr>
            <a:xfrm>
              <a:off x="11195566" y="2375548"/>
              <a:ext cx="2038203"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ABA83590-4D39-4BF9-83B8-5937BCF03131}"/>
                </a:ext>
              </a:extLst>
            </xdr:cNvPr>
            <xdr:cNvSpPr/>
          </xdr:nvSpPr>
          <xdr:spPr>
            <a:xfrm>
              <a:off x="11195566" y="2375548"/>
              <a:ext cx="2038203"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row r="18">
          <cell r="B18">
            <v>26.929907566897199</v>
          </cell>
        </row>
        <row r="19">
          <cell r="B19">
            <v>1.4444068414055866</v>
          </cell>
        </row>
        <row r="23">
          <cell r="B23">
            <v>0.61002923867001535</v>
          </cell>
        </row>
      </sheetData>
      <sheetData sheetId="16">
        <row r="31">
          <cell r="I31">
            <v>2</v>
          </cell>
        </row>
      </sheetData>
      <sheetData sheetId="17">
        <row r="207">
          <cell r="B207" t="e">
            <v>#REF!</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6">
          <cell r="B6">
            <v>107.26954838709678</v>
          </cell>
        </row>
      </sheetData>
      <sheetData sheetId="40"/>
      <sheetData sheetId="41">
        <row r="1">
          <cell r="A1" t="str">
            <v>DailyFlow</v>
          </cell>
        </row>
      </sheetData>
      <sheetData sheetId="42">
        <row r="3">
          <cell r="A3" t="str">
            <v>ContractInfo</v>
          </cell>
        </row>
      </sheetData>
      <sheetData sheetId="43"/>
      <sheetData sheetId="44"/>
      <sheetData sheetId="45"/>
      <sheetData sheetId="46"/>
      <sheetData sheetId="47"/>
      <sheetData sheetId="48"/>
      <sheetData sheetId="49"/>
      <sheetData sheetId="50">
        <row r="4">
          <cell r="C4">
            <v>40725</v>
          </cell>
        </row>
      </sheetData>
      <sheetData sheetId="51"/>
      <sheetData sheetId="52"/>
      <sheetData sheetId="53">
        <row r="3">
          <cell r="Z3">
            <v>74</v>
          </cell>
        </row>
      </sheetData>
      <sheetData sheetId="54"/>
      <sheetData sheetId="55"/>
      <sheetData sheetId="56"/>
      <sheetData sheetId="57"/>
      <sheetData sheetId="58">
        <row r="2">
          <cell r="H2">
            <v>200</v>
          </cell>
        </row>
      </sheetData>
      <sheetData sheetId="59"/>
      <sheetData sheetId="60">
        <row r="2">
          <cell r="B2">
            <v>42736</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8">
          <cell r="M18">
            <v>1</v>
          </cell>
        </row>
      </sheetData>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ow r="25">
          <cell r="D25" t="str">
            <v>Storage Leaks &amp; Emissions</v>
          </cell>
        </row>
      </sheetData>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3"/>
  <sheetViews>
    <sheetView zoomScale="82" zoomScaleNormal="82" workbookViewId="0">
      <selection activeCell="D16" sqref="D16"/>
    </sheetView>
  </sheetViews>
  <sheetFormatPr defaultRowHeight="15" x14ac:dyDescent="0.25"/>
  <cols>
    <col min="1" max="1" width="17.5703125" customWidth="1"/>
    <col min="2" max="2" width="14" customWidth="1"/>
    <col min="3" max="3" width="15.85546875" customWidth="1"/>
    <col min="4" max="4" width="32.140625" customWidth="1"/>
    <col min="7" max="7" width="10.140625" customWidth="1"/>
  </cols>
  <sheetData>
    <row r="1" spans="1:39" ht="30" customHeight="1" x14ac:dyDescent="0.25">
      <c r="A1" s="89" t="s">
        <v>75</v>
      </c>
      <c r="B1" s="89"/>
      <c r="C1" s="89"/>
      <c r="D1" s="89"/>
      <c r="E1" s="29"/>
    </row>
    <row r="2" spans="1:39" ht="60.6" customHeight="1" x14ac:dyDescent="0.35">
      <c r="A2" s="90" t="s">
        <v>76</v>
      </c>
      <c r="B2" s="90"/>
      <c r="C2" s="90"/>
      <c r="D2" s="90"/>
      <c r="E2" s="27"/>
    </row>
    <row r="3" spans="1:39" ht="27.6" customHeight="1" x14ac:dyDescent="0.35">
      <c r="A3" s="90" t="s">
        <v>118</v>
      </c>
      <c r="B3" s="90"/>
      <c r="C3" s="90"/>
      <c r="D3" s="90"/>
      <c r="E3" s="27"/>
    </row>
    <row r="4" spans="1:39" ht="17.25" customHeight="1" x14ac:dyDescent="0.35">
      <c r="A4" s="90" t="s">
        <v>119</v>
      </c>
      <c r="B4" s="90"/>
      <c r="C4" s="90"/>
      <c r="D4" s="90"/>
      <c r="E4" s="27"/>
    </row>
    <row r="5" spans="1:39" s="80" customFormat="1" x14ac:dyDescent="0.3">
      <c r="A5" s="80" t="s">
        <v>17</v>
      </c>
    </row>
    <row r="6" spans="1:39" s="81" customFormat="1" ht="36.950000000000003" customHeight="1" x14ac:dyDescent="0.3">
      <c r="A6" s="88" t="s">
        <v>20</v>
      </c>
      <c r="B6" s="88"/>
      <c r="C6" s="88"/>
      <c r="D6" s="88"/>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row>
    <row r="7" spans="1:39" s="81" customFormat="1" ht="36" customHeight="1" x14ac:dyDescent="0.3">
      <c r="A7" s="88" t="s">
        <v>15</v>
      </c>
      <c r="B7" s="88"/>
      <c r="C7" s="88"/>
      <c r="D7" s="88"/>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row>
    <row r="8" spans="1:39" s="81" customFormat="1" ht="17.649999999999999" customHeight="1" x14ac:dyDescent="0.3">
      <c r="A8" s="87" t="s">
        <v>5</v>
      </c>
      <c r="B8" s="87"/>
      <c r="C8" s="87"/>
      <c r="D8" s="87"/>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row>
    <row r="9" spans="1:39" s="9" customFormat="1" x14ac:dyDescent="0.25"/>
    <row r="10" spans="1:39" ht="19.5" thickBot="1" x14ac:dyDescent="0.3">
      <c r="A10" s="2" t="s">
        <v>7</v>
      </c>
      <c r="B10" s="3"/>
      <c r="C10" s="3"/>
      <c r="D10" s="3"/>
    </row>
    <row r="11" spans="1:39" ht="39" thickBot="1" x14ac:dyDescent="0.3">
      <c r="A11" s="1" t="s">
        <v>4</v>
      </c>
      <c r="B11" s="1" t="s">
        <v>3</v>
      </c>
      <c r="C11" s="1" t="s">
        <v>2</v>
      </c>
      <c r="D11" s="1" t="s">
        <v>1</v>
      </c>
      <c r="E11" s="28"/>
      <c r="F11" s="28"/>
      <c r="G11" s="28"/>
      <c r="H11" s="28"/>
      <c r="I11" s="28"/>
      <c r="J11" s="28"/>
      <c r="K11" s="28"/>
      <c r="L11" s="28"/>
      <c r="M11" s="28"/>
      <c r="N11" s="28"/>
      <c r="O11" s="28"/>
      <c r="P11" s="28"/>
      <c r="Q11" s="28"/>
      <c r="R11" s="28"/>
      <c r="S11" s="28"/>
    </row>
    <row r="23" spans="3:4" x14ac:dyDescent="0.25">
      <c r="C23" s="11" t="s">
        <v>18</v>
      </c>
      <c r="D23" s="6">
        <f>SUM(D12:D22)</f>
        <v>0</v>
      </c>
    </row>
  </sheetData>
  <mergeCells count="7">
    <mergeCell ref="A8:D8"/>
    <mergeCell ref="A6:D6"/>
    <mergeCell ref="A7:D7"/>
    <mergeCell ref="A1:D1"/>
    <mergeCell ref="A2:D2"/>
    <mergeCell ref="A3:D3"/>
    <mergeCell ref="A4:D4"/>
  </mergeCells>
  <pageMargins left="0.7" right="0.7" top="0.75" bottom="0.75" header="0.3" footer="0.3"/>
  <pageSetup scale="23" fitToHeight="2"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13"/>
  <sheetViews>
    <sheetView zoomScaleNormal="100" workbookViewId="0">
      <selection activeCell="E16" sqref="E16"/>
    </sheetView>
  </sheetViews>
  <sheetFormatPr defaultRowHeight="15" x14ac:dyDescent="0.25"/>
  <cols>
    <col min="1" max="1" width="15.5703125" customWidth="1"/>
    <col min="2" max="2" width="16" customWidth="1"/>
    <col min="3" max="3" width="18.85546875" customWidth="1"/>
    <col min="4" max="4" width="10.85546875" customWidth="1"/>
    <col min="5" max="5" width="13.85546875" customWidth="1"/>
    <col min="6" max="6" width="10.85546875" customWidth="1"/>
    <col min="7" max="7" width="22.42578125" customWidth="1"/>
    <col min="8" max="9" width="16" customWidth="1"/>
    <col min="10" max="10" width="19.7109375" customWidth="1"/>
    <col min="11" max="11" width="8.85546875" customWidth="1"/>
    <col min="12" max="12" width="29.5703125" customWidth="1"/>
    <col min="13" max="18" width="8.28515625" customWidth="1"/>
  </cols>
  <sheetData>
    <row r="1" spans="1:34" ht="20.100000000000001" customHeight="1" x14ac:dyDescent="0.25">
      <c r="A1" s="89" t="s">
        <v>75</v>
      </c>
      <c r="B1" s="89"/>
      <c r="C1" s="89"/>
      <c r="D1" s="89"/>
      <c r="E1" s="89"/>
      <c r="F1" s="89"/>
      <c r="G1" s="89"/>
      <c r="H1" s="89"/>
      <c r="I1" s="89"/>
      <c r="J1" s="89"/>
      <c r="K1" s="89"/>
    </row>
    <row r="2" spans="1:34" ht="18" customHeight="1" x14ac:dyDescent="0.35">
      <c r="A2" s="90" t="s">
        <v>76</v>
      </c>
      <c r="B2" s="90"/>
      <c r="C2" s="90"/>
      <c r="D2" s="90"/>
      <c r="E2" s="90"/>
      <c r="F2" s="90"/>
      <c r="G2" s="90"/>
      <c r="H2" s="90"/>
      <c r="I2" s="90"/>
      <c r="J2" s="90"/>
      <c r="K2" s="90"/>
    </row>
    <row r="3" spans="1:34" ht="21.95" customHeight="1" x14ac:dyDescent="0.35">
      <c r="A3" s="90" t="s">
        <v>118</v>
      </c>
      <c r="B3" s="90"/>
      <c r="C3" s="90"/>
      <c r="D3" s="90"/>
      <c r="E3" s="90"/>
      <c r="F3" s="90"/>
      <c r="G3" s="90"/>
      <c r="H3" s="90"/>
      <c r="I3" s="90"/>
      <c r="J3" s="90"/>
      <c r="K3" s="90"/>
    </row>
    <row r="4" spans="1:34" ht="17.25" customHeight="1" x14ac:dyDescent="0.35">
      <c r="A4" s="90" t="s">
        <v>119</v>
      </c>
      <c r="B4" s="90"/>
      <c r="C4" s="90"/>
      <c r="D4" s="90"/>
      <c r="E4" s="90"/>
      <c r="F4" s="90"/>
      <c r="G4" s="90"/>
      <c r="H4" s="90"/>
      <c r="I4" s="90"/>
      <c r="J4" s="90"/>
      <c r="K4" s="90"/>
      <c r="L4" s="18"/>
      <c r="M4" s="18"/>
      <c r="N4" s="18"/>
      <c r="O4" s="18"/>
      <c r="P4" s="18"/>
    </row>
    <row r="5" spans="1:34" s="80" customFormat="1" ht="18" customHeight="1" x14ac:dyDescent="0.3">
      <c r="A5" s="80" t="s">
        <v>17</v>
      </c>
    </row>
    <row r="6" spans="1:34" s="80" customFormat="1" ht="44.25" customHeight="1" x14ac:dyDescent="0.3">
      <c r="A6" s="93" t="s">
        <v>43</v>
      </c>
      <c r="B6" s="93"/>
      <c r="C6" s="93"/>
      <c r="D6" s="93"/>
      <c r="E6" s="93"/>
      <c r="F6" s="93"/>
      <c r="G6" s="93"/>
      <c r="H6" s="93"/>
      <c r="I6" s="93"/>
      <c r="J6" s="93"/>
      <c r="K6" s="93"/>
    </row>
    <row r="7" spans="1:34" s="80" customFormat="1" ht="15" customHeight="1" x14ac:dyDescent="0.3">
      <c r="A7" s="91" t="s">
        <v>79</v>
      </c>
      <c r="B7" s="91"/>
      <c r="C7" s="91"/>
      <c r="D7" s="91"/>
      <c r="E7" s="91"/>
      <c r="F7" s="91"/>
      <c r="G7" s="91"/>
      <c r="H7" s="91"/>
      <c r="I7" s="91"/>
      <c r="J7" s="91"/>
      <c r="K7" s="91"/>
    </row>
    <row r="8" spans="1:34" s="80" customFormat="1" x14ac:dyDescent="0.3">
      <c r="A8" s="92" t="s">
        <v>20</v>
      </c>
      <c r="B8" s="92"/>
      <c r="C8" s="92"/>
      <c r="D8" s="92"/>
      <c r="E8" s="92"/>
      <c r="F8" s="92"/>
      <c r="G8" s="92"/>
      <c r="H8" s="92"/>
      <c r="I8" s="92"/>
      <c r="J8" s="92"/>
      <c r="K8" s="92"/>
      <c r="L8" s="82"/>
    </row>
    <row r="9" spans="1:34" s="80" customFormat="1" x14ac:dyDescent="0.3">
      <c r="A9" s="92" t="s">
        <v>15</v>
      </c>
      <c r="B9" s="92"/>
      <c r="C9" s="92"/>
      <c r="D9" s="92"/>
      <c r="E9" s="92"/>
      <c r="F9" s="92"/>
      <c r="G9" s="92"/>
      <c r="H9" s="92"/>
      <c r="I9" s="92"/>
      <c r="J9" s="92"/>
      <c r="K9" s="92"/>
    </row>
    <row r="10" spans="1:34" s="80" customFormat="1" x14ac:dyDescent="0.3">
      <c r="A10" s="92" t="s">
        <v>5</v>
      </c>
      <c r="B10" s="92"/>
      <c r="C10" s="92"/>
      <c r="D10" s="92"/>
      <c r="E10" s="92"/>
      <c r="F10" s="92"/>
      <c r="G10" s="92"/>
      <c r="H10" s="92"/>
      <c r="I10" s="92"/>
      <c r="J10" s="92"/>
      <c r="K10" s="92"/>
    </row>
    <row r="11" spans="1:34" s="81" customFormat="1" ht="15" customHeight="1" x14ac:dyDescent="0.3">
      <c r="A11" s="93" t="s">
        <v>116</v>
      </c>
      <c r="B11" s="93"/>
      <c r="C11" s="93"/>
      <c r="D11" s="93"/>
      <c r="E11" s="93"/>
      <c r="F11" s="93"/>
      <c r="G11" s="93"/>
      <c r="H11" s="93"/>
      <c r="I11" s="93"/>
      <c r="J11" s="93"/>
      <c r="K11" s="93"/>
      <c r="L11" s="80"/>
      <c r="M11" s="80"/>
      <c r="N11" s="80"/>
      <c r="O11" s="80"/>
      <c r="P11" s="80"/>
      <c r="Q11" s="80"/>
      <c r="R11" s="80"/>
      <c r="S11" s="80"/>
      <c r="T11" s="80"/>
      <c r="U11" s="80"/>
      <c r="V11" s="80"/>
      <c r="W11" s="80"/>
      <c r="X11" s="80"/>
      <c r="Y11" s="80"/>
      <c r="Z11" s="80"/>
      <c r="AA11" s="80"/>
      <c r="AB11" s="80"/>
      <c r="AC11" s="80"/>
      <c r="AD11" s="80"/>
      <c r="AE11" s="80"/>
      <c r="AF11" s="80"/>
      <c r="AG11" s="80"/>
      <c r="AH11" s="80"/>
    </row>
    <row r="12" spans="1:34" ht="19.5" thickBot="1" x14ac:dyDescent="0.3">
      <c r="A12" s="2" t="s">
        <v>21</v>
      </c>
      <c r="B12" s="3"/>
      <c r="C12" s="3"/>
      <c r="D12" s="7"/>
      <c r="E12" s="7"/>
      <c r="F12" s="3"/>
      <c r="G12" s="3"/>
      <c r="H12" s="3"/>
      <c r="I12" s="3"/>
      <c r="J12" s="3"/>
    </row>
    <row r="13" spans="1:34" ht="77.25" customHeight="1" thickBot="1" x14ac:dyDescent="0.3">
      <c r="A13" s="5" t="s">
        <v>8</v>
      </c>
      <c r="B13" s="5" t="s">
        <v>9</v>
      </c>
      <c r="C13" s="1" t="s">
        <v>44</v>
      </c>
      <c r="D13" s="5" t="s">
        <v>13</v>
      </c>
      <c r="E13" s="5" t="s">
        <v>10</v>
      </c>
      <c r="F13" s="8" t="s">
        <v>16</v>
      </c>
      <c r="G13" s="5" t="s">
        <v>14</v>
      </c>
      <c r="H13" s="79" t="s">
        <v>111</v>
      </c>
      <c r="I13" s="5" t="s">
        <v>73</v>
      </c>
      <c r="J13" s="8" t="s">
        <v>78</v>
      </c>
      <c r="K13" s="32"/>
      <c r="L13" s="32" t="s">
        <v>80</v>
      </c>
      <c r="M13" s="31"/>
      <c r="N13" s="31"/>
      <c r="O13" s="31"/>
      <c r="P13" s="31"/>
      <c r="Q13" s="31"/>
      <c r="R13" s="31"/>
      <c r="S13" s="31"/>
      <c r="T13" s="31"/>
      <c r="U13" s="31"/>
      <c r="V13" s="31"/>
      <c r="W13" s="31"/>
      <c r="X13" s="31"/>
      <c r="Y13" s="31"/>
      <c r="Z13" s="31"/>
      <c r="AA13" s="31"/>
      <c r="AB13" s="31"/>
      <c r="AC13" s="31"/>
      <c r="AD13" s="31"/>
      <c r="AE13" s="31"/>
      <c r="AF13" s="31"/>
    </row>
  </sheetData>
  <mergeCells count="10">
    <mergeCell ref="A1:K1"/>
    <mergeCell ref="A2:K2"/>
    <mergeCell ref="A3:K3"/>
    <mergeCell ref="A4:K4"/>
    <mergeCell ref="A6:K6"/>
    <mergeCell ref="A7:K7"/>
    <mergeCell ref="A8:K8"/>
    <mergeCell ref="A9:K9"/>
    <mergeCell ref="A10:K10"/>
    <mergeCell ref="A11:K11"/>
  </mergeCells>
  <pageMargins left="0.7" right="0.7" top="0.75" bottom="0.75" header="0.3" footer="0.3"/>
  <pageSetup scale="21" fitToHeight="2"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2FF7-C773-4781-ACDD-42AD3016DD34}">
  <dimension ref="A1:P50"/>
  <sheetViews>
    <sheetView zoomScale="95" zoomScaleNormal="95" workbookViewId="0">
      <selection activeCell="A4" sqref="A4:K4"/>
    </sheetView>
  </sheetViews>
  <sheetFormatPr defaultColWidth="9.140625" defaultRowHeight="15" x14ac:dyDescent="0.25"/>
  <cols>
    <col min="1" max="1" width="55.85546875" style="17" customWidth="1"/>
    <col min="2" max="2" width="17.140625" style="17" customWidth="1"/>
    <col min="3" max="5" width="13.5703125" style="17" customWidth="1"/>
    <col min="6" max="6" width="18.42578125" style="17" customWidth="1"/>
    <col min="7" max="7" width="13.85546875" style="17" customWidth="1"/>
    <col min="8" max="8" width="29.85546875" style="17" customWidth="1"/>
    <col min="9" max="9" width="29.5703125" style="17" customWidth="1"/>
    <col min="10" max="10" width="6.140625" style="17" customWidth="1"/>
    <col min="11" max="11" width="20.28515625" style="17" customWidth="1"/>
    <col min="12" max="12" width="2.140625" style="17" customWidth="1"/>
    <col min="13" max="13" width="15" style="17" customWidth="1"/>
    <col min="14" max="14" width="43.42578125" style="17" customWidth="1"/>
    <col min="15" max="16384" width="9.140625" style="17"/>
  </cols>
  <sheetData>
    <row r="1" spans="1:16" s="9" customFormat="1" ht="21" x14ac:dyDescent="0.25">
      <c r="A1" s="89" t="s">
        <v>75</v>
      </c>
      <c r="B1" s="89"/>
      <c r="C1" s="89"/>
      <c r="D1" s="89"/>
      <c r="E1" s="89"/>
      <c r="F1" s="89"/>
      <c r="G1" s="89"/>
      <c r="H1" s="89"/>
      <c r="I1" s="89"/>
      <c r="J1" s="89"/>
      <c r="K1" s="89"/>
      <c r="L1" s="29"/>
      <c r="M1" s="29"/>
      <c r="N1" s="29"/>
      <c r="O1" s="29"/>
      <c r="P1" s="29"/>
    </row>
    <row r="2" spans="1:16" s="9" customFormat="1" ht="18" x14ac:dyDescent="0.35">
      <c r="A2" s="90" t="s">
        <v>76</v>
      </c>
      <c r="B2" s="90"/>
      <c r="C2" s="90"/>
      <c r="D2" s="90"/>
      <c r="E2" s="90"/>
      <c r="F2" s="90"/>
      <c r="G2" s="90"/>
      <c r="H2" s="90"/>
      <c r="I2" s="90"/>
      <c r="J2" s="90"/>
      <c r="K2" s="90"/>
      <c r="L2" s="27"/>
      <c r="M2" s="27"/>
      <c r="N2" s="27"/>
      <c r="O2" s="27"/>
      <c r="P2" s="27"/>
    </row>
    <row r="3" spans="1:16" s="9" customFormat="1" ht="17.25" customHeight="1" x14ac:dyDescent="0.35">
      <c r="A3" s="90" t="s">
        <v>118</v>
      </c>
      <c r="B3" s="90"/>
      <c r="C3" s="90"/>
      <c r="D3" s="90"/>
      <c r="E3" s="90"/>
      <c r="F3" s="90"/>
      <c r="G3" s="90"/>
      <c r="H3" s="90"/>
      <c r="I3" s="90"/>
      <c r="J3" s="90"/>
      <c r="K3" s="90"/>
      <c r="L3" s="27"/>
      <c r="M3" s="27"/>
      <c r="N3" s="27"/>
      <c r="O3" s="27"/>
      <c r="P3" s="27"/>
    </row>
    <row r="4" spans="1:16" s="9" customFormat="1" ht="17.25" customHeight="1" x14ac:dyDescent="0.35">
      <c r="A4" s="90" t="s">
        <v>119</v>
      </c>
      <c r="B4" s="90"/>
      <c r="C4" s="90"/>
      <c r="D4" s="90"/>
      <c r="E4" s="90"/>
      <c r="F4" s="90"/>
      <c r="G4" s="90"/>
      <c r="H4" s="90"/>
      <c r="I4" s="90"/>
      <c r="J4" s="90"/>
      <c r="K4" s="90"/>
      <c r="L4" s="27"/>
      <c r="M4" s="27"/>
      <c r="N4" s="27"/>
      <c r="O4" s="27"/>
      <c r="P4" s="27"/>
    </row>
    <row r="5" spans="1:16" s="9" customFormat="1" ht="15.75" x14ac:dyDescent="0.3">
      <c r="A5" s="94" t="s">
        <v>17</v>
      </c>
      <c r="B5" s="94"/>
      <c r="C5" s="94"/>
      <c r="D5" s="94"/>
      <c r="E5" s="94"/>
      <c r="F5" s="94"/>
      <c r="G5" s="94"/>
      <c r="H5" s="94"/>
      <c r="I5" s="94"/>
      <c r="J5" s="94"/>
      <c r="K5" s="94"/>
      <c r="L5" s="33"/>
      <c r="M5" s="33"/>
      <c r="N5" s="33"/>
      <c r="O5" s="33"/>
      <c r="P5" s="33"/>
    </row>
    <row r="6" spans="1:16" s="9" customFormat="1" ht="15.75" x14ac:dyDescent="0.3">
      <c r="A6" s="94" t="s">
        <v>114</v>
      </c>
      <c r="B6" s="94"/>
      <c r="C6" s="94"/>
      <c r="D6" s="94"/>
      <c r="E6" s="94"/>
      <c r="F6" s="94"/>
      <c r="G6" s="94"/>
      <c r="H6" s="94"/>
      <c r="I6" s="94"/>
      <c r="J6" s="94"/>
      <c r="K6" s="94"/>
    </row>
    <row r="7" spans="1:16" s="9" customFormat="1" ht="15.75" x14ac:dyDescent="0.3">
      <c r="A7" s="94" t="s">
        <v>87</v>
      </c>
      <c r="B7" s="94"/>
      <c r="C7" s="94"/>
      <c r="D7" s="94"/>
      <c r="E7" s="94"/>
      <c r="F7" s="94"/>
      <c r="G7" s="94"/>
      <c r="H7" s="94"/>
      <c r="I7" s="94"/>
      <c r="J7" s="94"/>
      <c r="K7" s="94"/>
    </row>
    <row r="8" spans="1:16" s="9" customFormat="1" ht="15.75" x14ac:dyDescent="0.3">
      <c r="A8" s="94" t="s">
        <v>115</v>
      </c>
      <c r="B8" s="94"/>
      <c r="C8" s="94"/>
      <c r="D8" s="94"/>
      <c r="E8" s="94"/>
      <c r="F8" s="94"/>
    </row>
    <row r="9" spans="1:16" s="34" customFormat="1" ht="19.5" thickBot="1" x14ac:dyDescent="0.3">
      <c r="A9" s="70" t="s">
        <v>100</v>
      </c>
      <c r="B9" s="59"/>
      <c r="C9" s="60"/>
      <c r="D9" s="61"/>
      <c r="E9" s="62"/>
      <c r="F9" s="62"/>
      <c r="G9" s="62"/>
      <c r="H9" s="62"/>
      <c r="I9" s="62"/>
      <c r="J9" s="62"/>
      <c r="K9" s="62"/>
    </row>
    <row r="10" spans="1:16" s="35" customFormat="1" ht="96.95" customHeight="1" thickBot="1" x14ac:dyDescent="0.3">
      <c r="A10" s="71" t="s">
        <v>112</v>
      </c>
      <c r="B10" s="72" t="s">
        <v>96</v>
      </c>
      <c r="C10" s="72" t="s">
        <v>97</v>
      </c>
      <c r="D10" s="72" t="s">
        <v>98</v>
      </c>
      <c r="E10" s="72" t="s">
        <v>89</v>
      </c>
      <c r="F10" s="72" t="s">
        <v>99</v>
      </c>
      <c r="G10" s="72" t="s">
        <v>90</v>
      </c>
      <c r="H10" s="72" t="s">
        <v>101</v>
      </c>
      <c r="I10" s="72" t="s">
        <v>91</v>
      </c>
      <c r="J10" s="64"/>
      <c r="K10" s="63" t="s">
        <v>102</v>
      </c>
    </row>
    <row r="11" spans="1:16" s="35" customFormat="1" x14ac:dyDescent="0.25">
      <c r="A11" s="73"/>
      <c r="B11" s="36"/>
      <c r="C11" s="37"/>
      <c r="D11" s="36"/>
      <c r="E11" s="38">
        <v>1</v>
      </c>
      <c r="F11" s="36"/>
      <c r="G11" s="36"/>
      <c r="H11" s="39">
        <f t="shared" ref="H11:H22" si="0">IF(G11&gt;0,G11/(C11+(E11*F11)),0)</f>
        <v>0</v>
      </c>
      <c r="I11" s="74">
        <f>H11*(D11-F11)*(E11/2)</f>
        <v>0</v>
      </c>
      <c r="K11" s="40"/>
    </row>
    <row r="12" spans="1:16" s="35" customFormat="1" x14ac:dyDescent="0.25">
      <c r="A12" s="73"/>
      <c r="B12" s="75"/>
      <c r="C12" s="42"/>
      <c r="D12" s="42"/>
      <c r="E12" s="43">
        <v>3</v>
      </c>
      <c r="F12" s="42"/>
      <c r="G12" s="42"/>
      <c r="H12" s="39">
        <f t="shared" si="0"/>
        <v>0</v>
      </c>
      <c r="I12" s="74">
        <f t="shared" ref="I12:I22" si="1">H12*(D12-F12)*(E12/2)</f>
        <v>0</v>
      </c>
      <c r="K12" s="41"/>
    </row>
    <row r="13" spans="1:16" s="35" customFormat="1" x14ac:dyDescent="0.25">
      <c r="A13" s="73"/>
      <c r="B13" s="75"/>
      <c r="C13" s="42"/>
      <c r="D13" s="42"/>
      <c r="E13" s="43">
        <v>5</v>
      </c>
      <c r="F13" s="42"/>
      <c r="G13" s="42"/>
      <c r="H13" s="39">
        <f t="shared" si="0"/>
        <v>0</v>
      </c>
      <c r="I13" s="74">
        <f t="shared" si="1"/>
        <v>0</v>
      </c>
      <c r="K13" s="41"/>
    </row>
    <row r="14" spans="1:16" s="34" customFormat="1" x14ac:dyDescent="0.25">
      <c r="A14" s="73"/>
      <c r="B14" s="75"/>
      <c r="C14" s="42"/>
      <c r="D14" s="42"/>
      <c r="E14" s="43">
        <v>1</v>
      </c>
      <c r="F14" s="42"/>
      <c r="G14" s="42"/>
      <c r="H14" s="39">
        <f t="shared" si="0"/>
        <v>0</v>
      </c>
      <c r="I14" s="74">
        <f t="shared" si="1"/>
        <v>0</v>
      </c>
      <c r="K14" s="41"/>
    </row>
    <row r="15" spans="1:16" s="34" customFormat="1" x14ac:dyDescent="0.25">
      <c r="A15" s="73"/>
      <c r="B15" s="75"/>
      <c r="C15" s="42"/>
      <c r="D15" s="42"/>
      <c r="E15" s="43">
        <v>3</v>
      </c>
      <c r="F15" s="42"/>
      <c r="G15" s="42"/>
      <c r="H15" s="39">
        <f t="shared" si="0"/>
        <v>0</v>
      </c>
      <c r="I15" s="74">
        <f t="shared" si="1"/>
        <v>0</v>
      </c>
      <c r="K15" s="41"/>
    </row>
    <row r="16" spans="1:16" s="34" customFormat="1" x14ac:dyDescent="0.25">
      <c r="A16" s="73"/>
      <c r="B16" s="75"/>
      <c r="C16" s="42"/>
      <c r="D16" s="42"/>
      <c r="E16" s="43">
        <v>5</v>
      </c>
      <c r="F16" s="42"/>
      <c r="G16" s="42"/>
      <c r="H16" s="39">
        <f t="shared" si="0"/>
        <v>0</v>
      </c>
      <c r="I16" s="74">
        <f t="shared" si="1"/>
        <v>0</v>
      </c>
      <c r="K16" s="41"/>
    </row>
    <row r="17" spans="1:11" s="34" customFormat="1" x14ac:dyDescent="0.25">
      <c r="A17" s="73"/>
      <c r="B17" s="75"/>
      <c r="C17" s="42"/>
      <c r="D17" s="42"/>
      <c r="E17" s="43">
        <v>1</v>
      </c>
      <c r="F17" s="42"/>
      <c r="G17" s="42"/>
      <c r="H17" s="39">
        <f t="shared" si="0"/>
        <v>0</v>
      </c>
      <c r="I17" s="74">
        <f t="shared" si="1"/>
        <v>0</v>
      </c>
      <c r="K17" s="41"/>
    </row>
    <row r="18" spans="1:11" x14ac:dyDescent="0.25">
      <c r="A18" s="73"/>
      <c r="B18" s="47"/>
      <c r="C18" s="44"/>
      <c r="D18" s="44"/>
      <c r="E18" s="45">
        <v>3</v>
      </c>
      <c r="F18" s="44"/>
      <c r="G18" s="44"/>
      <c r="H18" s="39">
        <f t="shared" si="0"/>
        <v>0</v>
      </c>
      <c r="I18" s="74">
        <f t="shared" si="1"/>
        <v>0</v>
      </c>
      <c r="K18" s="46"/>
    </row>
    <row r="19" spans="1:11" x14ac:dyDescent="0.25">
      <c r="A19" s="73"/>
      <c r="B19" s="47"/>
      <c r="C19" s="44"/>
      <c r="D19" s="44"/>
      <c r="E19" s="45">
        <v>5</v>
      </c>
      <c r="F19" s="44"/>
      <c r="G19" s="44"/>
      <c r="H19" s="39">
        <f t="shared" si="0"/>
        <v>0</v>
      </c>
      <c r="I19" s="74">
        <f t="shared" si="1"/>
        <v>0</v>
      </c>
      <c r="K19" s="46"/>
    </row>
    <row r="20" spans="1:11" x14ac:dyDescent="0.25">
      <c r="A20" s="73"/>
      <c r="B20" s="47"/>
      <c r="C20" s="44"/>
      <c r="D20" s="44"/>
      <c r="E20" s="45">
        <v>1</v>
      </c>
      <c r="F20" s="44"/>
      <c r="G20" s="44"/>
      <c r="H20" s="39">
        <f t="shared" si="0"/>
        <v>0</v>
      </c>
      <c r="I20" s="74">
        <f t="shared" si="1"/>
        <v>0</v>
      </c>
      <c r="K20" s="46"/>
    </row>
    <row r="21" spans="1:11" x14ac:dyDescent="0.25">
      <c r="A21" s="73"/>
      <c r="B21" s="47"/>
      <c r="C21" s="44"/>
      <c r="D21" s="44"/>
      <c r="E21" s="45">
        <v>3</v>
      </c>
      <c r="F21" s="44"/>
      <c r="G21" s="44"/>
      <c r="H21" s="39">
        <f t="shared" si="0"/>
        <v>0</v>
      </c>
      <c r="I21" s="74">
        <f t="shared" si="1"/>
        <v>0</v>
      </c>
      <c r="K21" s="46"/>
    </row>
    <row r="22" spans="1:11" x14ac:dyDescent="0.25">
      <c r="A22" s="73"/>
      <c r="B22" s="47"/>
      <c r="C22" s="44"/>
      <c r="D22" s="44"/>
      <c r="E22" s="45">
        <v>5</v>
      </c>
      <c r="F22" s="44"/>
      <c r="G22" s="44"/>
      <c r="H22" s="39">
        <f t="shared" si="0"/>
        <v>0</v>
      </c>
      <c r="I22" s="74">
        <f t="shared" si="1"/>
        <v>0</v>
      </c>
      <c r="K22" s="46"/>
    </row>
    <row r="23" spans="1:11" x14ac:dyDescent="0.25">
      <c r="A23" s="73"/>
      <c r="B23" s="47"/>
      <c r="C23" s="44"/>
      <c r="D23" s="44"/>
      <c r="E23" s="45">
        <v>1</v>
      </c>
      <c r="F23" s="44"/>
      <c r="G23" s="44"/>
      <c r="H23" s="39">
        <f t="shared" ref="H23:H25" si="2">IF(G23&gt;0,G23/(C23+(E23*F23)),0)</f>
        <v>0</v>
      </c>
      <c r="I23" s="74">
        <f t="shared" ref="I23:I25" si="3">H23*(D23-F23)*(E23/2)</f>
        <v>0</v>
      </c>
      <c r="K23" s="46"/>
    </row>
    <row r="24" spans="1:11" x14ac:dyDescent="0.25">
      <c r="A24" s="73"/>
      <c r="B24" s="47"/>
      <c r="C24" s="44"/>
      <c r="D24" s="44"/>
      <c r="E24" s="45">
        <v>3</v>
      </c>
      <c r="F24" s="44"/>
      <c r="G24" s="44"/>
      <c r="H24" s="39">
        <f t="shared" si="2"/>
        <v>0</v>
      </c>
      <c r="I24" s="74">
        <f t="shared" si="3"/>
        <v>0</v>
      </c>
      <c r="K24" s="46"/>
    </row>
    <row r="25" spans="1:11" x14ac:dyDescent="0.25">
      <c r="A25" s="73"/>
      <c r="B25" s="47"/>
      <c r="C25" s="44"/>
      <c r="D25" s="44"/>
      <c r="E25" s="45">
        <v>5</v>
      </c>
      <c r="F25" s="44"/>
      <c r="G25" s="44"/>
      <c r="H25" s="39">
        <f t="shared" si="2"/>
        <v>0</v>
      </c>
      <c r="I25" s="74">
        <f t="shared" si="3"/>
        <v>0</v>
      </c>
      <c r="K25" s="46"/>
    </row>
    <row r="26" spans="1:11" s="35" customFormat="1" x14ac:dyDescent="0.25">
      <c r="A26" s="73"/>
      <c r="B26" s="36"/>
      <c r="C26" s="37"/>
      <c r="D26" s="36"/>
      <c r="E26" s="38">
        <v>1</v>
      </c>
      <c r="F26" s="36"/>
      <c r="G26" s="36"/>
      <c r="H26" s="39">
        <f t="shared" ref="H26:H40" si="4">IF(G26&gt;0,G26/(C26+(E26*F26)),0)</f>
        <v>0</v>
      </c>
      <c r="I26" s="74">
        <f>H26*(D26-F26)*(E26/2)</f>
        <v>0</v>
      </c>
      <c r="K26" s="46"/>
    </row>
    <row r="27" spans="1:11" s="35" customFormat="1" x14ac:dyDescent="0.25">
      <c r="A27" s="73"/>
      <c r="B27" s="75"/>
      <c r="C27" s="42"/>
      <c r="D27" s="42"/>
      <c r="E27" s="43">
        <v>3</v>
      </c>
      <c r="F27" s="42"/>
      <c r="G27" s="42"/>
      <c r="H27" s="39">
        <f t="shared" si="4"/>
        <v>0</v>
      </c>
      <c r="I27" s="74">
        <f t="shared" ref="I27:I40" si="5">H27*(D27-F27)*(E27/2)</f>
        <v>0</v>
      </c>
      <c r="K27" s="46"/>
    </row>
    <row r="28" spans="1:11" s="35" customFormat="1" x14ac:dyDescent="0.25">
      <c r="A28" s="73"/>
      <c r="B28" s="75"/>
      <c r="C28" s="42"/>
      <c r="D28" s="42"/>
      <c r="E28" s="43">
        <v>5</v>
      </c>
      <c r="F28" s="42"/>
      <c r="G28" s="42"/>
      <c r="H28" s="39">
        <f t="shared" si="4"/>
        <v>0</v>
      </c>
      <c r="I28" s="74">
        <f t="shared" si="5"/>
        <v>0</v>
      </c>
      <c r="K28" s="41"/>
    </row>
    <row r="29" spans="1:11" s="34" customFormat="1" x14ac:dyDescent="0.25">
      <c r="A29" s="73"/>
      <c r="B29" s="75"/>
      <c r="C29" s="42"/>
      <c r="D29" s="42"/>
      <c r="E29" s="43">
        <v>1</v>
      </c>
      <c r="F29" s="42"/>
      <c r="G29" s="42"/>
      <c r="H29" s="39">
        <f t="shared" si="4"/>
        <v>0</v>
      </c>
      <c r="I29" s="74">
        <f t="shared" si="5"/>
        <v>0</v>
      </c>
      <c r="K29" s="41"/>
    </row>
    <row r="30" spans="1:11" s="34" customFormat="1" x14ac:dyDescent="0.25">
      <c r="A30" s="73"/>
      <c r="B30" s="75"/>
      <c r="C30" s="42"/>
      <c r="D30" s="42"/>
      <c r="E30" s="43">
        <v>3</v>
      </c>
      <c r="F30" s="42"/>
      <c r="G30" s="42"/>
      <c r="H30" s="39">
        <f t="shared" si="4"/>
        <v>0</v>
      </c>
      <c r="I30" s="74">
        <f t="shared" si="5"/>
        <v>0</v>
      </c>
      <c r="K30" s="41"/>
    </row>
    <row r="31" spans="1:11" s="34" customFormat="1" x14ac:dyDescent="0.25">
      <c r="A31" s="73"/>
      <c r="B31" s="75"/>
      <c r="C31" s="42"/>
      <c r="D31" s="42"/>
      <c r="E31" s="43">
        <v>5</v>
      </c>
      <c r="F31" s="42"/>
      <c r="G31" s="42"/>
      <c r="H31" s="39">
        <f t="shared" si="4"/>
        <v>0</v>
      </c>
      <c r="I31" s="74">
        <f t="shared" si="5"/>
        <v>0</v>
      </c>
      <c r="K31" s="41"/>
    </row>
    <row r="32" spans="1:11" s="34" customFormat="1" x14ac:dyDescent="0.25">
      <c r="A32" s="73"/>
      <c r="B32" s="75"/>
      <c r="C32" s="42"/>
      <c r="D32" s="42"/>
      <c r="E32" s="43">
        <v>1</v>
      </c>
      <c r="F32" s="42"/>
      <c r="G32" s="42"/>
      <c r="H32" s="39">
        <f t="shared" si="4"/>
        <v>0</v>
      </c>
      <c r="I32" s="74">
        <f t="shared" si="5"/>
        <v>0</v>
      </c>
      <c r="K32" s="41"/>
    </row>
    <row r="33" spans="1:11" x14ac:dyDescent="0.25">
      <c r="A33" s="73"/>
      <c r="B33" s="47"/>
      <c r="C33" s="44"/>
      <c r="D33" s="44"/>
      <c r="E33" s="45">
        <v>3</v>
      </c>
      <c r="F33" s="44"/>
      <c r="G33" s="44"/>
      <c r="H33" s="39">
        <f t="shared" si="4"/>
        <v>0</v>
      </c>
      <c r="I33" s="74">
        <f t="shared" si="5"/>
        <v>0</v>
      </c>
      <c r="K33" s="46"/>
    </row>
    <row r="34" spans="1:11" x14ac:dyDescent="0.25">
      <c r="A34" s="73"/>
      <c r="B34" s="47"/>
      <c r="C34" s="44"/>
      <c r="D34" s="44"/>
      <c r="E34" s="45">
        <v>5</v>
      </c>
      <c r="F34" s="44"/>
      <c r="G34" s="44"/>
      <c r="H34" s="39">
        <f t="shared" si="4"/>
        <v>0</v>
      </c>
      <c r="I34" s="74">
        <f t="shared" si="5"/>
        <v>0</v>
      </c>
      <c r="K34" s="46"/>
    </row>
    <row r="35" spans="1:11" x14ac:dyDescent="0.25">
      <c r="A35" s="73"/>
      <c r="B35" s="47"/>
      <c r="C35" s="44"/>
      <c r="D35" s="44"/>
      <c r="E35" s="45">
        <v>1</v>
      </c>
      <c r="F35" s="44"/>
      <c r="G35" s="44"/>
      <c r="H35" s="39">
        <f t="shared" ref="H35:H37" si="6">IF(G35&gt;0,G35/(C35+(E35*F35)),0)</f>
        <v>0</v>
      </c>
      <c r="I35" s="74">
        <f t="shared" ref="I35:I37" si="7">H35*(D35-F35)*(E35/2)</f>
        <v>0</v>
      </c>
      <c r="K35" s="46"/>
    </row>
    <row r="36" spans="1:11" x14ac:dyDescent="0.25">
      <c r="A36" s="73"/>
      <c r="B36" s="47"/>
      <c r="C36" s="44"/>
      <c r="D36" s="44"/>
      <c r="E36" s="45">
        <v>3</v>
      </c>
      <c r="F36" s="44"/>
      <c r="G36" s="44"/>
      <c r="H36" s="39">
        <f t="shared" si="6"/>
        <v>0</v>
      </c>
      <c r="I36" s="74">
        <f t="shared" si="7"/>
        <v>0</v>
      </c>
      <c r="K36" s="46"/>
    </row>
    <row r="37" spans="1:11" x14ac:dyDescent="0.25">
      <c r="A37" s="73"/>
      <c r="B37" s="47"/>
      <c r="C37" s="44"/>
      <c r="D37" s="44"/>
      <c r="E37" s="45">
        <v>5</v>
      </c>
      <c r="F37" s="44"/>
      <c r="G37" s="44"/>
      <c r="H37" s="39">
        <f t="shared" si="6"/>
        <v>0</v>
      </c>
      <c r="I37" s="74">
        <f t="shared" si="7"/>
        <v>0</v>
      </c>
      <c r="K37" s="46"/>
    </row>
    <row r="38" spans="1:11" x14ac:dyDescent="0.25">
      <c r="A38" s="73"/>
      <c r="B38" s="47"/>
      <c r="C38" s="44"/>
      <c r="D38" s="44"/>
      <c r="E38" s="45">
        <v>1</v>
      </c>
      <c r="F38" s="44"/>
      <c r="G38" s="44"/>
      <c r="H38" s="39">
        <f t="shared" si="4"/>
        <v>0</v>
      </c>
      <c r="I38" s="74">
        <f t="shared" si="5"/>
        <v>0</v>
      </c>
      <c r="K38" s="46"/>
    </row>
    <row r="39" spans="1:11" x14ac:dyDescent="0.25">
      <c r="A39" s="73"/>
      <c r="B39" s="47"/>
      <c r="C39" s="44"/>
      <c r="D39" s="44"/>
      <c r="E39" s="45">
        <v>3</v>
      </c>
      <c r="F39" s="44"/>
      <c r="G39" s="44"/>
      <c r="H39" s="39">
        <f t="shared" si="4"/>
        <v>0</v>
      </c>
      <c r="I39" s="74">
        <f t="shared" si="5"/>
        <v>0</v>
      </c>
      <c r="K39" s="46"/>
    </row>
    <row r="40" spans="1:11" ht="15.75" thickBot="1" x14ac:dyDescent="0.3">
      <c r="A40" s="73"/>
      <c r="B40" s="47"/>
      <c r="C40" s="44"/>
      <c r="D40" s="44"/>
      <c r="E40" s="45">
        <v>5</v>
      </c>
      <c r="F40" s="44"/>
      <c r="G40" s="44"/>
      <c r="H40" s="39">
        <f t="shared" si="4"/>
        <v>0</v>
      </c>
      <c r="I40" s="74">
        <f t="shared" si="5"/>
        <v>0</v>
      </c>
      <c r="K40" s="46"/>
    </row>
    <row r="41" spans="1:11" s="49" customFormat="1" ht="15.75" thickBot="1" x14ac:dyDescent="0.3">
      <c r="A41" s="76" t="s">
        <v>92</v>
      </c>
      <c r="B41" s="77">
        <f>SUM(B11:B40)</f>
        <v>0</v>
      </c>
      <c r="C41" s="77">
        <f>SUM(C11:C40)</f>
        <v>0</v>
      </c>
      <c r="D41" s="77">
        <f>SUM(D11:D40)</f>
        <v>0</v>
      </c>
      <c r="E41" s="78" t="s">
        <v>93</v>
      </c>
      <c r="F41" s="77">
        <f>SUM(F11:F40)</f>
        <v>0</v>
      </c>
      <c r="G41" s="77">
        <f>SUM(G11:G40)</f>
        <v>0</v>
      </c>
      <c r="H41" s="78"/>
      <c r="I41" s="77">
        <f>SUM(I11:I40)</f>
        <v>0</v>
      </c>
      <c r="K41" s="48">
        <f>SUM(K11:K40)</f>
        <v>0</v>
      </c>
    </row>
    <row r="42" spans="1:11" ht="16.350000000000001" customHeight="1" x14ac:dyDescent="0.25"/>
    <row r="43" spans="1:11" x14ac:dyDescent="0.25">
      <c r="H43"/>
      <c r="I43"/>
    </row>
    <row r="44" spans="1:11" s="34" customFormat="1" ht="19.5" thickBot="1" x14ac:dyDescent="0.3">
      <c r="A44" s="65" t="s">
        <v>104</v>
      </c>
      <c r="B44" s="62"/>
      <c r="C44" s="62"/>
      <c r="D44" s="62"/>
      <c r="E44" s="62"/>
      <c r="F44" s="62"/>
      <c r="H44"/>
      <c r="I44"/>
    </row>
    <row r="45" spans="1:11" ht="135" customHeight="1" x14ac:dyDescent="0.25">
      <c r="A45" s="66" t="s">
        <v>94</v>
      </c>
      <c r="B45" s="95" t="s">
        <v>95</v>
      </c>
      <c r="C45" s="97" t="s">
        <v>107</v>
      </c>
      <c r="D45" s="97" t="s">
        <v>108</v>
      </c>
      <c r="E45" s="97" t="s">
        <v>109</v>
      </c>
      <c r="F45" s="100" t="s">
        <v>110</v>
      </c>
      <c r="G45"/>
      <c r="H45"/>
    </row>
    <row r="46" spans="1:11" ht="15.75" thickBot="1" x14ac:dyDescent="0.3">
      <c r="A46" s="67" t="s">
        <v>88</v>
      </c>
      <c r="B46" s="96"/>
      <c r="C46" s="98"/>
      <c r="D46" s="98"/>
      <c r="E46" s="99"/>
      <c r="F46" s="101"/>
      <c r="G46"/>
      <c r="H46"/>
    </row>
    <row r="47" spans="1:11" ht="15.75" thickBot="1" x14ac:dyDescent="0.3">
      <c r="A47" s="68" t="s">
        <v>105</v>
      </c>
      <c r="B47" s="50"/>
      <c r="C47" s="51"/>
      <c r="D47" s="51"/>
      <c r="E47" s="51"/>
      <c r="F47" s="52"/>
      <c r="G47"/>
      <c r="H47"/>
    </row>
    <row r="48" spans="1:11" ht="15.75" thickBot="1" x14ac:dyDescent="0.3">
      <c r="A48" s="69" t="s">
        <v>106</v>
      </c>
      <c r="B48" s="53"/>
      <c r="C48" s="54"/>
      <c r="D48" s="54"/>
      <c r="E48" s="54"/>
      <c r="F48" s="52"/>
      <c r="G48"/>
      <c r="H48"/>
    </row>
    <row r="49" spans="1:8" ht="15.75" thickBot="1" x14ac:dyDescent="0.3">
      <c r="A49" s="69" t="s">
        <v>113</v>
      </c>
      <c r="B49" s="53"/>
      <c r="C49" s="54"/>
      <c r="D49" s="54"/>
      <c r="E49" s="54"/>
      <c r="F49" s="52"/>
      <c r="G49"/>
      <c r="H49"/>
    </row>
    <row r="50" spans="1:8" ht="15.75" thickBot="1" x14ac:dyDescent="0.3">
      <c r="A50" s="55" t="s">
        <v>92</v>
      </c>
      <c r="B50" s="56" t="s">
        <v>93</v>
      </c>
      <c r="C50" s="56">
        <f>SUM(C47:C49)</f>
        <v>0</v>
      </c>
      <c r="D50" s="56">
        <f>SUM(D47:D49)</f>
        <v>0</v>
      </c>
      <c r="E50" s="57">
        <f>SUM(E47:E49)</f>
        <v>0</v>
      </c>
      <c r="F50" s="58"/>
      <c r="G50"/>
      <c r="H50"/>
    </row>
  </sheetData>
  <mergeCells count="13">
    <mergeCell ref="A7:K7"/>
    <mergeCell ref="B45:B46"/>
    <mergeCell ref="C45:C46"/>
    <mergeCell ref="D45:D46"/>
    <mergeCell ref="E45:E46"/>
    <mergeCell ref="F45:F46"/>
    <mergeCell ref="A8:F8"/>
    <mergeCell ref="A6:K6"/>
    <mergeCell ref="A1:K1"/>
    <mergeCell ref="A2:K2"/>
    <mergeCell ref="A3:K3"/>
    <mergeCell ref="A4:K4"/>
    <mergeCell ref="A5:K5"/>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5"/>
  <sheetViews>
    <sheetView zoomScale="90" zoomScaleNormal="90" workbookViewId="0">
      <selection activeCell="A4" sqref="A4:M4"/>
    </sheetView>
  </sheetViews>
  <sheetFormatPr defaultRowHeight="15" x14ac:dyDescent="0.25"/>
  <cols>
    <col min="1" max="1" width="15.5703125" customWidth="1"/>
    <col min="2" max="2" width="16" customWidth="1"/>
    <col min="3" max="3" width="18.42578125" customWidth="1"/>
    <col min="4" max="4" width="10.85546875" customWidth="1"/>
    <col min="5" max="5" width="14" customWidth="1"/>
    <col min="6" max="6" width="14.5703125" customWidth="1"/>
    <col min="7" max="7" width="11.42578125" customWidth="1"/>
    <col min="8" max="8" width="24" customWidth="1"/>
    <col min="9" max="10" width="16" customWidth="1"/>
    <col min="11" max="12" width="18" customWidth="1"/>
    <col min="13" max="13" width="33.85546875" customWidth="1"/>
    <col min="14" max="14" width="16.140625" customWidth="1"/>
    <col min="15" max="15" width="23.140625" customWidth="1"/>
    <col min="16" max="17" width="17.5703125" customWidth="1"/>
    <col min="18" max="18" width="42.42578125" customWidth="1"/>
  </cols>
  <sheetData>
    <row r="1" spans="1:37" ht="21" x14ac:dyDescent="0.25">
      <c r="A1" s="89" t="s">
        <v>75</v>
      </c>
      <c r="B1" s="89"/>
      <c r="C1" s="89"/>
      <c r="D1" s="89"/>
      <c r="E1" s="89"/>
      <c r="F1" s="89"/>
      <c r="G1" s="89"/>
      <c r="H1" s="89"/>
      <c r="I1" s="89"/>
      <c r="J1" s="89"/>
      <c r="K1" s="89"/>
      <c r="L1" s="89"/>
      <c r="M1" s="89"/>
    </row>
    <row r="2" spans="1:37" ht="23.45" customHeight="1" x14ac:dyDescent="0.35">
      <c r="A2" s="90" t="s">
        <v>76</v>
      </c>
      <c r="B2" s="90"/>
      <c r="C2" s="90"/>
      <c r="D2" s="90"/>
      <c r="E2" s="90"/>
      <c r="F2" s="90"/>
      <c r="G2" s="90"/>
      <c r="H2" s="90"/>
      <c r="I2" s="90"/>
      <c r="J2" s="90"/>
      <c r="K2" s="90"/>
      <c r="L2" s="90"/>
      <c r="M2" s="90"/>
    </row>
    <row r="3" spans="1:37" ht="21.95" customHeight="1" x14ac:dyDescent="0.35">
      <c r="A3" s="90" t="s">
        <v>118</v>
      </c>
      <c r="B3" s="90"/>
      <c r="C3" s="90"/>
      <c r="D3" s="90"/>
      <c r="E3" s="90"/>
      <c r="F3" s="90"/>
      <c r="G3" s="90"/>
      <c r="H3" s="90"/>
      <c r="I3" s="90"/>
      <c r="J3" s="90"/>
      <c r="K3" s="90"/>
      <c r="L3" s="90"/>
      <c r="M3" s="90"/>
    </row>
    <row r="4" spans="1:37" ht="17.25" customHeight="1" x14ac:dyDescent="0.35">
      <c r="A4" s="90" t="s">
        <v>119</v>
      </c>
      <c r="B4" s="90"/>
      <c r="C4" s="90"/>
      <c r="D4" s="90"/>
      <c r="E4" s="90"/>
      <c r="F4" s="90"/>
      <c r="G4" s="90"/>
      <c r="H4" s="90"/>
      <c r="I4" s="90"/>
      <c r="J4" s="90"/>
      <c r="K4" s="90"/>
      <c r="L4" s="90"/>
      <c r="M4" s="90"/>
    </row>
    <row r="5" spans="1:37" s="81" customFormat="1" ht="17.25" customHeight="1" x14ac:dyDescent="0.3">
      <c r="A5" s="84" t="s">
        <v>17</v>
      </c>
      <c r="B5" s="80"/>
      <c r="C5" s="80"/>
      <c r="D5" s="82"/>
      <c r="E5" s="82"/>
      <c r="F5" s="80"/>
      <c r="G5" s="80"/>
      <c r="H5" s="80"/>
      <c r="I5" s="80"/>
      <c r="J5" s="80"/>
      <c r="K5" s="80"/>
      <c r="L5" s="80"/>
      <c r="M5" s="82"/>
      <c r="N5" s="80"/>
      <c r="O5" s="82"/>
      <c r="P5" s="80"/>
      <c r="Q5" s="80"/>
      <c r="R5" s="80"/>
      <c r="S5" s="80"/>
      <c r="T5" s="80"/>
      <c r="U5" s="80"/>
      <c r="V5" s="80"/>
      <c r="W5" s="80"/>
      <c r="X5" s="80"/>
      <c r="Y5" s="80"/>
      <c r="Z5" s="80"/>
      <c r="AA5" s="80"/>
      <c r="AB5" s="80"/>
      <c r="AC5" s="80"/>
      <c r="AD5" s="80"/>
      <c r="AE5" s="80"/>
      <c r="AF5" s="80"/>
      <c r="AG5" s="80"/>
      <c r="AH5" s="80"/>
      <c r="AI5" s="80"/>
      <c r="AJ5" s="80"/>
      <c r="AK5" s="80"/>
    </row>
    <row r="6" spans="1:37" s="81" customFormat="1" ht="17.25" customHeight="1" x14ac:dyDescent="0.3">
      <c r="A6" s="92" t="s">
        <v>20</v>
      </c>
      <c r="B6" s="92"/>
      <c r="C6" s="92"/>
      <c r="D6" s="92"/>
      <c r="E6" s="92"/>
      <c r="F6" s="92"/>
      <c r="G6" s="92"/>
      <c r="H6" s="92"/>
      <c r="I6" s="92"/>
      <c r="J6" s="92"/>
      <c r="K6" s="92"/>
      <c r="L6" s="92"/>
      <c r="M6" s="92"/>
      <c r="N6" s="80"/>
      <c r="O6" s="80"/>
      <c r="P6" s="80"/>
      <c r="Q6" s="80"/>
      <c r="R6" s="80"/>
      <c r="S6" s="80"/>
      <c r="T6" s="80"/>
      <c r="U6" s="80"/>
      <c r="V6" s="80"/>
      <c r="W6" s="80"/>
      <c r="X6" s="80"/>
      <c r="Y6" s="80"/>
      <c r="Z6" s="80"/>
      <c r="AA6" s="80"/>
      <c r="AB6" s="80"/>
      <c r="AC6" s="80"/>
      <c r="AD6" s="80"/>
      <c r="AE6" s="80"/>
      <c r="AF6" s="80"/>
      <c r="AG6" s="80"/>
      <c r="AH6" s="80"/>
      <c r="AI6" s="80"/>
      <c r="AJ6" s="80"/>
      <c r="AK6" s="80"/>
    </row>
    <row r="7" spans="1:37" s="81" customFormat="1" ht="17.25" customHeight="1" x14ac:dyDescent="0.3">
      <c r="A7" s="92" t="s">
        <v>15</v>
      </c>
      <c r="B7" s="92"/>
      <c r="C7" s="92"/>
      <c r="D7" s="92"/>
      <c r="E7" s="92"/>
      <c r="F7" s="92"/>
      <c r="G7" s="92"/>
      <c r="H7" s="92"/>
      <c r="I7" s="92"/>
      <c r="J7" s="92"/>
      <c r="K7" s="92"/>
      <c r="L7" s="92"/>
      <c r="M7" s="92"/>
      <c r="N7" s="80"/>
      <c r="O7" s="80"/>
      <c r="P7" s="80"/>
      <c r="Q7" s="80"/>
      <c r="R7" s="80"/>
      <c r="S7" s="80"/>
      <c r="T7" s="80"/>
      <c r="U7" s="80"/>
      <c r="V7" s="80"/>
      <c r="W7" s="80"/>
      <c r="X7" s="80"/>
      <c r="Y7" s="80"/>
      <c r="Z7" s="80"/>
      <c r="AA7" s="80"/>
      <c r="AB7" s="80"/>
      <c r="AC7" s="80"/>
      <c r="AD7" s="80"/>
      <c r="AE7" s="80"/>
      <c r="AF7" s="80"/>
      <c r="AG7" s="80"/>
      <c r="AH7" s="80"/>
      <c r="AI7" s="80"/>
      <c r="AJ7" s="80"/>
      <c r="AK7" s="80"/>
    </row>
    <row r="8" spans="1:37" s="80" customFormat="1" x14ac:dyDescent="0.3"/>
    <row r="9" spans="1:37" s="80" customFormat="1" x14ac:dyDescent="0.3">
      <c r="A9" s="87" t="s">
        <v>5</v>
      </c>
      <c r="B9" s="87"/>
      <c r="C9" s="87"/>
      <c r="D9" s="87"/>
      <c r="E9" s="87"/>
      <c r="F9" s="87"/>
      <c r="G9" s="87"/>
      <c r="H9" s="87"/>
      <c r="I9" s="87"/>
      <c r="J9" s="87"/>
      <c r="K9" s="87"/>
      <c r="L9" s="87"/>
      <c r="M9" s="87"/>
    </row>
    <row r="10" spans="1:37" s="9" customFormat="1" x14ac:dyDescent="0.25"/>
    <row r="11" spans="1:37" s="9" customFormat="1" ht="19.5" thickBot="1" x14ac:dyDescent="0.3">
      <c r="A11" s="14" t="s">
        <v>25</v>
      </c>
      <c r="B11" s="12"/>
      <c r="C11" s="12"/>
      <c r="D11" s="12"/>
      <c r="E11" s="12"/>
      <c r="F11" s="12"/>
      <c r="G11" s="12"/>
      <c r="H11" s="12"/>
      <c r="I11" s="12"/>
      <c r="J11" s="12"/>
      <c r="K11" s="12"/>
      <c r="L11" s="12"/>
      <c r="M11" s="12"/>
    </row>
    <row r="12" spans="1:37" s="9" customFormat="1" ht="85.7" customHeight="1" thickBot="1" x14ac:dyDescent="0.3">
      <c r="A12" s="8" t="s">
        <v>8</v>
      </c>
      <c r="B12" s="8" t="s">
        <v>9</v>
      </c>
      <c r="C12" s="8" t="s">
        <v>22</v>
      </c>
      <c r="D12" s="1" t="s">
        <v>3</v>
      </c>
      <c r="E12" s="5" t="s">
        <v>13</v>
      </c>
      <c r="F12" s="5" t="s">
        <v>10</v>
      </c>
      <c r="G12" s="8" t="s">
        <v>16</v>
      </c>
      <c r="H12" s="5" t="s">
        <v>14</v>
      </c>
      <c r="I12" s="5" t="s">
        <v>11</v>
      </c>
      <c r="J12" s="5" t="s">
        <v>19</v>
      </c>
      <c r="K12" s="8" t="s">
        <v>31</v>
      </c>
      <c r="L12" s="8" t="s">
        <v>1</v>
      </c>
      <c r="M12" s="8" t="s">
        <v>23</v>
      </c>
      <c r="N12" s="10"/>
      <c r="O12" s="10"/>
      <c r="P12" s="10"/>
      <c r="Q12" s="10"/>
      <c r="R12" s="10"/>
      <c r="S12" s="10"/>
      <c r="T12" s="10"/>
      <c r="U12" s="10"/>
      <c r="V12" s="10"/>
      <c r="W12" s="10"/>
      <c r="X12" s="10"/>
      <c r="Y12" s="10"/>
      <c r="Z12" s="10"/>
      <c r="AA12" s="10"/>
      <c r="AB12" s="10"/>
      <c r="AC12" s="10"/>
      <c r="AD12" s="10"/>
      <c r="AE12" s="10"/>
    </row>
    <row r="15" spans="1:37" x14ac:dyDescent="0.25">
      <c r="D15" s="15"/>
    </row>
    <row r="25" spans="11:13" x14ac:dyDescent="0.25">
      <c r="K25" s="11" t="s">
        <v>18</v>
      </c>
      <c r="L25" s="16">
        <f>SUM(L13:L24)</f>
        <v>0</v>
      </c>
      <c r="M25" t="s">
        <v>24</v>
      </c>
    </row>
  </sheetData>
  <mergeCells count="7">
    <mergeCell ref="A7:M7"/>
    <mergeCell ref="A9:M9"/>
    <mergeCell ref="A1:M1"/>
    <mergeCell ref="A2:M2"/>
    <mergeCell ref="A3:M3"/>
    <mergeCell ref="A4:M4"/>
    <mergeCell ref="A6:M6"/>
  </mergeCells>
  <pageMargins left="0.7" right="0.7" top="0.75" bottom="0.75" header="0.3" footer="0.3"/>
  <pageSetup scale="26" fitToHeight="2"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6"/>
  <sheetViews>
    <sheetView topLeftCell="A2" zoomScale="90" zoomScaleNormal="90" workbookViewId="0">
      <selection activeCell="E6" sqref="E6"/>
    </sheetView>
  </sheetViews>
  <sheetFormatPr defaultRowHeight="15" x14ac:dyDescent="0.25"/>
  <cols>
    <col min="1" max="1" width="17.5703125" customWidth="1"/>
    <col min="2" max="2" width="14" customWidth="1"/>
    <col min="3" max="4" width="16.5703125" customWidth="1"/>
    <col min="5" max="5" width="106.5703125" customWidth="1"/>
    <col min="7" max="7" width="11.28515625" customWidth="1"/>
  </cols>
  <sheetData>
    <row r="1" spans="1:38" ht="30" customHeight="1" x14ac:dyDescent="0.25">
      <c r="A1" s="89" t="s">
        <v>75</v>
      </c>
      <c r="B1" s="89"/>
      <c r="C1" s="89"/>
      <c r="D1" s="89"/>
      <c r="E1" s="89"/>
      <c r="G1" s="4"/>
    </row>
    <row r="2" spans="1:38" s="9" customFormat="1" ht="34.35" customHeight="1" x14ac:dyDescent="0.35">
      <c r="A2" s="90" t="s">
        <v>76</v>
      </c>
      <c r="B2" s="90"/>
      <c r="C2" s="90"/>
      <c r="D2" s="90"/>
      <c r="E2" s="90"/>
      <c r="F2" s="30"/>
      <c r="G2" s="30"/>
      <c r="H2" s="13"/>
    </row>
    <row r="3" spans="1:38" s="9" customFormat="1" ht="21.95" customHeight="1" x14ac:dyDescent="0.35">
      <c r="A3" s="90" t="s">
        <v>118</v>
      </c>
      <c r="B3" s="90"/>
      <c r="C3" s="90"/>
      <c r="D3" s="90"/>
      <c r="E3" s="90"/>
      <c r="G3" s="13"/>
    </row>
    <row r="4" spans="1:38" s="9" customFormat="1" ht="17.25" customHeight="1" x14ac:dyDescent="0.35">
      <c r="A4" s="90" t="s">
        <v>119</v>
      </c>
      <c r="B4" s="90"/>
      <c r="C4" s="90"/>
      <c r="D4" s="90"/>
      <c r="E4" s="90"/>
      <c r="F4" s="27"/>
      <c r="G4" s="27"/>
      <c r="H4" s="27"/>
      <c r="I4" s="27"/>
      <c r="J4" s="27"/>
    </row>
    <row r="5" spans="1:38" s="80" customFormat="1" x14ac:dyDescent="0.3">
      <c r="A5" s="80" t="s">
        <v>17</v>
      </c>
    </row>
    <row r="6" spans="1:38" s="81" customFormat="1" ht="17.25" customHeight="1" x14ac:dyDescent="0.3">
      <c r="A6" s="80" t="s">
        <v>20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1:38" s="81" customFormat="1" ht="24.75" customHeight="1" x14ac:dyDescent="0.25">
      <c r="A7" s="85" t="s">
        <v>15</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row>
    <row r="8" spans="1:38" s="81" customFormat="1" ht="201.75" customHeight="1" x14ac:dyDescent="0.3">
      <c r="A8" s="102" t="s">
        <v>117</v>
      </c>
      <c r="B8" s="102"/>
      <c r="C8" s="102"/>
      <c r="D8" s="102"/>
      <c r="E8" s="102"/>
      <c r="F8" s="86"/>
      <c r="G8" s="86"/>
      <c r="H8" s="86"/>
      <c r="I8" s="86"/>
      <c r="J8" s="86"/>
      <c r="K8" s="86"/>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1:38" s="80" customFormat="1" x14ac:dyDescent="0.3">
      <c r="A9" s="92" t="s">
        <v>5</v>
      </c>
      <c r="B9" s="92"/>
      <c r="C9" s="92"/>
      <c r="D9" s="92"/>
      <c r="E9" s="92"/>
    </row>
    <row r="10" spans="1:38" s="9" customFormat="1" x14ac:dyDescent="0.25"/>
    <row r="11" spans="1:38" ht="19.5" thickBot="1" x14ac:dyDescent="0.3">
      <c r="A11" s="2" t="s">
        <v>6</v>
      </c>
      <c r="B11" s="3"/>
      <c r="C11" s="3"/>
      <c r="D11" s="3"/>
      <c r="E11" s="3"/>
    </row>
    <row r="12" spans="1:38" ht="39" thickBot="1" x14ac:dyDescent="0.3">
      <c r="A12" s="1" t="s">
        <v>0</v>
      </c>
      <c r="B12" s="1" t="s">
        <v>3</v>
      </c>
      <c r="C12" s="1" t="s">
        <v>2</v>
      </c>
      <c r="D12" s="1" t="s">
        <v>1</v>
      </c>
      <c r="E12" s="8" t="s">
        <v>23</v>
      </c>
      <c r="F12" s="28"/>
      <c r="G12" s="28"/>
      <c r="H12" s="28"/>
      <c r="I12" s="28"/>
      <c r="J12" s="28"/>
      <c r="K12" s="28"/>
      <c r="L12" s="28"/>
      <c r="M12" s="28"/>
      <c r="N12" s="28"/>
      <c r="O12" s="28"/>
      <c r="P12" s="28"/>
      <c r="Q12" s="28"/>
      <c r="R12" s="28"/>
    </row>
    <row r="16" spans="1:38" ht="30" x14ac:dyDescent="0.25">
      <c r="E16" s="17" t="s">
        <v>32</v>
      </c>
    </row>
    <row r="17" spans="3:5" x14ac:dyDescent="0.25">
      <c r="E17" t="s">
        <v>33</v>
      </c>
    </row>
    <row r="18" spans="3:5" x14ac:dyDescent="0.25">
      <c r="E18" t="s">
        <v>34</v>
      </c>
    </row>
    <row r="19" spans="3:5" x14ac:dyDescent="0.25">
      <c r="E19" t="s">
        <v>35</v>
      </c>
    </row>
    <row r="20" spans="3:5" x14ac:dyDescent="0.25">
      <c r="E20" t="s">
        <v>36</v>
      </c>
    </row>
    <row r="21" spans="3:5" x14ac:dyDescent="0.25">
      <c r="E21" t="s">
        <v>37</v>
      </c>
    </row>
    <row r="22" spans="3:5" x14ac:dyDescent="0.25">
      <c r="E22" t="s">
        <v>38</v>
      </c>
    </row>
    <row r="23" spans="3:5" x14ac:dyDescent="0.25">
      <c r="E23" t="s">
        <v>39</v>
      </c>
    </row>
    <row r="24" spans="3:5" x14ac:dyDescent="0.25">
      <c r="E24" t="s">
        <v>40</v>
      </c>
    </row>
    <row r="25" spans="3:5" x14ac:dyDescent="0.25">
      <c r="E25" t="s">
        <v>41</v>
      </c>
    </row>
    <row r="26" spans="3:5" x14ac:dyDescent="0.25">
      <c r="C26" s="11" t="s">
        <v>18</v>
      </c>
      <c r="D26" s="6">
        <f>SUM(D13:D25)</f>
        <v>0</v>
      </c>
    </row>
  </sheetData>
  <mergeCells count="6">
    <mergeCell ref="A9:E9"/>
    <mergeCell ref="A8:E8"/>
    <mergeCell ref="A1:E1"/>
    <mergeCell ref="A2:E2"/>
    <mergeCell ref="A3:E3"/>
    <mergeCell ref="A4:E4"/>
  </mergeCells>
  <pageMargins left="0.7" right="0.7" top="0.75" bottom="0.75" header="0.3" footer="0.3"/>
  <pageSetup scale="21" fitToHeight="2"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4"/>
  <sheetViews>
    <sheetView topLeftCell="A2" zoomScaleNormal="100" workbookViewId="0">
      <selection activeCell="J7" sqref="J7"/>
    </sheetView>
  </sheetViews>
  <sheetFormatPr defaultRowHeight="15" x14ac:dyDescent="0.25"/>
  <cols>
    <col min="1" max="1" width="15.5703125" customWidth="1"/>
    <col min="2" max="2" width="16" customWidth="1"/>
    <col min="3" max="3" width="13.140625" customWidth="1"/>
    <col min="4" max="4" width="12.85546875" customWidth="1"/>
    <col min="5" max="5" width="16.42578125" customWidth="1"/>
    <col min="6" max="6" width="14.42578125" customWidth="1"/>
    <col min="7" max="7" width="20.140625" customWidth="1"/>
    <col min="8" max="8" width="16" customWidth="1"/>
    <col min="9" max="9" width="19.7109375" customWidth="1"/>
    <col min="10" max="10" width="18" customWidth="1"/>
    <col min="11" max="11" width="17.28515625" customWidth="1"/>
    <col min="12" max="13" width="18" customWidth="1"/>
    <col min="14" max="14" width="10.5703125" customWidth="1"/>
    <col min="16" max="16" width="10" customWidth="1"/>
  </cols>
  <sheetData>
    <row r="1" spans="1:36" ht="21" x14ac:dyDescent="0.25">
      <c r="A1" s="89" t="s">
        <v>75</v>
      </c>
      <c r="B1" s="89"/>
      <c r="C1" s="89"/>
      <c r="D1" s="89"/>
      <c r="E1" s="89"/>
      <c r="F1" s="89"/>
      <c r="G1" s="89"/>
      <c r="H1" s="89"/>
      <c r="I1" s="89"/>
    </row>
    <row r="2" spans="1:36" ht="34.35" customHeight="1" x14ac:dyDescent="0.35">
      <c r="A2" s="90" t="s">
        <v>76</v>
      </c>
      <c r="B2" s="90"/>
      <c r="C2" s="90"/>
      <c r="D2" s="90"/>
      <c r="E2" s="90"/>
      <c r="F2" s="90"/>
      <c r="G2" s="90"/>
      <c r="H2" s="90"/>
      <c r="I2" s="90"/>
    </row>
    <row r="3" spans="1:36" ht="21.95" customHeight="1" x14ac:dyDescent="0.35">
      <c r="A3" s="90" t="s">
        <v>118</v>
      </c>
      <c r="B3" s="90"/>
      <c r="C3" s="90"/>
      <c r="D3" s="90"/>
      <c r="E3" s="90"/>
      <c r="F3" s="90"/>
      <c r="G3" s="90"/>
      <c r="H3" s="90"/>
      <c r="I3" s="90"/>
    </row>
    <row r="4" spans="1:36" ht="21" customHeight="1" x14ac:dyDescent="0.35">
      <c r="A4" s="90" t="s">
        <v>119</v>
      </c>
      <c r="B4" s="90"/>
      <c r="C4" s="90"/>
      <c r="D4" s="90"/>
      <c r="E4" s="90"/>
      <c r="F4" s="90"/>
      <c r="G4" s="90"/>
      <c r="H4" s="90"/>
      <c r="I4" s="90"/>
    </row>
    <row r="5" spans="1:36" s="80" customFormat="1" x14ac:dyDescent="0.3">
      <c r="A5" s="80" t="s">
        <v>17</v>
      </c>
    </row>
    <row r="6" spans="1:36" s="80" customFormat="1" ht="138.94999999999999" customHeight="1" x14ac:dyDescent="0.3">
      <c r="A6" s="93" t="s">
        <v>45</v>
      </c>
      <c r="B6" s="93"/>
      <c r="C6" s="93"/>
      <c r="D6" s="93"/>
      <c r="E6" s="93"/>
      <c r="F6" s="93"/>
      <c r="G6" s="93"/>
      <c r="H6" s="93"/>
      <c r="I6" s="93"/>
      <c r="J6" s="83"/>
      <c r="K6" s="83"/>
    </row>
    <row r="7" spans="1:36" s="80" customFormat="1" ht="15.75" customHeight="1" x14ac:dyDescent="0.3">
      <c r="A7" s="91" t="s">
        <v>79</v>
      </c>
      <c r="B7" s="91"/>
      <c r="C7" s="91"/>
      <c r="D7" s="91"/>
      <c r="E7" s="91"/>
      <c r="F7" s="91"/>
      <c r="G7" s="91"/>
      <c r="H7" s="91"/>
      <c r="I7" s="91"/>
    </row>
    <row r="8" spans="1:36" s="80" customFormat="1" x14ac:dyDescent="0.3">
      <c r="A8" s="80" t="s">
        <v>20</v>
      </c>
      <c r="D8" s="82"/>
      <c r="J8" s="82"/>
      <c r="L8" s="82"/>
      <c r="M8" s="82"/>
    </row>
    <row r="9" spans="1:36" s="80" customFormat="1" x14ac:dyDescent="0.3">
      <c r="A9" s="80" t="s">
        <v>15</v>
      </c>
    </row>
    <row r="10" spans="1:36" s="80" customFormat="1" x14ac:dyDescent="0.3">
      <c r="A10" s="92" t="s">
        <v>5</v>
      </c>
      <c r="B10" s="92"/>
      <c r="C10" s="92"/>
      <c r="D10" s="92"/>
      <c r="E10" s="92"/>
      <c r="F10" s="92"/>
      <c r="G10" s="92"/>
      <c r="H10" s="92"/>
      <c r="I10" s="92"/>
    </row>
    <row r="11" spans="1:36" s="10" customFormat="1" ht="17.25" customHeight="1" x14ac:dyDescent="0.25">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18.95" customHeight="1" thickBot="1" x14ac:dyDescent="0.3">
      <c r="A12" s="2" t="s">
        <v>42</v>
      </c>
      <c r="B12" s="3"/>
      <c r="C12" s="3"/>
      <c r="D12" s="7"/>
      <c r="E12" s="7"/>
      <c r="F12" s="3"/>
      <c r="G12" s="3"/>
      <c r="H12" s="3"/>
      <c r="I12" s="3"/>
    </row>
    <row r="13" spans="1:36" ht="39" thickBot="1" x14ac:dyDescent="0.3">
      <c r="A13" s="5" t="s">
        <v>8</v>
      </c>
      <c r="B13" s="5" t="s">
        <v>9</v>
      </c>
      <c r="C13" s="5" t="s">
        <v>26</v>
      </c>
      <c r="D13" s="5" t="s">
        <v>27</v>
      </c>
      <c r="E13" s="5" t="s">
        <v>28</v>
      </c>
      <c r="F13" s="1" t="s">
        <v>29</v>
      </c>
      <c r="G13" s="8" t="s">
        <v>30</v>
      </c>
      <c r="H13" s="5" t="s">
        <v>1</v>
      </c>
      <c r="I13" s="8" t="s">
        <v>23</v>
      </c>
    </row>
    <row r="24" spans="7:8" x14ac:dyDescent="0.25">
      <c r="G24" s="11" t="s">
        <v>18</v>
      </c>
      <c r="H24" s="6">
        <f>SUM(H14:H23)</f>
        <v>0</v>
      </c>
    </row>
  </sheetData>
  <mergeCells count="7">
    <mergeCell ref="A10:I10"/>
    <mergeCell ref="A1:I1"/>
    <mergeCell ref="A2:I2"/>
    <mergeCell ref="A3:I3"/>
    <mergeCell ref="A4:I4"/>
    <mergeCell ref="A7:I7"/>
    <mergeCell ref="A6:I6"/>
  </mergeCells>
  <pageMargins left="0.7" right="0.7" top="0.75" bottom="0.75" header="0.3" footer="0.3"/>
  <pageSetup scale="22" fitToHeight="2"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B54"/>
  <sheetViews>
    <sheetView tabSelected="1" zoomScaleNormal="100" workbookViewId="0">
      <pane ySplit="3" topLeftCell="A4" activePane="bottomLeft" state="frozen"/>
      <selection activeCell="C16" sqref="C16"/>
      <selection pane="bottomLeft" activeCell="H13" sqref="H13"/>
    </sheetView>
  </sheetViews>
  <sheetFormatPr defaultRowHeight="15" x14ac:dyDescent="0.25"/>
  <cols>
    <col min="1" max="1" width="24.140625" style="4" customWidth="1"/>
    <col min="2" max="2" width="62.140625" style="25" customWidth="1"/>
  </cols>
  <sheetData>
    <row r="1" spans="1:2" ht="18.75" thickBot="1" x14ac:dyDescent="0.3">
      <c r="A1" s="104" t="s">
        <v>120</v>
      </c>
      <c r="B1" s="104"/>
    </row>
    <row r="2" spans="1:2" ht="30" customHeight="1" x14ac:dyDescent="0.25">
      <c r="A2" s="105" t="s">
        <v>74</v>
      </c>
      <c r="B2" s="106"/>
    </row>
    <row r="3" spans="1:2" ht="30" x14ac:dyDescent="0.25">
      <c r="A3" s="19" t="s">
        <v>103</v>
      </c>
      <c r="B3" s="20" t="s">
        <v>77</v>
      </c>
    </row>
    <row r="4" spans="1:2" x14ac:dyDescent="0.25">
      <c r="A4" s="103" t="s">
        <v>119</v>
      </c>
      <c r="B4" s="103"/>
    </row>
    <row r="5" spans="1:2" x14ac:dyDescent="0.25">
      <c r="A5" s="21" t="s">
        <v>46</v>
      </c>
      <c r="B5" s="22"/>
    </row>
    <row r="6" spans="1:2" ht="30" x14ac:dyDescent="0.25">
      <c r="A6" s="21" t="s">
        <v>47</v>
      </c>
      <c r="B6" s="22" t="s">
        <v>48</v>
      </c>
    </row>
    <row r="7" spans="1:2" ht="25.5" x14ac:dyDescent="0.25">
      <c r="A7" s="21" t="s">
        <v>2</v>
      </c>
      <c r="B7" s="22"/>
    </row>
    <row r="8" spans="1:2" x14ac:dyDescent="0.25">
      <c r="A8" s="21" t="s">
        <v>49</v>
      </c>
      <c r="B8" s="22"/>
    </row>
    <row r="10" spans="1:2" x14ac:dyDescent="0.25">
      <c r="A10" s="103" t="s">
        <v>50</v>
      </c>
      <c r="B10" s="103"/>
    </row>
    <row r="11" spans="1:2" x14ac:dyDescent="0.25">
      <c r="A11" s="23" t="s">
        <v>8</v>
      </c>
      <c r="B11" s="22" t="s">
        <v>51</v>
      </c>
    </row>
    <row r="12" spans="1:2" ht="25.5" x14ac:dyDescent="0.25">
      <c r="A12" s="23" t="s">
        <v>9</v>
      </c>
      <c r="B12" s="22" t="s">
        <v>52</v>
      </c>
    </row>
    <row r="13" spans="1:2" ht="45" x14ac:dyDescent="0.25">
      <c r="A13" s="23" t="s">
        <v>53</v>
      </c>
      <c r="B13" s="22" t="s">
        <v>54</v>
      </c>
    </row>
    <row r="14" spans="1:2" ht="30" x14ac:dyDescent="0.25">
      <c r="A14" s="21" t="s">
        <v>3</v>
      </c>
      <c r="B14" s="22" t="s">
        <v>48</v>
      </c>
    </row>
    <row r="15" spans="1:2" ht="45" x14ac:dyDescent="0.25">
      <c r="A15" s="21" t="s">
        <v>13</v>
      </c>
      <c r="B15" s="22" t="s">
        <v>55</v>
      </c>
    </row>
    <row r="16" spans="1:2" ht="25.5" x14ac:dyDescent="0.25">
      <c r="A16" s="21" t="s">
        <v>10</v>
      </c>
      <c r="B16" s="22" t="s">
        <v>51</v>
      </c>
    </row>
    <row r="17" spans="1:2" ht="38.25" x14ac:dyDescent="0.25">
      <c r="A17" s="23" t="s">
        <v>16</v>
      </c>
      <c r="B17" s="22" t="s">
        <v>56</v>
      </c>
    </row>
    <row r="18" spans="1:2" ht="75" x14ac:dyDescent="0.25">
      <c r="A18" s="21" t="s">
        <v>14</v>
      </c>
      <c r="B18" s="22" t="s">
        <v>69</v>
      </c>
    </row>
    <row r="19" spans="1:2" ht="38.25" x14ac:dyDescent="0.25">
      <c r="A19" s="21" t="s">
        <v>11</v>
      </c>
      <c r="B19" s="22" t="s">
        <v>70</v>
      </c>
    </row>
    <row r="20" spans="1:2" ht="210" customHeight="1" x14ac:dyDescent="0.25">
      <c r="A20" s="21" t="s">
        <v>72</v>
      </c>
      <c r="B20" s="26" t="s">
        <v>71</v>
      </c>
    </row>
    <row r="21" spans="1:2" ht="25.5" x14ac:dyDescent="0.25">
      <c r="A21" s="23" t="s">
        <v>31</v>
      </c>
      <c r="B21" s="22" t="s">
        <v>51</v>
      </c>
    </row>
    <row r="22" spans="1:2" ht="25.5" x14ac:dyDescent="0.25">
      <c r="A22" s="23" t="s">
        <v>1</v>
      </c>
      <c r="B22" s="22" t="s">
        <v>51</v>
      </c>
    </row>
    <row r="23" spans="1:2" ht="25.5" x14ac:dyDescent="0.25">
      <c r="A23" s="23" t="s">
        <v>23</v>
      </c>
      <c r="B23" s="22" t="s">
        <v>51</v>
      </c>
    </row>
    <row r="25" spans="1:2" x14ac:dyDescent="0.25">
      <c r="A25" s="103" t="s">
        <v>57</v>
      </c>
      <c r="B25" s="103"/>
    </row>
    <row r="26" spans="1:2" ht="25.5" x14ac:dyDescent="0.25">
      <c r="A26" s="21" t="s">
        <v>58</v>
      </c>
      <c r="B26" s="22" t="s">
        <v>59</v>
      </c>
    </row>
    <row r="27" spans="1:2" ht="30" x14ac:dyDescent="0.25">
      <c r="A27" s="21" t="s">
        <v>3</v>
      </c>
      <c r="B27" s="22" t="s">
        <v>48</v>
      </c>
    </row>
    <row r="28" spans="1:2" ht="25.5" x14ac:dyDescent="0.25">
      <c r="A28" s="24" t="s">
        <v>60</v>
      </c>
      <c r="B28" s="22" t="s">
        <v>51</v>
      </c>
    </row>
    <row r="29" spans="1:2" ht="25.5" x14ac:dyDescent="0.25">
      <c r="A29" s="21" t="s">
        <v>1</v>
      </c>
      <c r="B29" s="22" t="s">
        <v>51</v>
      </c>
    </row>
    <row r="30" spans="1:2" ht="25.5" x14ac:dyDescent="0.25">
      <c r="A30" s="23" t="s">
        <v>23</v>
      </c>
      <c r="B30" s="22" t="s">
        <v>51</v>
      </c>
    </row>
    <row r="32" spans="1:2" x14ac:dyDescent="0.25">
      <c r="A32" s="103" t="s">
        <v>61</v>
      </c>
      <c r="B32" s="103"/>
    </row>
    <row r="33" spans="1:2" x14ac:dyDescent="0.25">
      <c r="A33" s="21" t="s">
        <v>8</v>
      </c>
      <c r="B33" s="22" t="s">
        <v>51</v>
      </c>
    </row>
    <row r="34" spans="1:2" ht="25.5" x14ac:dyDescent="0.25">
      <c r="A34" s="21" t="s">
        <v>9</v>
      </c>
      <c r="B34" s="22" t="s">
        <v>52</v>
      </c>
    </row>
    <row r="35" spans="1:2" ht="120" x14ac:dyDescent="0.25">
      <c r="A35" s="21" t="s">
        <v>44</v>
      </c>
      <c r="B35" s="22" t="s">
        <v>62</v>
      </c>
    </row>
    <row r="36" spans="1:2" ht="330" x14ac:dyDescent="0.25">
      <c r="A36" s="21" t="s">
        <v>13</v>
      </c>
      <c r="B36" s="22" t="s">
        <v>86</v>
      </c>
    </row>
    <row r="37" spans="1:2" ht="25.5" x14ac:dyDescent="0.25">
      <c r="A37" s="21" t="s">
        <v>10</v>
      </c>
      <c r="B37" s="22" t="s">
        <v>51</v>
      </c>
    </row>
    <row r="38" spans="1:2" ht="45" x14ac:dyDescent="0.25">
      <c r="A38" s="23" t="s">
        <v>16</v>
      </c>
      <c r="B38" s="22" t="s">
        <v>63</v>
      </c>
    </row>
    <row r="39" spans="1:2" ht="90" x14ac:dyDescent="0.25">
      <c r="A39" s="21" t="s">
        <v>14</v>
      </c>
      <c r="B39" s="22" t="s">
        <v>81</v>
      </c>
    </row>
    <row r="40" spans="1:2" ht="75" x14ac:dyDescent="0.25">
      <c r="A40" s="21" t="s">
        <v>11</v>
      </c>
      <c r="B40" s="22" t="s">
        <v>85</v>
      </c>
    </row>
    <row r="41" spans="1:2" ht="180" x14ac:dyDescent="0.25">
      <c r="A41" s="23" t="s">
        <v>19</v>
      </c>
      <c r="B41" s="22" t="s">
        <v>84</v>
      </c>
    </row>
    <row r="42" spans="1:2" ht="60" x14ac:dyDescent="0.25">
      <c r="A42" s="21" t="s">
        <v>82</v>
      </c>
      <c r="B42" s="22" t="s">
        <v>83</v>
      </c>
    </row>
    <row r="43" spans="1:2" ht="25.5" x14ac:dyDescent="0.25">
      <c r="A43" s="21" t="s">
        <v>12</v>
      </c>
      <c r="B43" s="22" t="s">
        <v>51</v>
      </c>
    </row>
    <row r="45" spans="1:2" x14ac:dyDescent="0.25">
      <c r="A45" s="103" t="s">
        <v>64</v>
      </c>
      <c r="B45" s="103"/>
    </row>
    <row r="46" spans="1:2" x14ac:dyDescent="0.25">
      <c r="A46" s="21" t="s">
        <v>8</v>
      </c>
      <c r="B46" s="22" t="s">
        <v>51</v>
      </c>
    </row>
    <row r="47" spans="1:2" ht="25.5" x14ac:dyDescent="0.25">
      <c r="A47" s="21" t="s">
        <v>9</v>
      </c>
      <c r="B47" s="22" t="s">
        <v>52</v>
      </c>
    </row>
    <row r="48" spans="1:2" ht="105" x14ac:dyDescent="0.25">
      <c r="A48" s="21" t="s">
        <v>26</v>
      </c>
      <c r="B48" s="22" t="s">
        <v>65</v>
      </c>
    </row>
    <row r="49" spans="1:2" ht="60" x14ac:dyDescent="0.25">
      <c r="A49" s="21" t="s">
        <v>27</v>
      </c>
      <c r="B49" s="22" t="s">
        <v>66</v>
      </c>
    </row>
    <row r="50" spans="1:2" x14ac:dyDescent="0.25">
      <c r="A50" s="21" t="s">
        <v>28</v>
      </c>
      <c r="B50" s="22" t="s">
        <v>51</v>
      </c>
    </row>
    <row r="51" spans="1:2" ht="38.25" x14ac:dyDescent="0.25">
      <c r="A51" s="21" t="s">
        <v>29</v>
      </c>
      <c r="B51" s="22" t="s">
        <v>67</v>
      </c>
    </row>
    <row r="52" spans="1:2" ht="38.25" x14ac:dyDescent="0.25">
      <c r="A52" s="23" t="s">
        <v>30</v>
      </c>
      <c r="B52" s="22" t="s">
        <v>51</v>
      </c>
    </row>
    <row r="53" spans="1:2" ht="75" x14ac:dyDescent="0.25">
      <c r="A53" s="21" t="s">
        <v>1</v>
      </c>
      <c r="B53" s="22" t="s">
        <v>68</v>
      </c>
    </row>
    <row r="54" spans="1:2" ht="25.5" x14ac:dyDescent="0.25">
      <c r="A54" s="23" t="s">
        <v>23</v>
      </c>
      <c r="B54" s="22" t="s">
        <v>51</v>
      </c>
    </row>
  </sheetData>
  <mergeCells count="7">
    <mergeCell ref="A45:B45"/>
    <mergeCell ref="A1:B1"/>
    <mergeCell ref="A2:B2"/>
    <mergeCell ref="A4:B4"/>
    <mergeCell ref="A10:B10"/>
    <mergeCell ref="A25:B25"/>
    <mergeCell ref="A32:B32"/>
  </mergeCells>
  <pageMargins left="0.7" right="0.7" top="0.75" bottom="0.75" header="0.3" footer="0.3"/>
  <pageSetup scale="62" fitToHeight="2"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EAAD83DE74BB4190A189C30EE66F0E" ma:contentTypeVersion="10" ma:contentTypeDescription="Create a new document." ma:contentTypeScope="" ma:versionID="7b337f7da2adabee828ab63ef947127f">
  <xsd:schema xmlns:xsd="http://www.w3.org/2001/XMLSchema" xmlns:xs="http://www.w3.org/2001/XMLSchema" xmlns:p="http://schemas.microsoft.com/office/2006/metadata/properties" xmlns:ns3="278a0baf-c63e-41ca-8469-d97828631a3e" xmlns:ns4="965accec-29a3-4edd-bdd3-e070633e4802" targetNamespace="http://schemas.microsoft.com/office/2006/metadata/properties" ma:root="true" ma:fieldsID="a194b0d33120c8cb6412333ab3ab0cce" ns3:_="" ns4:_="">
    <xsd:import namespace="278a0baf-c63e-41ca-8469-d97828631a3e"/>
    <xsd:import namespace="965accec-29a3-4edd-bdd3-e070633e48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a0baf-c63e-41ca-8469-d97828631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5accec-29a3-4edd-bdd3-e070633e4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A1FBC6-D142-45B9-A612-AC96CDF11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a0baf-c63e-41ca-8469-d97828631a3e"/>
    <ds:schemaRef ds:uri="965accec-29a3-4edd-bdd3-e070633e4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0AC450-F0C0-410F-A7B1-FC9BC07DA29A}">
  <ds:schemaRefs>
    <ds:schemaRef ds:uri="http://schemas.microsoft.com/sharepoint/v3/contenttype/forms"/>
  </ds:schemaRefs>
</ds:datastoreItem>
</file>

<file path=customXml/itemProps3.xml><?xml version="1.0" encoding="utf-8"?>
<ds:datastoreItem xmlns:ds="http://schemas.openxmlformats.org/officeDocument/2006/customXml" ds:itemID="{F28C3572-A249-47E4-8346-B2C262D00CF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Meter Leaks, Population Based</vt:lpstr>
      <vt:lpstr>Identified MSA Leaks, Leaker</vt:lpstr>
      <vt:lpstr>Meter Leaks, Leak Count, Leaker</vt:lpstr>
      <vt:lpstr>All Damages</vt:lpstr>
      <vt:lpstr>Vented and Blowdown Emissions </vt:lpstr>
      <vt:lpstr>Component Emissions</vt:lpstr>
      <vt:lpstr>Column Description&amp;Explanations</vt:lpstr>
      <vt:lpstr>'Column Description&amp;Explanations'!Print_Area</vt:lpstr>
      <vt:lpstr>'Column Description&amp;Explanations'!Print_Titles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Setiawan</dc:creator>
  <cp:lastModifiedBy>Russell, Alicia</cp:lastModifiedBy>
  <cp:lastPrinted>2018-01-09T02:02:38Z</cp:lastPrinted>
  <dcterms:created xsi:type="dcterms:W3CDTF">2015-12-17T21:36:20Z</dcterms:created>
  <dcterms:modified xsi:type="dcterms:W3CDTF">2022-04-04T17:11:40Z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0x01010004EAAD83DE74BB4190A189C30EE66F0E</vt:lpwstr>
  </property>
</Properties>
</file>