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GCE\Desktop\NGLA\Utility Reports\NGLA Reporting Templates\NGLA Reporting Templates 2024\"/>
    </mc:Choice>
  </mc:AlternateContent>
  <xr:revisionPtr revIDLastSave="0" documentId="13_ncr:1_{8D27C14C-6097-42EE-8A6C-6F48882FE849}" xr6:coauthVersionLast="47" xr6:coauthVersionMax="47" xr10:uidLastSave="{00000000-0000-0000-0000-000000000000}"/>
  <bookViews>
    <workbookView xWindow="-120" yWindow="-120" windowWidth="20730" windowHeight="11160" tabRatio="897" firstSheet="2" activeTab="1" xr2:uid="{00000000-000D-0000-FFFF-FFFF00000000}"/>
  </bookViews>
  <sheets>
    <sheet name="Meter Leaks, Population Based" sheetId="1" r:id="rId1"/>
    <sheet name="Identified MSA Leaks, Leaker" sheetId="3" r:id="rId2"/>
    <sheet name="Meter Leaks, Leak Count, Leaker" sheetId="8" r:id="rId3"/>
    <sheet name="All Damages" sheetId="4" r:id="rId4"/>
    <sheet name="Vented and Blowdown Emissions " sheetId="2" r:id="rId5"/>
    <sheet name="Component Vented Emissions" sheetId="5" r:id="rId6"/>
    <sheet name="Column Header &amp; Description" sheetId="6" r:id="rId7"/>
  </sheets>
  <externalReferences>
    <externalReference r:id="rId8"/>
  </externalReferences>
  <definedNames>
    <definedName name="Alpha_N">'[1]SE Emission Factors'!$B$23</definedName>
    <definedName name="EF_NSE">'[1]SE Emission Factors'!$B$19</definedName>
    <definedName name="_xlnm.Print_Area" localSheetId="6">'Column Header &amp; Description'!$A$3:$B$62</definedName>
    <definedName name="_xlnm.Print_Titles" localSheetId="6">'Column Header &amp; Description'!$3:$3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8" l="1"/>
  <c r="I42" i="8" s="1"/>
  <c r="H41" i="8"/>
  <c r="I41" i="8" s="1"/>
  <c r="H40" i="8"/>
  <c r="I40" i="8" s="1"/>
  <c r="H30" i="8"/>
  <c r="I30" i="8" s="1"/>
  <c r="H29" i="8"/>
  <c r="I29" i="8" s="1"/>
  <c r="H28" i="8"/>
  <c r="I28" i="8" s="1"/>
  <c r="H45" i="8"/>
  <c r="I45" i="8" s="1"/>
  <c r="H44" i="8"/>
  <c r="I44" i="8" s="1"/>
  <c r="H43" i="8"/>
  <c r="I43" i="8" s="1"/>
  <c r="H39" i="8"/>
  <c r="I39" i="8" s="1"/>
  <c r="H38" i="8"/>
  <c r="I38" i="8" s="1"/>
  <c r="H37" i="8"/>
  <c r="I37" i="8" s="1"/>
  <c r="H36" i="8"/>
  <c r="I36" i="8" s="1"/>
  <c r="H35" i="8"/>
  <c r="I35" i="8" s="1"/>
  <c r="H34" i="8"/>
  <c r="I34" i="8" s="1"/>
  <c r="H33" i="8"/>
  <c r="I33" i="8" s="1"/>
  <c r="H32" i="8"/>
  <c r="I32" i="8" s="1"/>
  <c r="H31" i="8"/>
  <c r="I31" i="8" s="1"/>
  <c r="E55" i="8" l="1"/>
  <c r="D55" i="8"/>
  <c r="C55" i="8"/>
  <c r="K46" i="8"/>
  <c r="G46" i="8"/>
  <c r="F46" i="8"/>
  <c r="D46" i="8"/>
  <c r="C46" i="8"/>
  <c r="B46" i="8"/>
  <c r="H27" i="8"/>
  <c r="I27" i="8" s="1"/>
  <c r="H26" i="8"/>
  <c r="H25" i="8"/>
  <c r="H24" i="8"/>
  <c r="I24" i="8" s="1"/>
  <c r="H23" i="8"/>
  <c r="H22" i="8"/>
  <c r="I22" i="8" s="1"/>
  <c r="H21" i="8"/>
  <c r="I21" i="8" s="1"/>
  <c r="H20" i="8"/>
  <c r="H19" i="8"/>
  <c r="H18" i="8"/>
  <c r="I18" i="8" s="1"/>
  <c r="H17" i="8"/>
  <c r="H16" i="8"/>
  <c r="I16" i="8" s="1"/>
  <c r="I26" i="8" l="1"/>
  <c r="I20" i="8"/>
  <c r="I19" i="8"/>
  <c r="I25" i="8"/>
  <c r="I23" i="8"/>
  <c r="I17" i="8"/>
  <c r="I46" i="8" l="1"/>
  <c r="D26" i="2"/>
  <c r="L25" i="4" l="1"/>
  <c r="H24" i="5"/>
  <c r="D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000-000001000000}">
      <text>
        <r>
          <rPr>
            <sz val="9"/>
            <color indexed="81"/>
            <rFont val="Tahoma"/>
            <family val="2"/>
          </rPr>
          <t>CI = commercial or industrial meter
R = residential meter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Ermann, Gary C.</author>
    <author>Charkowicz, Ed</author>
    <author>Fehrenbacher, Christian@ARB</author>
  </authors>
  <commentList>
    <comment ref="B13" authorId="0" shapeId="0" xr:uid="{00000000-0006-0000-0300-000001000000}">
      <text>
        <r>
          <rPr>
            <sz val="9"/>
            <color indexed="81"/>
            <rFont val="Tahoma"/>
            <family val="2"/>
          </rPr>
          <t>GIS, zip code, or equivalent</t>
        </r>
      </text>
    </comment>
    <comment ref="C13" authorId="0" shapeId="0" xr:uid="{00000000-0006-0000-0300-000002000000}">
      <text>
        <r>
          <rPr>
            <sz val="9"/>
            <color indexed="81"/>
            <rFont val="Tahoma"/>
            <family val="2"/>
          </rPr>
          <t>If available, indicate whether the meter is commercial or industrial "CI", or a residential "R" meter.
If that information is not available then note as "N/A".
CI = Commercial or Industrial
R = Residential
N/A = not available</t>
        </r>
      </text>
    </comment>
    <comment ref="D13" authorId="0" shapeId="0" xr:uid="{00000000-0006-0000-0300-000003000000}">
      <text>
        <r>
          <rPr>
            <sz val="9"/>
            <color indexed="81"/>
            <rFont val="Tahoma"/>
            <family val="2"/>
          </rPr>
          <t xml:space="preserve">AH = Above Ground Hazardous
AN = Above Ground Non-hazardous
AM = Above Ground Non-hazardous Minor
If Above Ground, and the operator uses the Bubble grading methodology with an alphanumric grade, then provide an explanation for the meaning each grade in the notes above the table.
</t>
        </r>
        <r>
          <rPr>
            <b/>
            <sz val="9"/>
            <color indexed="81"/>
            <rFont val="Tahoma"/>
            <family val="2"/>
          </rPr>
          <t xml:space="preserve">   For example: </t>
        </r>
        <r>
          <rPr>
            <sz val="9"/>
            <color indexed="81"/>
            <rFont val="Tahoma"/>
            <family val="2"/>
          </rPr>
          <t xml:space="preserve">
    A = grade A - Large Leak or equates to with AH above with an approximate EF of 10.2035 scfh.
    B = grade B - Equates to AN above with anapproximate EF of 0.5138 scfh.
    Etc. 
If the MSA leak is Below ground </t>
        </r>
        <r>
          <rPr>
            <b/>
            <sz val="9"/>
            <color indexed="81"/>
            <rFont val="Tahoma"/>
            <family val="2"/>
          </rPr>
          <t>and not included in DM&amp;S</t>
        </r>
        <r>
          <rPr>
            <sz val="9"/>
            <color indexed="81"/>
            <rFont val="Tahoma"/>
            <family val="2"/>
          </rPr>
          <t xml:space="preserve">, then use the following grades:
1 = grade 1
2 = grade 2
3 = grade 3
N = Non-Graded
</t>
        </r>
      </text>
    </comment>
    <comment ref="E13" authorId="1" shapeId="0" xr:uid="{120F9508-36BA-407B-942B-01ADD0C13035}">
      <text>
        <r>
          <rPr>
            <sz val="9"/>
            <color indexed="81"/>
            <rFont val="Tahoma"/>
            <family val="2"/>
          </rPr>
          <t xml:space="preserve">S = Routine Leak Survey
M = O&amp;M (e.g. O&amp;M activities, third party reports, customer odor reports, etc.)
</t>
        </r>
      </text>
    </comment>
    <comment ref="G13" authorId="2" shapeId="0" xr:uid="{00000000-0006-0000-0300-000004000000}">
      <text>
        <r>
          <rPr>
            <sz val="9"/>
            <color indexed="81"/>
            <rFont val="Tahoma"/>
            <family val="2"/>
          </rPr>
          <t xml:space="preserve">
Use the date the leak ceases emitting NG.
The final repair may be completed after the leak has been stopped.</t>
        </r>
      </text>
    </comment>
    <comment ref="H13" authorId="0" shapeId="0" xr:uid="{00000000-0006-0000-0300-000005000000}">
      <text>
        <r>
          <rPr>
            <sz val="9"/>
            <color indexed="81"/>
            <rFont val="Tahoma"/>
            <family val="2"/>
          </rPr>
          <t xml:space="preserve">
-If leak is open, specify the scheduled date of repair
-Otherwise type "M," signifying that the leak is being monitored with </t>
        </r>
        <r>
          <rPr>
            <u/>
            <sz val="9"/>
            <color indexed="81"/>
            <rFont val="Tahoma"/>
            <family val="2"/>
          </rPr>
          <t>no</t>
        </r>
        <r>
          <rPr>
            <sz val="9"/>
            <color indexed="81"/>
            <rFont val="Tahoma"/>
            <family val="2"/>
          </rPr>
          <t xml:space="preserve"> scheduled date of repair
-Then, provide the reason for not scheduling a repair in column H.
</t>
        </r>
      </text>
    </comment>
    <comment ref="I13" authorId="0" shapeId="0" xr:uid="{00000000-0006-0000-0300-000006000000}">
      <text>
        <r>
          <rPr>
            <sz val="9"/>
            <color indexed="81"/>
            <rFont val="Tahoma"/>
            <family val="2"/>
          </rPr>
          <t>Tighten, lube or adjust=TLA
Components replacement=CR
Utility repair code=[insert code]; provide an explanation or glossary of repair codes in column L
If a large leak hasn't been scheduled for repair, then provide the reason for not scheduling a repair in this column.  If using a reason code, then provide a table with codes and corresponding explanations.</t>
        </r>
      </text>
    </comment>
    <comment ref="J13" authorId="0" shapeId="0" xr:uid="{00000000-0006-0000-0300-000007000000}">
      <text>
        <r>
          <rPr>
            <sz val="9"/>
            <color indexed="81"/>
            <rFont val="Tahoma"/>
            <family val="2"/>
          </rPr>
          <t>Leak Duration (in days) = End Date + 1 day - Start date 
End Date: The repair date or December 31st of subject year, which ever is earlier.
Start Date: If discovered by survey use January 1st or prior survey date whichever is more recent, or if an O&amp;M or customer called in leak, then use discovery date for start of the leak. 
(Leaks carried over should use January 1st as start date for emissions calculations.)
For O&amp;M discovered leaks, assume that the leak begins with the discovery date thru repair date or December 31st of subject year, whichever is earlier.</t>
        </r>
      </text>
    </comment>
    <comment ref="K13" authorId="0" shapeId="0" xr:uid="{00000000-0006-0000-0300-000008000000}">
      <text>
        <r>
          <rPr>
            <sz val="9"/>
            <color indexed="81"/>
            <rFont val="Tahoma"/>
            <family val="2"/>
          </rPr>
          <t xml:space="preserve">Leak Discovery date minus repair date or 12/31 of the subject year plus 1 = number of days to repair for the subject year.
Addition of 1 day to include the date repaired.
</t>
        </r>
      </text>
    </comment>
    <comment ref="L13" authorId="3" shapeId="0" xr:uid="{E9072C95-8319-442B-B2E4-CD0CAAC916B8}">
      <text>
        <r>
          <rPr>
            <sz val="9"/>
            <color indexed="81"/>
            <rFont val="Tahoma"/>
            <charset val="1"/>
          </rPr>
          <t>Define Bubble Size Classifications and associated emission factors in separate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Johnston, Emma</author>
    <author>Newton, Ed</author>
    <author>Charkowicz, Ed</author>
    <author>N M</author>
  </authors>
  <commentList>
    <comment ref="A15" authorId="0" shapeId="0" xr:uid="{147F7D78-E49D-493C-A63A-FC293992C65E}">
      <text>
        <r>
          <rPr>
            <sz val="9"/>
            <color indexed="81"/>
            <rFont val="Tahoma"/>
            <family val="2"/>
          </rPr>
          <t xml:space="preserve">Utilities should add rows according to their bubble size categories and nomenclature, and should include a no-bubble category. For example, include a row for each: Foam/ Indeterminate; Bubbles; Soap Blown Off; and No Bubbles.
</t>
        </r>
      </text>
    </comment>
    <comment ref="I15" authorId="1" shapeId="0" xr:uid="{A50F47C5-E117-4D95-87D2-A4A92FCF0CB6}">
      <text>
        <r>
          <rPr>
            <sz val="9"/>
            <color indexed="81"/>
            <rFont val="Tahoma"/>
            <family val="2"/>
          </rPr>
          <t>If the operator changed the leak survey cycle during the report year that requires more detailed calculations based on the approved calculation methodology to determine the number of unknown leaks an additional worksheet may be added to show the calculations.</t>
        </r>
      </text>
    </comment>
    <comment ref="B50" authorId="2" shapeId="0" xr:uid="{DA014515-CD9A-4597-9240-ABF8CCAF19D6}">
      <text>
        <r>
          <rPr>
            <sz val="9"/>
            <color indexed="81"/>
            <rFont val="Tahoma"/>
            <family val="2"/>
          </rPr>
          <t xml:space="preserve">Where a modified EF is calculated for estimating emissions of LL/SE leaks adn non-LL/SE leaks, provide an additional worksheet which shows all the calculations used to arrive at any EF's used to estimate emissions, when a LL/SE program is used. 
There should be a clear link or path that shows the source of any EF used for emissions values.
</t>
        </r>
      </text>
    </comment>
    <comment ref="E50" authorId="2" shapeId="0" xr:uid="{51150B45-A1D0-4904-8E36-788F8C572AE0}">
      <text>
        <r>
          <rPr>
            <sz val="9"/>
            <color indexed="81"/>
            <rFont val="Tahoma"/>
            <family val="2"/>
          </rPr>
          <t>O&amp;M Sources Include:
O&amp;M Activities
Customer Odor Reports
Third Party Reports
and other.</t>
        </r>
      </text>
    </comment>
    <comment ref="A54" authorId="3" shapeId="0" xr:uid="{DBCA6401-7C1E-4416-AA61-64227D3ECA2E}">
      <text>
        <r>
          <rPr>
            <sz val="9"/>
            <color indexed="81"/>
            <rFont val="Tahoma"/>
            <charset val="1"/>
          </rPr>
          <t xml:space="preserve">The term "Non-leaker EF" aligns with CARB's definition for "No Bubble EF" for the event of finding a leak even though not through bubble testing.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2" authorId="0" shapeId="0" xr:uid="{00000000-0006-0000-0100-000001000000}">
      <text>
        <r>
          <rPr>
            <sz val="9"/>
            <color indexed="81"/>
            <rFont val="Tahoma"/>
            <family val="2"/>
          </rPr>
          <t xml:space="preserve">
GIS, zip code, or equivalent</t>
        </r>
      </text>
    </comment>
    <comment ref="C12" authorId="0" shapeId="0" xr:uid="{00000000-0006-0000-0100-000002000000}">
      <text>
        <r>
          <rPr>
            <sz val="9"/>
            <color indexed="81"/>
            <rFont val="Tahoma"/>
            <family val="2"/>
          </rPr>
          <t>E = Excavation Damage
N = natural force damage
O = other outside force damage</t>
        </r>
      </text>
    </comment>
    <comment ref="D12" authorId="0" shapeId="0" xr:uid="{00000000-0006-0000-0100-000003000000}">
      <text>
        <r>
          <rPr>
            <sz val="9"/>
            <color indexed="81"/>
            <rFont val="Tahoma"/>
            <family val="2"/>
          </rPr>
          <t>CI = commercial or industrial meter
R = residential meter</t>
        </r>
      </text>
    </comment>
    <comment ref="E12" authorId="0" shapeId="0" xr:uid="{00000000-0006-0000-0100-000004000000}">
      <text>
        <r>
          <rPr>
            <sz val="9"/>
            <color indexed="81"/>
            <rFont val="Tahoma"/>
            <family val="2"/>
          </rPr>
          <t xml:space="preserve">AH = Above Ground Hazardous
AN = Above Ground Non-hazardous
AM = Above Ground Non-hazardous Minor
</t>
        </r>
      </text>
    </comment>
    <comment ref="G12" authorId="1" shapeId="0" xr:uid="{00000000-0006-0000-0100-000005000000}">
      <text>
        <r>
          <rPr>
            <sz val="9"/>
            <color indexed="81"/>
            <rFont val="Tahoma"/>
            <family val="2"/>
          </rPr>
          <t>Use the date the leak ceases emitting NG.
The final repair may be completed after the leak has been stopped.</t>
        </r>
      </text>
    </comment>
    <comment ref="H12" authorId="0" shapeId="0" xr:uid="{00000000-0006-0000-0100-000006000000}">
      <text>
        <r>
          <rPr>
            <sz val="9"/>
            <color indexed="81"/>
            <rFont val="Tahoma"/>
            <family val="2"/>
          </rPr>
          <t xml:space="preserve">If leak is open, specify the scheduled date of repair.
Otherwise type "M," signifying that the leak is being monitored with no scheduled date of repair.
Then, provide the reason for not scheduling a repair in the Column provided.
</t>
        </r>
      </text>
    </comment>
    <comment ref="I12" authorId="0" shapeId="0" xr:uid="{00000000-0006-0000-0100-000007000000}">
      <text>
        <r>
          <rPr>
            <sz val="9"/>
            <color indexed="81"/>
            <rFont val="Tahoma"/>
            <family val="2"/>
          </rPr>
          <t>Provide the reason for not scheduling a repair.</t>
        </r>
      </text>
    </comment>
    <comment ref="J12" authorId="0" shapeId="0" xr:uid="{00000000-0006-0000-0100-000008000000}">
      <text>
        <r>
          <rPr>
            <sz val="9"/>
            <color indexed="81"/>
            <rFont val="Tahoma"/>
            <family val="2"/>
          </rPr>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earlier. E.G. Days Leaking = Repair date - date of damage + 1 day.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A12" authorId="0" shapeId="0" xr:uid="{00000000-0006-0000-0200-000001000000}">
      <text>
        <r>
          <rPr>
            <sz val="9"/>
            <color indexed="81"/>
            <rFont val="Tahoma"/>
            <family val="2"/>
          </rPr>
          <t xml:space="preserve">
For metering set assembly (MSA)</t>
        </r>
      </text>
    </comment>
    <comment ref="B12" authorId="0" shapeId="0" xr:uid="{00000000-0006-0000-0200-000002000000}">
      <text>
        <r>
          <rPr>
            <sz val="9"/>
            <color indexed="81"/>
            <rFont val="Tahoma"/>
            <family val="2"/>
          </rPr>
          <t xml:space="preserve">
CI = commercial or industrial meter
R = residential meter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3" authorId="0" shapeId="0" xr:uid="{00000000-0006-0000-0400-000001000000}">
      <text>
        <r>
          <rPr>
            <sz val="9"/>
            <color indexed="81"/>
            <rFont val="Tahoma"/>
            <family val="2"/>
          </rPr>
          <t>GIS, zip code, or equivalent</t>
        </r>
      </text>
    </comment>
    <comment ref="C13" authorId="0" shapeId="0" xr:uid="{00000000-0006-0000-0400-000002000000}">
      <text>
        <r>
          <rPr>
            <sz val="9"/>
            <color indexed="81"/>
            <rFont val="Tahoma"/>
            <family val="2"/>
          </rPr>
          <t>C = connector
OE = open-ended line
M = meter
P = pneumatic device
PR = pressure relief valve
V = valve
O = other devices</t>
        </r>
      </text>
    </comment>
    <comment ref="D13" authorId="0" shapeId="0" xr:uid="{00000000-0006-0000-0400-000003000000}">
      <text>
        <r>
          <rPr>
            <sz val="9"/>
            <color indexed="81"/>
            <rFont val="Tahoma"/>
            <family val="2"/>
          </rPr>
          <t>L = low bleed
I = intermittent bleed
H = high bleed
NA = not applicable</t>
        </r>
      </text>
    </comment>
    <comment ref="F13" authorId="0" shapeId="0" xr:uid="{00000000-0006-0000-0400-000004000000}">
      <text>
        <r>
          <rPr>
            <sz val="9"/>
            <color indexed="81"/>
            <rFont val="Tahoma"/>
            <family val="2"/>
          </rPr>
          <t>Because the emissions are a factor of design or function, these emissions counted for the entire year.</t>
        </r>
      </text>
    </comment>
    <comment ref="H13" authorId="1" shapeId="0" xr:uid="{00000000-0006-0000-0400-000005000000}">
      <text>
        <r>
          <rPr>
            <sz val="9"/>
            <color indexed="81"/>
            <rFont val="Tahoma"/>
            <family val="2"/>
          </rPr>
          <t>The emissions should be based on 365 days times the actual volume emitting if known, or the approved Emissions Factor.  
Note whether the emissions are based on actual volumetric measures in the next column.</t>
        </r>
      </text>
    </comment>
  </commentList>
</comments>
</file>

<file path=xl/sharedStrings.xml><?xml version="1.0" encoding="utf-8"?>
<sst xmlns="http://schemas.openxmlformats.org/spreadsheetml/2006/main" count="259" uniqueCount="145">
  <si>
    <t>[Company Name], [Date Submitted]</t>
  </si>
  <si>
    <t>Rulemaking (R.) 15-01-008 to Adopt Rules and Procedures Governing  Commission Regulated Natural Gas Pipelines and Facilities to Reduce Natural Gas Leaks Consistent with Senate Bill 1371, Leno.</t>
  </si>
  <si>
    <t>In Response to Data Request, R15-01-008 2024 June Report</t>
  </si>
  <si>
    <t>Appendix 6;  Rev. 03/29/2024</t>
  </si>
  <si>
    <t>Notes:</t>
  </si>
  <si>
    <t>Use a formula-derived value with the formula used in the Annual Emissions column.  Do not use a copy and paste-as-value.</t>
  </si>
  <si>
    <t>At the end of Annual Emissions Column, add a summation total in a cell for a column total, and then highlight orange.</t>
  </si>
  <si>
    <t>Response:</t>
  </si>
  <si>
    <t>Customer Meter Total Leaks and Emissions:</t>
  </si>
  <si>
    <t>Number
of
Meters</t>
  </si>
  <si>
    <t>Meter
Type</t>
  </si>
  <si>
    <t>Emission Factor
(Mscf/yr)</t>
  </si>
  <si>
    <t>Annual Emissions
(Mscf)</t>
  </si>
  <si>
    <t>Sum Total</t>
  </si>
  <si>
    <t xml:space="preserve">The intent of this worksheet is to capture event data that represent the fugitive leaks on MSA assets that if repaired would cease leaking.   If the equipment or component is releasing gas or "bleeding" as a result of its design or function, then it is not to be captured in this tab and should be entered into the Component Emissions tab.  </t>
  </si>
  <si>
    <t>No emissions estimates from this worksheet should be included in Appendix 8, as this is being collected for informational purposes at this time.</t>
  </si>
  <si>
    <t>(Please add any clarifying explanations here above the table.)</t>
  </si>
  <si>
    <t>Customer Meter Fugitive Leaks:</t>
  </si>
  <si>
    <t>ID</t>
  </si>
  <si>
    <t>Geographic 
Location</t>
  </si>
  <si>
    <t>Meter
Classification (Commercial/Industrial or Residential)</t>
  </si>
  <si>
    <t>Leak
Classification (Grade)</t>
  </si>
  <si>
    <t>Leak Discovery Method</t>
  </si>
  <si>
    <t>Discovery Date
(DD/MM/YY)</t>
  </si>
  <si>
    <t xml:space="preserve">
Leak Repair Date
(MM/DD/YY)</t>
  </si>
  <si>
    <t>If not repaired by 12/31/xx List the
Scheduled Date of Repair
(DD/MM/YY)</t>
  </si>
  <si>
    <t xml:space="preserve">Repair Type </t>
  </si>
  <si>
    <t xml:space="preserve">Number
of
Days Leaking </t>
  </si>
  <si>
    <t>Number
of
Days to Repair</t>
  </si>
  <si>
    <t>Bubble Size Classification</t>
  </si>
  <si>
    <t>MSA Identification Number</t>
  </si>
  <si>
    <r>
      <rPr>
        <b/>
        <u/>
        <sz val="10"/>
        <color theme="1"/>
        <rFont val="Calibri"/>
        <family val="2"/>
        <scheme val="minor"/>
      </rPr>
      <t>Comments or Additional Information</t>
    </r>
    <r>
      <rPr>
        <b/>
        <sz val="10"/>
        <color theme="1"/>
        <rFont val="Calibri"/>
        <family val="2"/>
        <scheme val="minor"/>
      </rPr>
      <t xml:space="preserve"> 
(If you are able to quantify the leak rate by bubble pattern or other methods please include this volumetric data, and state what method was used to determine the flow/leak rate in these columns.)</t>
    </r>
  </si>
  <si>
    <t>At utilities request, fill out with two, three, or four categories that correspond to the bubble-size classificationm and label the type of leak, whether AG-Haz, or AG-Non-Haz</t>
  </si>
  <si>
    <t>If highlighted cells are filled in, the other cells will auto-populate</t>
  </si>
  <si>
    <t>The term "Non-leaker EF" aligns with CARB's definition for "No Bubble EF" for the event of finding a leak even though not through bubble testing</t>
  </si>
  <si>
    <t>The number of miles surveyed (Column C) should be the number of unique miles surveyed, and should not include any repeated miles surveyed multiple times per year (Column D).</t>
  </si>
  <si>
    <t>To clarify the the definition of O&amp;M Leaks (Column K), the following criteria for O&amp;M Leaks should be met: (1) occur stochastically across the whole territory, (2) are leask reported by customers, (3) found quickly after occuring, (4) found independently of survey activities but would have been found later by surveyors, and (5) considered a small number of leaks.</t>
  </si>
  <si>
    <t>To clarify the the definition of Survey Leaks (Column G), the following criteria for Survey Leaks should be met: (1) found from company employees or contractors actively serarching for leaks (2) including, but not limited to, compliance survey leaks and non-compliance survey leaks (e.g. Super Emitter Programs, Aerial Methane Mapping, Corrosion Surveying.)</t>
  </si>
  <si>
    <t>Summary of Data by Meters Survey Interval and Results for Annual System Leak Rate and Resulting Number of Unknown Leaks for Each Meter</t>
  </si>
  <si>
    <t xml:space="preserve">Meter Classification (AG-Haz, AG-Non-Haz);  Bubble Size Category </t>
  </si>
  <si>
    <t>Total System Meters per survey Cycle</t>
  </si>
  <si>
    <r>
      <t>Meters on Annual Survey
[</t>
    </r>
    <r>
      <rPr>
        <b/>
        <i/>
        <sz val="11"/>
        <rFont val="Calibri"/>
        <family val="2"/>
        <scheme val="minor"/>
      </rPr>
      <t>M</t>
    </r>
    <r>
      <rPr>
        <b/>
        <i/>
        <vertAlign val="subscript"/>
        <sz val="11"/>
        <rFont val="Calibri"/>
        <family val="2"/>
        <scheme val="minor"/>
      </rPr>
      <t>X,A</t>
    </r>
    <r>
      <rPr>
        <b/>
        <sz val="11"/>
        <rFont val="Calibri"/>
        <family val="2"/>
        <scheme val="minor"/>
      </rPr>
      <t>]</t>
    </r>
  </si>
  <si>
    <r>
      <t xml:space="preserve">Meters on Multi-Year Survey Cycles
</t>
    </r>
    <r>
      <rPr>
        <b/>
        <sz val="11"/>
        <color rgb="FFFF0000"/>
        <rFont val="Calibri"/>
        <family val="2"/>
        <scheme val="minor"/>
      </rPr>
      <t>[M</t>
    </r>
    <r>
      <rPr>
        <b/>
        <i/>
        <vertAlign val="subscript"/>
        <sz val="11"/>
        <color rgb="FFFF0000"/>
        <rFont val="Calibri"/>
        <family val="2"/>
        <scheme val="minor"/>
      </rPr>
      <t>X</t>
    </r>
    <r>
      <rPr>
        <b/>
        <i/>
        <vertAlign val="superscript"/>
        <sz val="11"/>
        <color rgb="FFFF0000"/>
        <rFont val="Calibri"/>
        <family val="2"/>
        <scheme val="minor"/>
      </rPr>
      <t>Tot</t>
    </r>
    <r>
      <rPr>
        <b/>
        <sz val="11"/>
        <color rgb="FFFF0000"/>
        <rFont val="Calibri"/>
        <family val="2"/>
        <scheme val="minor"/>
      </rPr>
      <t>]</t>
    </r>
  </si>
  <si>
    <r>
      <t>Survey Interval 
(yrs)
[</t>
    </r>
    <r>
      <rPr>
        <b/>
        <i/>
        <sz val="11"/>
        <rFont val="Calibri"/>
        <family val="2"/>
        <scheme val="minor"/>
      </rPr>
      <t>I</t>
    </r>
    <r>
      <rPr>
        <b/>
        <sz val="11"/>
        <rFont val="Calibri"/>
        <family val="2"/>
        <scheme val="minor"/>
      </rPr>
      <t>]</t>
    </r>
  </si>
  <si>
    <r>
      <t>Meters Surveyed Annually from Multi-Year Survey Cycles
[</t>
    </r>
    <r>
      <rPr>
        <b/>
        <i/>
        <sz val="11"/>
        <rFont val="Calibri"/>
        <family val="2"/>
        <scheme val="minor"/>
      </rPr>
      <t>M</t>
    </r>
    <r>
      <rPr>
        <b/>
        <i/>
        <vertAlign val="subscript"/>
        <sz val="11"/>
        <rFont val="Calibri"/>
        <family val="2"/>
        <scheme val="minor"/>
      </rPr>
      <t>X,I</t>
    </r>
    <r>
      <rPr>
        <b/>
        <sz val="11"/>
        <rFont val="Calibri"/>
        <family val="2"/>
        <scheme val="minor"/>
      </rPr>
      <t>]</t>
    </r>
  </si>
  <si>
    <r>
      <t>Total # of Leaks Detected from Survey
[</t>
    </r>
    <r>
      <rPr>
        <b/>
        <i/>
        <sz val="11"/>
        <rFont val="Calibri"/>
        <family val="2"/>
        <scheme val="minor"/>
      </rPr>
      <t>N</t>
    </r>
    <r>
      <rPr>
        <b/>
        <i/>
        <vertAlign val="subscript"/>
        <sz val="11"/>
        <rFont val="Calibri"/>
        <family val="2"/>
        <scheme val="minor"/>
      </rPr>
      <t>X,L</t>
    </r>
    <r>
      <rPr>
        <b/>
        <sz val="11"/>
        <rFont val="Calibri"/>
        <family val="2"/>
        <scheme val="minor"/>
      </rPr>
      <t>]</t>
    </r>
  </si>
  <si>
    <t xml:space="preserve">Annual Leak Rate
[Leaks / Meter]
</t>
  </si>
  <si>
    <t># of Unknown Leaks</t>
  </si>
  <si>
    <r>
      <t>Total # of Leaks Detected from O&amp;M*
[</t>
    </r>
    <r>
      <rPr>
        <b/>
        <i/>
        <sz val="11"/>
        <rFont val="Calibri"/>
        <family val="2"/>
        <scheme val="minor"/>
      </rPr>
      <t>N</t>
    </r>
    <r>
      <rPr>
        <b/>
        <i/>
        <vertAlign val="subscript"/>
        <sz val="11"/>
        <rFont val="Calibri"/>
        <family val="2"/>
        <scheme val="minor"/>
      </rPr>
      <t>X,O</t>
    </r>
    <r>
      <rPr>
        <b/>
        <sz val="11"/>
        <rFont val="Calibri"/>
        <family val="2"/>
        <scheme val="minor"/>
      </rPr>
      <t>]</t>
    </r>
  </si>
  <si>
    <t>Total</t>
  </si>
  <si>
    <t>N/A</t>
  </si>
  <si>
    <t>Estimated Emissions by Leak Code</t>
  </si>
  <si>
    <t>Leakage Category</t>
  </si>
  <si>
    <t xml:space="preserve">Emission Factor (Mscf/day/leak) </t>
  </si>
  <si>
    <t>Emissions from Leaks Detected from Survey
(Mscf)</t>
  </si>
  <si>
    <t>Emissions from O&amp;M* Leaks Detected 
(Mscf)</t>
  </si>
  <si>
    <t>Estimated Emissions from Unknown Leaks
(Mscf)</t>
  </si>
  <si>
    <t>Total Estimated Emissions from Leaks
(Mscf)</t>
  </si>
  <si>
    <t>Facility/Material</t>
  </si>
  <si>
    <t>AG-Haz</t>
  </si>
  <si>
    <t>AG-Non Haz</t>
  </si>
  <si>
    <t>Non-leaker EF</t>
  </si>
  <si>
    <t>Please Provide the following:</t>
  </si>
  <si>
    <t>Total Count</t>
  </si>
  <si>
    <t>The number of MSA's which were within the surveyed areas but were not accessible for surveying (e.g. Cannot Get-Ins)</t>
  </si>
  <si>
    <t>The number of MSAs which were estimated to be surveyed by the walking compliance survey but were inaccesible to surveyors.</t>
  </si>
  <si>
    <t>Damage to MSAs (Customer, third party, natural disasters, etc.):</t>
  </si>
  <si>
    <t>Damage
Type</t>
  </si>
  <si>
    <t>If not repaired by 12/31/23 List the
Scheduled Date of Repair
(DD/MM/YY)</t>
  </si>
  <si>
    <t>Reason
for
Not Scheduling a Repair</t>
  </si>
  <si>
    <t>Number
of
Days Leaking</t>
  </si>
  <si>
    <t>Engineering Estimate
(Mscf/Day)</t>
  </si>
  <si>
    <t>Explanatory Notes / Comments</t>
  </si>
  <si>
    <t>Provided as an example.</t>
  </si>
  <si>
    <r>
      <rPr>
        <b/>
        <sz val="10"/>
        <rFont val="Palatino Linotype"/>
        <family val="1"/>
      </rPr>
      <t xml:space="preserve">Include items </t>
    </r>
    <r>
      <rPr>
        <b/>
        <u/>
        <sz val="10"/>
        <rFont val="Palatino Linotype"/>
        <family val="1"/>
      </rPr>
      <t>like the following</t>
    </r>
    <r>
      <rPr>
        <b/>
        <sz val="10"/>
        <rFont val="Palatino Linotype"/>
        <family val="1"/>
      </rPr>
      <t xml:space="preserve"> in this tab (Note whether emissions are included in the MSA EF used to estimate emissions for the MSA population and show only the event count.)</t>
    </r>
    <r>
      <rPr>
        <sz val="10"/>
        <rFont val="Palatino Linotype"/>
        <family val="1"/>
      </rPr>
      <t xml:space="preserve">:
  Gas vented during all Regulator Change outs due to other than vent leakage.
  Large Customer MSA Regulator Inspection - External Regulator Inspections. List avg. amount vented.
  Large Customer MSA Regulator Inspection - Regulator change out &amp; Internal Reg Inspection. List avg. amount vented.
  Diaphragm - CSF Read &amp; Verify - List amounted vented thru meter during read &amp; verify order for decreased usage.
  Diaphragm - CSF Clock Test - List amount vented during Clock Test
  Diaphragm - CSF Registration Check - List amount ventedn during Registration Checks
  Diaphragm Size 1,2,3 Meter Change Out - List avg. gas vented on Size 1 Meter Change Out
  All Meter Change Out Size 4 thru 28 - List avg. gas vented for Size 5 to 10 Meter Change outs
  Field Meter Test of Diaphragm &amp; Rotary - List avg. gas vented for Size 9 Meters
  Customer Orifice Meter Plate Insp. - Orifice Plate Inspected Monthly. List avg. amount vented </t>
    </r>
  </si>
  <si>
    <t>Customer Meter Blowdowns:</t>
  </si>
  <si>
    <t>Number
of
Blowdowns</t>
  </si>
  <si>
    <t>Accounted for in the MSA EF - Gas vented during all Regulator Change outs due to other than vent leakage &amp; vent leakage.  1 scf vented /reg chg out.</t>
  </si>
  <si>
    <t>Large Customer MSA Regulator Inspection - External Regulator Inspections @ 2 scf/insp.</t>
  </si>
  <si>
    <t>Large Customer MSA Regulator Inspection - Regulator change out &amp; Internal Reg Inspection @ 6 scf/insp.</t>
  </si>
  <si>
    <t>Diaphragm - CSF Read &amp; Verify - Vent 20 cf thru meter during read &amp; verify order for decreased usage.</t>
  </si>
  <si>
    <t>Diaphragm - CSF Clock Test - Vent 0.625 scf/inspection during Clock Test and Registration Checks</t>
  </si>
  <si>
    <t>Diaphragm - CSF Registration Check - Vent 0.625 scf/inspection during Clock Test and Registration Checks</t>
  </si>
  <si>
    <t>Diaphragm Size 1,2,3 Meter Change Out - Use avg. gas vented of 1 scf on Size 1 Meter Change Out</t>
  </si>
  <si>
    <t>All Meter Change Out Size 4 thru 28 - Use avg. gas vented of 5 scf for Size 5 to 10 Meter Change outs</t>
  </si>
  <si>
    <t>Field Meter Test of Diaphragm &amp; Rotary - Use avg. gas vented of 5 scf for Size 9 Meters</t>
  </si>
  <si>
    <t>Customer Orifice Meter Plate Insp. - Orifice Plate Inspected Monthly.  Avg. Size = 20" @ 300 psig</t>
  </si>
  <si>
    <t xml:space="preserve">This worksheet is intended to capture the actual number of equipment and components in this asset category that vent emissions as a part of their design and normal function. By listing the number and types of components (not captured elsewhere in other templates) that vent emissions we hope to obtain information that may provide insight into how to evolve to a method of reporting emissions based on the actual number of units and types emitting rather than a crude population based estimate.
Currently, the component related leaks are accounted for in the population based estimate for MSAs and any estimate of emissions associated with this list of equipment and components will not be added to that total.  This tab in not intended to replace or supplant the Vented and Blowdown Emissions tab which are activity based emissions.  </t>
  </si>
  <si>
    <t>Customer Meter Component/Equipment Vented Emissions:</t>
  </si>
  <si>
    <t>Device
Type</t>
  </si>
  <si>
    <t>Bleed Rate</t>
  </si>
  <si>
    <t>Manufacturer</t>
  </si>
  <si>
    <t>Number
of
Days Emitting</t>
  </si>
  <si>
    <t>Engineering or Manufacturer's based Estimate of Emissions</t>
  </si>
  <si>
    <t xml:space="preserve">Header column "Comment" boxes displayed below for reference. </t>
  </si>
  <si>
    <t>In Response to Data Request, R15-01-008 2021 June Report</t>
  </si>
  <si>
    <t>Description and Definition of Required Contents (IF not self-explanatory)</t>
  </si>
  <si>
    <t>Meter Leaks, Population Based</t>
  </si>
  <si>
    <t>Number of Meters</t>
  </si>
  <si>
    <t>Meter Type</t>
  </si>
  <si>
    <t>CI = commercial or industrial meter
R = residential meter</t>
  </si>
  <si>
    <t>Annual Emissions (Mscf)</t>
  </si>
  <si>
    <t>Identified MSA Leaks, Leaker</t>
  </si>
  <si>
    <t/>
  </si>
  <si>
    <t>GIS, zip code, or equivalent</t>
  </si>
  <si>
    <t>If available, indicate whether the meter is commercial or industrial "CI", or a residential "R" meter.
If that information is not available then note as "N/A".
CI = Commercial or Industrial
R = Residential
N/A = not available</t>
  </si>
  <si>
    <r>
      <t xml:space="preserve">AH = Above Ground Hazardous
AN = Above Ground Non-hazardous
AM = Above Ground Non-hazardous Minor
If Above Ground, and operator uses the Bubble grading methodology with an alphanumric grade, then provide an explanation for the meaning each grade in the notes above the table.
</t>
    </r>
    <r>
      <rPr>
        <b/>
        <sz val="11"/>
        <color theme="1"/>
        <rFont val="Calibri"/>
        <family val="2"/>
        <scheme val="minor"/>
      </rPr>
      <t xml:space="preserve">For example: 
      </t>
    </r>
    <r>
      <rPr>
        <sz val="11"/>
        <color theme="1"/>
        <rFont val="Calibri"/>
        <family val="2"/>
        <scheme val="minor"/>
      </rPr>
      <t xml:space="preserve">A = grade A - Large Leak or equates to with AH above with an 
             approximate EF of 10.2035 scfh.
      B = grade B - Equates to AN above with anapproximate EF of 
             0.5138 scfh.
       Etc. 
If the MSA leak is Below ground </t>
    </r>
    <r>
      <rPr>
        <b/>
        <sz val="11"/>
        <color theme="1"/>
        <rFont val="Calibri"/>
        <family val="2"/>
        <scheme val="minor"/>
      </rPr>
      <t>and not included in DM&amp;S</t>
    </r>
    <r>
      <rPr>
        <sz val="11"/>
        <color theme="1"/>
        <rFont val="Calibri"/>
        <family val="2"/>
        <scheme val="minor"/>
      </rPr>
      <t>, then use the following grades:
1 = grade 1
2 = grade 2
3 = grade 3
N = Non-Graded</t>
    </r>
  </si>
  <si>
    <t>S = Routine Leak Survey
M = O&amp;M (e.g. O&amp;M activities, third party reports, customer odor reports, etc.)</t>
  </si>
  <si>
    <t>Use the date the leak ceases emitting NG.
The final repair may be completed after the leak has been stopped.</t>
  </si>
  <si>
    <t xml:space="preserve">If leak is open, specify the scheduled date of repair
Otherwise type "M," signifying that the leak is being monitored with no scheduled date of repair
Then, provide the reason for not scheduling a repair in Comments column.
</t>
  </si>
  <si>
    <t xml:space="preserve">
If repair hasn't been scheduled, then provide the reason for not scheduling a repair in this column.  If using a reason code, then provide a table with codes and corresponding explanations.</t>
  </si>
  <si>
    <r>
      <t xml:space="preserve">Leak Duration (in days) = End Date + 1 day - Start date 
End Date: The repair date or December 31st of subject year, which ever is earlier.
Start Date: If discovered by survey use January 1st or prior survey date whichever is more recent, or if an O&amp;M or customer called in leak, then use discovery date for start of the leak. 
(Leaks carried over should use January 1st as start date for emissions calculations.)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</si>
  <si>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 xml:space="preserve">Number
of
Days to Repair. </t>
  </si>
  <si>
    <t>Leak Discovery date minus repair date or 12/31 of the subject year plus 1 = number of days to repair for the subject year.
Addition of 1 day to include the date repaired.</t>
  </si>
  <si>
    <t>Comments or Additional Information</t>
  </si>
  <si>
    <t>Meter Leaks, Leak Count, Leaker</t>
  </si>
  <si>
    <t>Utilities should add rows according to their bubble size categories and nomenclature, and should include a no-bubble category. For example, include a row for each: Foam/ Indeterminate; Bubbles; Soap Blown Off; and No Bubbles.</t>
  </si>
  <si>
    <r>
      <t>Meters on Annual Survey
[</t>
    </r>
    <r>
      <rPr>
        <b/>
        <i/>
        <sz val="10"/>
        <rFont val="Calibri"/>
        <family val="2"/>
        <scheme val="minor"/>
      </rPr>
      <t>M</t>
    </r>
    <r>
      <rPr>
        <b/>
        <i/>
        <vertAlign val="subscript"/>
        <sz val="10"/>
        <rFont val="Calibri"/>
        <family val="2"/>
        <scheme val="minor"/>
      </rPr>
      <t>X,A</t>
    </r>
    <r>
      <rPr>
        <b/>
        <sz val="10"/>
        <rFont val="Calibri"/>
        <family val="2"/>
        <scheme val="minor"/>
      </rPr>
      <t>]</t>
    </r>
  </si>
  <si>
    <r>
      <t xml:space="preserve">Meters on Multi-Year Survey Cycles
</t>
    </r>
    <r>
      <rPr>
        <b/>
        <sz val="10"/>
        <color rgb="FFFF0000"/>
        <rFont val="Calibri"/>
        <family val="2"/>
        <scheme val="minor"/>
      </rPr>
      <t>[M</t>
    </r>
    <r>
      <rPr>
        <b/>
        <i/>
        <vertAlign val="subscript"/>
        <sz val="10"/>
        <color rgb="FFFF0000"/>
        <rFont val="Calibri"/>
        <family val="2"/>
        <scheme val="minor"/>
      </rPr>
      <t>X</t>
    </r>
    <r>
      <rPr>
        <b/>
        <i/>
        <vertAlign val="superscript"/>
        <sz val="10"/>
        <color rgb="FFFF0000"/>
        <rFont val="Calibri"/>
        <family val="2"/>
        <scheme val="minor"/>
      </rPr>
      <t>Tot</t>
    </r>
    <r>
      <rPr>
        <b/>
        <sz val="10"/>
        <color rgb="FFFF0000"/>
        <rFont val="Calibri"/>
        <family val="2"/>
        <scheme val="minor"/>
      </rPr>
      <t>]</t>
    </r>
  </si>
  <si>
    <r>
      <t>Survey Interval 
(yrs)
[</t>
    </r>
    <r>
      <rPr>
        <b/>
        <i/>
        <sz val="10"/>
        <rFont val="Calibri"/>
        <family val="2"/>
        <scheme val="minor"/>
      </rPr>
      <t>I</t>
    </r>
    <r>
      <rPr>
        <b/>
        <sz val="10"/>
        <rFont val="Calibri"/>
        <family val="2"/>
        <scheme val="minor"/>
      </rPr>
      <t>]</t>
    </r>
  </si>
  <si>
    <r>
      <t>Meters Surveyed Annually from Multi-Year Survey Cycles
[</t>
    </r>
    <r>
      <rPr>
        <b/>
        <i/>
        <sz val="10"/>
        <rFont val="Calibri"/>
        <family val="2"/>
        <scheme val="minor"/>
      </rPr>
      <t>M</t>
    </r>
    <r>
      <rPr>
        <b/>
        <i/>
        <vertAlign val="subscript"/>
        <sz val="10"/>
        <rFont val="Calibri"/>
        <family val="2"/>
        <scheme val="minor"/>
      </rPr>
      <t>X,I</t>
    </r>
    <r>
      <rPr>
        <b/>
        <sz val="10"/>
        <rFont val="Calibri"/>
        <family val="2"/>
        <scheme val="minor"/>
      </rPr>
      <t>]</t>
    </r>
  </si>
  <si>
    <r>
      <t>Total # of Leaks Detected from Survey
[</t>
    </r>
    <r>
      <rPr>
        <b/>
        <i/>
        <sz val="10"/>
        <rFont val="Calibri"/>
        <family val="2"/>
        <scheme val="minor"/>
      </rPr>
      <t>N</t>
    </r>
    <r>
      <rPr>
        <b/>
        <i/>
        <vertAlign val="subscript"/>
        <sz val="10"/>
        <rFont val="Calibri"/>
        <family val="2"/>
        <scheme val="minor"/>
      </rPr>
      <t>X,L</t>
    </r>
    <r>
      <rPr>
        <b/>
        <sz val="10"/>
        <rFont val="Calibri"/>
        <family val="2"/>
        <scheme val="minor"/>
      </rPr>
      <t>]</t>
    </r>
  </si>
  <si>
    <t>Annual Leak Rate
[Leaks / Meter]</t>
  </si>
  <si>
    <t xml:space="preserve">
If the operator changed the leak survey cycle during the report year that requires more detailed calculations based on the approved calculation methodology to determine the number of unknown leaks an additional worksheet may be added to show the calculations.</t>
  </si>
  <si>
    <r>
      <t>Total # of Leaks Detected from O&amp;M*
[</t>
    </r>
    <r>
      <rPr>
        <b/>
        <i/>
        <sz val="10"/>
        <rFont val="Calibri"/>
        <family val="2"/>
        <scheme val="minor"/>
      </rPr>
      <t>N</t>
    </r>
    <r>
      <rPr>
        <b/>
        <i/>
        <vertAlign val="subscript"/>
        <sz val="10"/>
        <rFont val="Calibri"/>
        <family val="2"/>
        <scheme val="minor"/>
      </rPr>
      <t>X,O</t>
    </r>
    <r>
      <rPr>
        <b/>
        <sz val="10"/>
        <rFont val="Calibri"/>
        <family val="2"/>
        <scheme val="minor"/>
      </rPr>
      <t>]</t>
    </r>
  </si>
  <si>
    <t>All Damages</t>
  </si>
  <si>
    <t>Damage Type</t>
  </si>
  <si>
    <t>E = Excavation Damage
N = natural force damage
O = other outside force damage</t>
  </si>
  <si>
    <t>AH = Above Ground Hazardous
AN = Above Ground Non-hazardous
AM = Above Ground Non-hazardous Minor</t>
  </si>
  <si>
    <t>Use the date the leak ceases emitting NG.
The final repair may be completed after the leak has been stopped.</t>
  </si>
  <si>
    <t>If leak is open, specify the scheduled date of repair.
Otherwise type "M," signifying that the leak is being monitored with no scheduled date of repair.
Then, provide the reason for not scheduling a repair in the Column provided.</t>
  </si>
  <si>
    <t>Provide the reason for not scheduling a repair.</t>
  </si>
  <si>
    <t xml:space="preserve">Number of
Days Leaking </t>
  </si>
  <si>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</si>
  <si>
    <t>Vented and Blowdown Emissions</t>
  </si>
  <si>
    <t>Number of
Blowdowns</t>
  </si>
  <si>
    <t>For metering set assembly (MSA)</t>
  </si>
  <si>
    <t>Emission Factor
(Mscf/event)</t>
  </si>
  <si>
    <t>Component Vented Emissions</t>
  </si>
  <si>
    <t>C = connector
OE = open-ended line
M = meter
P = pneumatic device
PR = pressure relief valve
V = valve
O = other devices</t>
  </si>
  <si>
    <t>L = low bleed
I = intermittent bleed
H = high bleed
NA = not applicable</t>
  </si>
  <si>
    <t>Because the emissions are a factor of design or function, these emissions counted for the entire year.</t>
  </si>
  <si>
    <t>The emissions should be based on 365 days times the actual volume emitting if known, or the approved Emissions Factor.  
Note whether the emissions are based on actual volumetric measures in the next column.</t>
  </si>
  <si>
    <t>Please provide the additional information requested on lines 58-60.</t>
  </si>
  <si>
    <t xml:space="preserve">The portion of the survey mileage that includes mileage that is surveyed multiple times per year. Repeated mileage will not be accounted for in the unknown leak calculation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</si>
</sst>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dd/yy;@"/>
    <numFmt numFmtId="165" formatCode="_(* #,##0_);_(* \(#,##0\);_(* &quot;-&quot;??_);_(@_)"/>
    <numFmt numFmtId="166" formatCode="_(* #,##0.00000_);_(* \(#,##0.00000\);_(* &quot;-&quot;??_);_(@_)"/>
    <numFmt numFmtId="167" formatCode="#,##0.0000"/>
  </numFmts>
  <fonts count="73" x14ac:knownFonts="1">
    <font>
      <sz val="11"/>
      <color theme="1"/>
      <name val="Calibri"/>
      <family val="2"/>
      <scheme val="minor"/>
    </font>
    <font>
      <b/>
      <sz val="14"/>
      <color theme="1"/>
      <name val="Calibri"/>
      <family val="2"/>
      <scheme val="minor"/>
    </font>
    <font>
      <b/>
      <sz val="10"/>
      <color theme="1"/>
      <name val="Calibri"/>
      <family val="2"/>
      <scheme val="minor"/>
    </font>
    <font>
      <sz val="9"/>
      <color indexed="81"/>
      <name val="Tahoma"/>
      <family val="2"/>
    </font>
    <font>
      <b/>
      <sz val="9"/>
      <color indexed="81"/>
      <name val="Tahoma"/>
      <family val="2"/>
    </font>
    <font>
      <b/>
      <sz val="11"/>
      <color theme="1"/>
      <name val="Calibri"/>
      <family val="2"/>
      <scheme val="minor"/>
    </font>
    <font>
      <b/>
      <sz val="14"/>
      <color theme="1"/>
      <name val="Palatino Linotype"/>
      <family val="1"/>
    </font>
    <font>
      <u/>
      <sz val="9"/>
      <color indexed="81"/>
      <name val="Tahoma"/>
      <family val="2"/>
    </font>
    <font>
      <sz val="10"/>
      <name val="Arial"/>
      <family val="2"/>
    </font>
    <font>
      <sz val="11"/>
      <color rgb="FFFF0000"/>
      <name val="Calibri"/>
      <family val="2"/>
      <scheme val="minor"/>
    </font>
    <font>
      <b/>
      <sz val="10"/>
      <name val="Calibri"/>
      <family val="2"/>
      <scheme val="minor"/>
    </font>
    <font>
      <sz val="11"/>
      <name val="Calibri"/>
      <family val="2"/>
      <scheme val="minor"/>
    </font>
    <font>
      <b/>
      <sz val="11"/>
      <name val="Arial"/>
      <family val="2"/>
    </font>
    <font>
      <b/>
      <sz val="11"/>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4"/>
      <name val="Calibri"/>
      <family val="2"/>
      <scheme val="minor"/>
    </font>
    <font>
      <b/>
      <sz val="12"/>
      <color theme="1"/>
      <name val="Palatino Linotype"/>
      <family val="1"/>
    </font>
    <font>
      <u/>
      <sz val="11"/>
      <color theme="1"/>
      <name val="Calibri"/>
      <family val="2"/>
      <scheme val="minor"/>
    </font>
    <font>
      <b/>
      <u/>
      <sz val="10"/>
      <color theme="1"/>
      <name val="Calibri"/>
      <family val="2"/>
      <scheme val="minor"/>
    </font>
    <font>
      <sz val="10"/>
      <color theme="1"/>
      <name val="Palatino Linotype"/>
      <family val="1"/>
    </font>
    <font>
      <b/>
      <i/>
      <sz val="11"/>
      <name val="Calibri"/>
      <family val="2"/>
      <scheme val="minor"/>
    </font>
    <font>
      <b/>
      <i/>
      <vertAlign val="subscript"/>
      <sz val="11"/>
      <name val="Calibri"/>
      <family val="2"/>
      <scheme val="minor"/>
    </font>
    <font>
      <b/>
      <sz val="11"/>
      <color rgb="FFFF0000"/>
      <name val="Calibri"/>
      <family val="2"/>
      <scheme val="minor"/>
    </font>
    <font>
      <b/>
      <i/>
      <vertAlign val="subscript"/>
      <sz val="11"/>
      <color rgb="FFFF0000"/>
      <name val="Calibri"/>
      <family val="2"/>
      <scheme val="minor"/>
    </font>
    <font>
      <b/>
      <i/>
      <vertAlign val="superscript"/>
      <sz val="11"/>
      <color rgb="FFFF0000"/>
      <name val="Calibri"/>
      <family val="2"/>
      <scheme val="minor"/>
    </font>
    <font>
      <sz val="9"/>
      <color indexed="81"/>
      <name val="Tahoma"/>
      <charset val="1"/>
    </font>
    <font>
      <sz val="10"/>
      <name val="Palatino Linotype"/>
      <family val="1"/>
    </font>
    <font>
      <sz val="10"/>
      <color rgb="FFFF0000"/>
      <name val="Palatino Linotype"/>
      <family val="1"/>
    </font>
    <font>
      <b/>
      <sz val="10"/>
      <name val="Palatino Linotype"/>
      <family val="1"/>
    </font>
    <font>
      <b/>
      <u/>
      <sz val="10"/>
      <name val="Palatino Linotype"/>
      <family val="1"/>
    </font>
    <font>
      <b/>
      <i/>
      <sz val="10"/>
      <name val="Calibri"/>
      <family val="2"/>
      <scheme val="minor"/>
    </font>
    <font>
      <b/>
      <i/>
      <vertAlign val="subscript"/>
      <sz val="10"/>
      <name val="Calibri"/>
      <family val="2"/>
      <scheme val="minor"/>
    </font>
    <font>
      <b/>
      <sz val="10"/>
      <color rgb="FFFF0000"/>
      <name val="Calibri"/>
      <family val="2"/>
      <scheme val="minor"/>
    </font>
    <font>
      <b/>
      <i/>
      <vertAlign val="subscript"/>
      <sz val="10"/>
      <color rgb="FFFF0000"/>
      <name val="Calibri"/>
      <family val="2"/>
      <scheme val="minor"/>
    </font>
    <font>
      <b/>
      <i/>
      <vertAlign val="superscript"/>
      <sz val="10"/>
      <color rgb="FFFF0000"/>
      <name val="Calibri"/>
      <family val="2"/>
      <scheme val="minor"/>
    </font>
  </fonts>
  <fills count="71">
    <fill>
      <patternFill patternType="none"/>
    </fill>
    <fill>
      <patternFill patternType="gray125"/>
    </fill>
    <fill>
      <patternFill patternType="solid">
        <fgColor rgb="FFFFC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6"/>
        <bgColor indexed="64"/>
      </patternFill>
    </fill>
  </fills>
  <borders count="44">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diagonal/>
    </border>
    <border>
      <left/>
      <right style="thin">
        <color auto="1"/>
      </right>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35">
    <xf numFmtId="0" fontId="0" fillId="0" borderId="0"/>
    <xf numFmtId="0" fontId="8" fillId="0" borderId="0"/>
    <xf numFmtId="0" fontId="15"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6" fillId="20" borderId="0" applyNumberFormat="0" applyBorder="0" applyAlignment="0" applyProtection="0"/>
    <xf numFmtId="0" fontId="16" fillId="28" borderId="0" applyNumberFormat="0" applyBorder="0" applyAlignment="0" applyProtection="0"/>
    <xf numFmtId="0" fontId="17" fillId="21" borderId="0" applyNumberFormat="0" applyBorder="0" applyAlignment="0" applyProtection="0"/>
    <xf numFmtId="0" fontId="17" fillId="29"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8" fillId="32" borderId="0" applyNumberFormat="0" applyBorder="0" applyAlignment="0" applyProtection="0"/>
    <xf numFmtId="0" fontId="19" fillId="22" borderId="0" applyNumberFormat="0" applyBorder="0" applyAlignment="0" applyProtection="0"/>
    <xf numFmtId="0" fontId="18" fillId="32" borderId="0" applyNumberFormat="0" applyBorder="0" applyAlignment="0" applyProtection="0"/>
    <xf numFmtId="0" fontId="20" fillId="36" borderId="4" applyNumberFormat="0" applyAlignment="0" applyProtection="0"/>
    <xf numFmtId="0" fontId="21" fillId="37" borderId="5" applyNumberFormat="0" applyAlignment="0" applyProtection="0"/>
    <xf numFmtId="0" fontId="21" fillId="37" borderId="5" applyNumberFormat="0" applyAlignment="0" applyProtection="0"/>
    <xf numFmtId="0" fontId="20" fillId="36" borderId="4" applyNumberFormat="0" applyAlignment="0" applyProtection="0"/>
    <xf numFmtId="0" fontId="20" fillId="36" borderId="4" applyNumberFormat="0" applyAlignment="0" applyProtection="0"/>
    <xf numFmtId="0" fontId="20" fillId="36" borderId="4" applyNumberFormat="0" applyAlignment="0" applyProtection="0"/>
    <xf numFmtId="0" fontId="22" fillId="29" borderId="6" applyNumberFormat="0" applyAlignment="0" applyProtection="0"/>
    <xf numFmtId="0" fontId="22" fillId="28" borderId="6" applyNumberFormat="0" applyAlignment="0" applyProtection="0"/>
    <xf numFmtId="0" fontId="22" fillId="29" borderId="6" applyNumberFormat="0" applyAlignment="0" applyProtection="0"/>
    <xf numFmtId="43" fontId="8" fillId="0" borderId="0" applyFont="0" applyFill="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4" fillId="0" borderId="0" applyNumberFormat="0" applyFill="0" applyBorder="0" applyAlignment="0" applyProtection="0"/>
    <xf numFmtId="0" fontId="16" fillId="25" borderId="0" applyNumberFormat="0" applyBorder="0" applyAlignment="0" applyProtection="0"/>
    <xf numFmtId="0" fontId="25" fillId="41" borderId="0" applyNumberFormat="0" applyBorder="0" applyAlignment="0" applyProtection="0"/>
    <xf numFmtId="0" fontId="16" fillId="25" borderId="0" applyNumberFormat="0" applyBorder="0" applyAlignment="0" applyProtection="0"/>
    <xf numFmtId="0" fontId="26" fillId="0" borderId="7" applyNumberFormat="0" applyFill="0" applyAlignment="0" applyProtection="0"/>
    <xf numFmtId="0" fontId="27" fillId="0" borderId="8" applyNumberFormat="0" applyFill="0" applyAlignment="0" applyProtection="0"/>
    <xf numFmtId="0" fontId="27" fillId="0" borderId="9" applyNumberFormat="0" applyFill="0" applyAlignment="0" applyProtection="0"/>
    <xf numFmtId="0" fontId="27" fillId="0" borderId="8" applyNumberFormat="0" applyFill="0" applyAlignment="0" applyProtection="0"/>
    <xf numFmtId="0" fontId="28" fillId="0" borderId="10" applyNumberFormat="0" applyFill="0" applyAlignment="0" applyProtection="0"/>
    <xf numFmtId="0" fontId="28" fillId="0" borderId="11"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33" borderId="4" applyNumberFormat="0" applyAlignment="0" applyProtection="0"/>
    <xf numFmtId="0" fontId="29" fillId="33" borderId="5" applyNumberFormat="0" applyAlignment="0" applyProtection="0"/>
    <xf numFmtId="0" fontId="29" fillId="33" borderId="5" applyNumberFormat="0" applyAlignment="0" applyProtection="0"/>
    <xf numFmtId="0" fontId="29" fillId="33" borderId="4" applyNumberFormat="0" applyAlignment="0" applyProtection="0"/>
    <xf numFmtId="0" fontId="29" fillId="33" borderId="4" applyNumberFormat="0" applyAlignment="0" applyProtection="0"/>
    <xf numFmtId="0" fontId="29" fillId="33" borderId="4" applyNumberFormat="0" applyAlignment="0" applyProtection="0"/>
    <xf numFmtId="0" fontId="25" fillId="0" borderId="12" applyNumberFormat="0" applyFill="0" applyAlignment="0" applyProtection="0"/>
    <xf numFmtId="0" fontId="30" fillId="0" borderId="13" applyNumberFormat="0" applyFill="0" applyAlignment="0" applyProtection="0"/>
    <xf numFmtId="0" fontId="25" fillId="0" borderId="12" applyNumberFormat="0" applyFill="0" applyAlignment="0" applyProtection="0"/>
    <xf numFmtId="0" fontId="25" fillId="33" borderId="0" applyNumberFormat="0" applyBorder="0" applyAlignment="0" applyProtection="0"/>
    <xf numFmtId="0" fontId="31" fillId="33" borderId="0" applyNumberFormat="0" applyBorder="0" applyAlignment="0" applyProtection="0"/>
    <xf numFmtId="0" fontId="25" fillId="33"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8" fillId="0" borderId="0"/>
    <xf numFmtId="0" fontId="14" fillId="0" borderId="0"/>
    <xf numFmtId="0" fontId="14" fillId="0" borderId="0"/>
    <xf numFmtId="0" fontId="8" fillId="0" borderId="0"/>
    <xf numFmtId="0" fontId="8" fillId="0" borderId="0"/>
    <xf numFmtId="0" fontId="14" fillId="0" borderId="0"/>
    <xf numFmtId="0" fontId="32" fillId="0" borderId="0"/>
    <xf numFmtId="0" fontId="32" fillId="0" borderId="0"/>
    <xf numFmtId="0" fontId="32" fillId="0" borderId="0"/>
    <xf numFmtId="0" fontId="32" fillId="0" borderId="0"/>
    <xf numFmtId="0" fontId="33" fillId="42" borderId="0"/>
    <xf numFmtId="0" fontId="8" fillId="0" borderId="0"/>
    <xf numFmtId="0" fontId="33" fillId="42" borderId="0"/>
    <xf numFmtId="0" fontId="33" fillId="42" borderId="0"/>
    <xf numFmtId="0" fontId="8" fillId="0" borderId="0"/>
    <xf numFmtId="0" fontId="8" fillId="0" borderId="0"/>
    <xf numFmtId="0" fontId="34" fillId="0" borderId="0"/>
    <xf numFmtId="0" fontId="34" fillId="0" borderId="0"/>
    <xf numFmtId="0" fontId="34" fillId="0" borderId="0"/>
    <xf numFmtId="0" fontId="8" fillId="0" borderId="0"/>
    <xf numFmtId="0" fontId="8" fillId="0" borderId="0"/>
    <xf numFmtId="0" fontId="8" fillId="0" borderId="0"/>
    <xf numFmtId="0" fontId="8" fillId="0" borderId="0"/>
    <xf numFmtId="0" fontId="14" fillId="0" borderId="0"/>
    <xf numFmtId="0" fontId="14" fillId="0" borderId="0"/>
    <xf numFmtId="0" fontId="34" fillId="0" borderId="0"/>
    <xf numFmtId="0" fontId="34" fillId="0" borderId="0"/>
    <xf numFmtId="0" fontId="35" fillId="0" borderId="0"/>
    <xf numFmtId="0" fontId="3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2" fillId="0" borderId="0"/>
    <xf numFmtId="0" fontId="32" fillId="0" borderId="0"/>
    <xf numFmtId="0" fontId="32" fillId="0" borderId="0"/>
    <xf numFmtId="0" fontId="32"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2" fillId="0" borderId="0"/>
    <xf numFmtId="0" fontId="34" fillId="0" borderId="0"/>
    <xf numFmtId="0" fontId="34" fillId="0" borderId="0"/>
    <xf numFmtId="0" fontId="34"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6" fillId="0" borderId="0"/>
    <xf numFmtId="0" fontId="37" fillId="0" borderId="0"/>
    <xf numFmtId="0" fontId="33" fillId="32" borderId="4" applyNumberFormat="0" applyFont="0" applyAlignment="0" applyProtection="0"/>
    <xf numFmtId="0" fontId="16" fillId="3" borderId="3" applyNumberFormat="0" applyFont="0" applyAlignment="0" applyProtection="0"/>
    <xf numFmtId="0" fontId="16" fillId="3" borderId="3"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33" fillId="32" borderId="4" applyNumberFormat="0" applyFont="0" applyAlignment="0" applyProtection="0"/>
    <xf numFmtId="0" fontId="33" fillId="32" borderId="4" applyNumberFormat="0" applyFont="0" applyAlignment="0" applyProtection="0"/>
    <xf numFmtId="0" fontId="33" fillId="32" borderId="4" applyNumberFormat="0" applyFont="0" applyAlignment="0" applyProtection="0"/>
    <xf numFmtId="0" fontId="33" fillId="32" borderId="4" applyNumberFormat="0" applyFont="0" applyAlignment="0" applyProtection="0"/>
    <xf numFmtId="0" fontId="33" fillId="32" borderId="4"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38" fillId="36" borderId="15" applyNumberFormat="0" applyAlignment="0" applyProtection="0"/>
    <xf numFmtId="0" fontId="38" fillId="37" borderId="15" applyNumberFormat="0" applyAlignment="0" applyProtection="0"/>
    <xf numFmtId="0" fontId="38" fillId="37" borderId="15" applyNumberFormat="0" applyAlignment="0" applyProtection="0"/>
    <xf numFmtId="0" fontId="38" fillId="36" borderId="15" applyNumberFormat="0" applyAlignment="0" applyProtection="0"/>
    <xf numFmtId="0" fontId="38" fillId="36" borderId="15" applyNumberFormat="0" applyAlignment="0" applyProtection="0"/>
    <xf numFmtId="0" fontId="38" fillId="36" borderId="15" applyNumberFormat="0" applyAlignment="0" applyProtection="0"/>
    <xf numFmtId="4" fontId="33" fillId="43" borderId="4" applyNumberFormat="0" applyProtection="0">
      <alignment vertical="center"/>
    </xf>
    <xf numFmtId="4" fontId="33" fillId="43" borderId="4" applyNumberFormat="0" applyProtection="0">
      <alignment vertical="center"/>
    </xf>
    <xf numFmtId="4" fontId="33" fillId="43" borderId="4" applyNumberFormat="0" applyProtection="0">
      <alignment vertical="center"/>
    </xf>
    <xf numFmtId="4" fontId="39" fillId="43" borderId="16" applyNumberFormat="0" applyProtection="0">
      <alignment vertical="center"/>
    </xf>
    <xf numFmtId="4" fontId="39" fillId="43" borderId="16" applyNumberFormat="0" applyProtection="0">
      <alignment vertical="center"/>
    </xf>
    <xf numFmtId="4" fontId="33" fillId="43" borderId="4" applyNumberFormat="0" applyProtection="0">
      <alignment vertical="center"/>
    </xf>
    <xf numFmtId="4" fontId="33" fillId="43" borderId="4" applyNumberFormat="0" applyProtection="0">
      <alignment vertical="center"/>
    </xf>
    <xf numFmtId="4" fontId="33" fillId="43" borderId="4" applyNumberFormat="0" applyProtection="0">
      <alignment vertical="center"/>
    </xf>
    <xf numFmtId="4" fontId="40" fillId="44" borderId="4" applyNumberFormat="0" applyProtection="0">
      <alignment vertical="center"/>
    </xf>
    <xf numFmtId="4" fontId="41" fillId="43" borderId="16" applyNumberFormat="0" applyProtection="0">
      <alignment vertical="center"/>
    </xf>
    <xf numFmtId="4" fontId="41" fillId="43" borderId="16" applyNumberFormat="0" applyProtection="0">
      <alignment vertical="center"/>
    </xf>
    <xf numFmtId="4" fontId="40" fillId="44" borderId="4" applyNumberFormat="0" applyProtection="0">
      <alignment vertical="center"/>
    </xf>
    <xf numFmtId="4" fontId="40" fillId="44" borderId="4" applyNumberFormat="0" applyProtection="0">
      <alignment vertical="center"/>
    </xf>
    <xf numFmtId="4" fontId="40" fillId="44" borderId="4" applyNumberFormat="0" applyProtection="0">
      <alignment vertical="center"/>
    </xf>
    <xf numFmtId="4" fontId="33" fillId="44" borderId="4" applyNumberFormat="0" applyProtection="0">
      <alignment horizontal="left" vertical="center" indent="1"/>
    </xf>
    <xf numFmtId="4" fontId="33" fillId="44" borderId="4" applyNumberFormat="0" applyProtection="0">
      <alignment horizontal="left" vertical="center" indent="1"/>
    </xf>
    <xf numFmtId="4" fontId="33" fillId="44" borderId="4" applyNumberFormat="0" applyProtection="0">
      <alignment horizontal="left" vertical="center" indent="1"/>
    </xf>
    <xf numFmtId="4" fontId="39" fillId="43" borderId="16" applyNumberFormat="0" applyProtection="0">
      <alignment horizontal="left" vertical="center" indent="1"/>
    </xf>
    <xf numFmtId="4" fontId="39" fillId="43" borderId="16" applyNumberFormat="0" applyProtection="0">
      <alignment horizontal="left" vertical="center" indent="1"/>
    </xf>
    <xf numFmtId="4" fontId="33" fillId="44" borderId="4" applyNumberFormat="0" applyProtection="0">
      <alignment horizontal="left" vertical="center" indent="1"/>
    </xf>
    <xf numFmtId="4" fontId="33" fillId="44" borderId="4" applyNumberFormat="0" applyProtection="0">
      <alignment horizontal="left" vertical="center" indent="1"/>
    </xf>
    <xf numFmtId="4" fontId="33" fillId="44" borderId="4" applyNumberFormat="0" applyProtection="0">
      <alignment horizontal="left" vertical="center" indent="1"/>
    </xf>
    <xf numFmtId="0" fontId="42" fillId="43" borderId="16" applyNumberFormat="0" applyProtection="0">
      <alignment horizontal="left" vertical="top" indent="1"/>
    </xf>
    <xf numFmtId="0" fontId="39" fillId="43" borderId="16" applyNumberFormat="0" applyProtection="0">
      <alignment horizontal="left" vertical="top" indent="1"/>
    </xf>
    <xf numFmtId="0" fontId="39" fillId="43" borderId="16" applyNumberFormat="0" applyProtection="0">
      <alignment horizontal="left" vertical="top" indent="1"/>
    </xf>
    <xf numFmtId="0" fontId="42" fillId="43" borderId="16" applyNumberFormat="0" applyProtection="0">
      <alignment horizontal="left" vertical="top" indent="1"/>
    </xf>
    <xf numFmtId="0" fontId="42" fillId="43" borderId="16" applyNumberFormat="0" applyProtection="0">
      <alignment horizontal="left" vertical="top" indent="1"/>
    </xf>
    <xf numFmtId="0" fontId="42" fillId="43" borderId="16" applyNumberFormat="0" applyProtection="0">
      <alignment horizontal="left" vertical="top"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9" fillId="46" borderId="0"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3" fillId="47" borderId="4" applyNumberFormat="0" applyProtection="0">
      <alignment horizontal="right" vertical="center"/>
    </xf>
    <xf numFmtId="4" fontId="36" fillId="47" borderId="16" applyNumberFormat="0" applyProtection="0">
      <alignment horizontal="right" vertical="center"/>
    </xf>
    <xf numFmtId="4" fontId="36" fillId="47" borderId="16" applyNumberFormat="0" applyProtection="0">
      <alignment horizontal="right" vertical="center"/>
    </xf>
    <xf numFmtId="4" fontId="33" fillId="47" borderId="4" applyNumberFormat="0" applyProtection="0">
      <alignment horizontal="right" vertical="center"/>
    </xf>
    <xf numFmtId="4" fontId="33" fillId="47" borderId="4" applyNumberFormat="0" applyProtection="0">
      <alignment horizontal="right" vertical="center"/>
    </xf>
    <xf numFmtId="4" fontId="33" fillId="47" borderId="4" applyNumberFormat="0" applyProtection="0">
      <alignment horizontal="right" vertical="center"/>
    </xf>
    <xf numFmtId="4" fontId="33" fillId="48" borderId="4" applyNumberFormat="0" applyProtection="0">
      <alignment horizontal="right" vertical="center"/>
    </xf>
    <xf numFmtId="4" fontId="36" fillId="49" borderId="16" applyNumberFormat="0" applyProtection="0">
      <alignment horizontal="right" vertical="center"/>
    </xf>
    <xf numFmtId="4" fontId="36" fillId="49" borderId="16" applyNumberFormat="0" applyProtection="0">
      <alignment horizontal="right" vertical="center"/>
    </xf>
    <xf numFmtId="4" fontId="33" fillId="48" borderId="4" applyNumberFormat="0" applyProtection="0">
      <alignment horizontal="right" vertical="center"/>
    </xf>
    <xf numFmtId="4" fontId="33" fillId="48" borderId="4" applyNumberFormat="0" applyProtection="0">
      <alignment horizontal="right" vertical="center"/>
    </xf>
    <xf numFmtId="4" fontId="33" fillId="48" borderId="4" applyNumberFormat="0" applyProtection="0">
      <alignment horizontal="right" vertical="center"/>
    </xf>
    <xf numFmtId="4" fontId="33" fillId="50" borderId="17" applyNumberFormat="0" applyProtection="0">
      <alignment horizontal="right" vertical="center"/>
    </xf>
    <xf numFmtId="4" fontId="36" fillId="50" borderId="16" applyNumberFormat="0" applyProtection="0">
      <alignment horizontal="right" vertical="center"/>
    </xf>
    <xf numFmtId="4" fontId="36" fillId="50" borderId="16" applyNumberFormat="0" applyProtection="0">
      <alignment horizontal="right" vertical="center"/>
    </xf>
    <xf numFmtId="4" fontId="33" fillId="50" borderId="17" applyNumberFormat="0" applyProtection="0">
      <alignment horizontal="right" vertical="center"/>
    </xf>
    <xf numFmtId="4" fontId="33" fillId="50" borderId="17" applyNumberFormat="0" applyProtection="0">
      <alignment horizontal="right" vertical="center"/>
    </xf>
    <xf numFmtId="4" fontId="33" fillId="50" borderId="17" applyNumberFormat="0" applyProtection="0">
      <alignment horizontal="right" vertical="center"/>
    </xf>
    <xf numFmtId="4" fontId="33" fillId="51" borderId="4" applyNumberFormat="0" applyProtection="0">
      <alignment horizontal="right" vertical="center"/>
    </xf>
    <xf numFmtId="4" fontId="36" fillId="51" borderId="16" applyNumberFormat="0" applyProtection="0">
      <alignment horizontal="right" vertical="center"/>
    </xf>
    <xf numFmtId="4" fontId="36" fillId="51" borderId="16" applyNumberFormat="0" applyProtection="0">
      <alignment horizontal="right" vertical="center"/>
    </xf>
    <xf numFmtId="4" fontId="33" fillId="51" borderId="4" applyNumberFormat="0" applyProtection="0">
      <alignment horizontal="right" vertical="center"/>
    </xf>
    <xf numFmtId="4" fontId="33" fillId="51" borderId="4" applyNumberFormat="0" applyProtection="0">
      <alignment horizontal="right" vertical="center"/>
    </xf>
    <xf numFmtId="4" fontId="33" fillId="51" borderId="4" applyNumberFormat="0" applyProtection="0">
      <alignment horizontal="right" vertical="center"/>
    </xf>
    <xf numFmtId="4" fontId="33" fillId="52" borderId="4" applyNumberFormat="0" applyProtection="0">
      <alignment horizontal="right" vertical="center"/>
    </xf>
    <xf numFmtId="4" fontId="36" fillId="52" borderId="16" applyNumberFormat="0" applyProtection="0">
      <alignment horizontal="right" vertical="center"/>
    </xf>
    <xf numFmtId="4" fontId="36" fillId="52" borderId="16" applyNumberFormat="0" applyProtection="0">
      <alignment horizontal="right" vertical="center"/>
    </xf>
    <xf numFmtId="4" fontId="33" fillId="52" borderId="4" applyNumberFormat="0" applyProtection="0">
      <alignment horizontal="right" vertical="center"/>
    </xf>
    <xf numFmtId="4" fontId="33" fillId="52" borderId="4" applyNumberFormat="0" applyProtection="0">
      <alignment horizontal="right" vertical="center"/>
    </xf>
    <xf numFmtId="4" fontId="33" fillId="52" borderId="4" applyNumberFormat="0" applyProtection="0">
      <alignment horizontal="right" vertical="center"/>
    </xf>
    <xf numFmtId="4" fontId="33" fillId="53" borderId="4" applyNumberFormat="0" applyProtection="0">
      <alignment horizontal="right" vertical="center"/>
    </xf>
    <xf numFmtId="4" fontId="36" fillId="53" borderId="16" applyNumberFormat="0" applyProtection="0">
      <alignment horizontal="right" vertical="center"/>
    </xf>
    <xf numFmtId="4" fontId="36" fillId="53" borderId="16" applyNumberFormat="0" applyProtection="0">
      <alignment horizontal="right" vertical="center"/>
    </xf>
    <xf numFmtId="4" fontId="33" fillId="53" borderId="4" applyNumberFormat="0" applyProtection="0">
      <alignment horizontal="right" vertical="center"/>
    </xf>
    <xf numFmtId="4" fontId="33" fillId="53" borderId="4" applyNumberFormat="0" applyProtection="0">
      <alignment horizontal="right" vertical="center"/>
    </xf>
    <xf numFmtId="4" fontId="33" fillId="53" borderId="4" applyNumberFormat="0" applyProtection="0">
      <alignment horizontal="right" vertical="center"/>
    </xf>
    <xf numFmtId="4" fontId="33" fillId="54" borderId="4" applyNumberFormat="0" applyProtection="0">
      <alignment horizontal="right" vertical="center"/>
    </xf>
    <xf numFmtId="4" fontId="36" fillId="54" borderId="16" applyNumberFormat="0" applyProtection="0">
      <alignment horizontal="right" vertical="center"/>
    </xf>
    <xf numFmtId="4" fontId="36" fillId="54" borderId="16" applyNumberFormat="0" applyProtection="0">
      <alignment horizontal="right" vertical="center"/>
    </xf>
    <xf numFmtId="4" fontId="33" fillId="54" borderId="4" applyNumberFormat="0" applyProtection="0">
      <alignment horizontal="right" vertical="center"/>
    </xf>
    <xf numFmtId="4" fontId="33" fillId="54" borderId="4" applyNumberFormat="0" applyProtection="0">
      <alignment horizontal="right" vertical="center"/>
    </xf>
    <xf numFmtId="4" fontId="33" fillId="54" borderId="4" applyNumberFormat="0" applyProtection="0">
      <alignment horizontal="right" vertical="center"/>
    </xf>
    <xf numFmtId="4" fontId="33" fillId="55" borderId="4" applyNumberFormat="0" applyProtection="0">
      <alignment horizontal="right" vertical="center"/>
    </xf>
    <xf numFmtId="4" fontId="36" fillId="55" borderId="16" applyNumberFormat="0" applyProtection="0">
      <alignment horizontal="right" vertical="center"/>
    </xf>
    <xf numFmtId="4" fontId="36" fillId="55" borderId="16" applyNumberFormat="0" applyProtection="0">
      <alignment horizontal="right" vertical="center"/>
    </xf>
    <xf numFmtId="4" fontId="33" fillId="55" borderId="4" applyNumberFormat="0" applyProtection="0">
      <alignment horizontal="right" vertical="center"/>
    </xf>
    <xf numFmtId="4" fontId="33" fillId="55" borderId="4" applyNumberFormat="0" applyProtection="0">
      <alignment horizontal="right" vertical="center"/>
    </xf>
    <xf numFmtId="4" fontId="33" fillId="55" borderId="4" applyNumberFormat="0" applyProtection="0">
      <alignment horizontal="right" vertical="center"/>
    </xf>
    <xf numFmtId="4" fontId="33" fillId="56" borderId="4" applyNumberFormat="0" applyProtection="0">
      <alignment horizontal="right" vertical="center"/>
    </xf>
    <xf numFmtId="4" fontId="36" fillId="56" borderId="16" applyNumberFormat="0" applyProtection="0">
      <alignment horizontal="right" vertical="center"/>
    </xf>
    <xf numFmtId="4" fontId="36" fillId="56" borderId="16" applyNumberFormat="0" applyProtection="0">
      <alignment horizontal="right" vertical="center"/>
    </xf>
    <xf numFmtId="4" fontId="33" fillId="56" borderId="4" applyNumberFormat="0" applyProtection="0">
      <alignment horizontal="right" vertical="center"/>
    </xf>
    <xf numFmtId="4" fontId="33" fillId="56" borderId="4" applyNumberFormat="0" applyProtection="0">
      <alignment horizontal="right" vertical="center"/>
    </xf>
    <xf numFmtId="4" fontId="33" fillId="56" borderId="4" applyNumberFormat="0" applyProtection="0">
      <alignment horizontal="right" vertical="center"/>
    </xf>
    <xf numFmtId="4" fontId="33" fillId="57" borderId="17" applyNumberFormat="0" applyProtection="0">
      <alignment horizontal="left" vertical="center" indent="1"/>
    </xf>
    <xf numFmtId="4" fontId="39" fillId="57" borderId="18" applyNumberFormat="0" applyProtection="0">
      <alignment horizontal="left" vertical="center" indent="1"/>
    </xf>
    <xf numFmtId="4" fontId="33" fillId="57" borderId="17" applyNumberFormat="0" applyProtection="0">
      <alignment horizontal="left" vertical="center" indent="1"/>
    </xf>
    <xf numFmtId="4" fontId="33" fillId="57" borderId="17" applyNumberFormat="0" applyProtection="0">
      <alignment horizontal="left" vertical="center" indent="1"/>
    </xf>
    <xf numFmtId="4" fontId="33" fillId="57" borderId="17" applyNumberFormat="0" applyProtection="0">
      <alignment horizontal="left" vertical="center" indent="1"/>
    </xf>
    <xf numFmtId="4" fontId="8" fillId="58" borderId="17" applyNumberFormat="0" applyProtection="0">
      <alignment horizontal="left" vertical="center" indent="1"/>
    </xf>
    <xf numFmtId="4" fontId="36" fillId="59" borderId="0" applyNumberFormat="0" applyProtection="0">
      <alignment horizontal="left" vertical="center" indent="1"/>
    </xf>
    <xf numFmtId="4" fontId="8" fillId="58" borderId="17" applyNumberFormat="0" applyProtection="0">
      <alignment horizontal="left" vertical="center" indent="1"/>
    </xf>
    <xf numFmtId="4" fontId="8" fillId="58" borderId="17" applyNumberFormat="0" applyProtection="0">
      <alignment horizontal="left" vertical="center" indent="1"/>
    </xf>
    <xf numFmtId="4" fontId="8" fillId="58" borderId="17" applyNumberFormat="0" applyProtection="0">
      <alignment horizontal="left" vertical="center" indent="1"/>
    </xf>
    <xf numFmtId="4" fontId="8" fillId="58" borderId="17" applyNumberFormat="0" applyProtection="0">
      <alignment horizontal="left" vertical="center" indent="1"/>
    </xf>
    <xf numFmtId="4" fontId="43" fillId="58" borderId="0" applyNumberFormat="0" applyProtection="0">
      <alignment horizontal="left" vertical="center" indent="1"/>
    </xf>
    <xf numFmtId="4" fontId="8" fillId="58" borderId="17" applyNumberFormat="0" applyProtection="0">
      <alignment horizontal="left" vertical="center" indent="1"/>
    </xf>
    <xf numFmtId="4" fontId="8" fillId="58" borderId="17" applyNumberFormat="0" applyProtection="0">
      <alignment horizontal="left" vertical="center" indent="1"/>
    </xf>
    <xf numFmtId="4" fontId="8" fillId="58" borderId="17" applyNumberFormat="0" applyProtection="0">
      <alignment horizontal="left" vertical="center" indent="1"/>
    </xf>
    <xf numFmtId="4" fontId="33" fillId="46" borderId="4" applyNumberFormat="0" applyProtection="0">
      <alignment horizontal="right" vertical="center"/>
    </xf>
    <xf numFmtId="4" fontId="36" fillId="46" borderId="16" applyNumberFormat="0" applyProtection="0">
      <alignment horizontal="right" vertical="center"/>
    </xf>
    <xf numFmtId="4" fontId="36" fillId="46" borderId="16" applyNumberFormat="0" applyProtection="0">
      <alignment horizontal="right" vertical="center"/>
    </xf>
    <xf numFmtId="4" fontId="33" fillId="46" borderId="4" applyNumberFormat="0" applyProtection="0">
      <alignment horizontal="right" vertical="center"/>
    </xf>
    <xf numFmtId="4" fontId="33" fillId="46" borderId="4" applyNumberFormat="0" applyProtection="0">
      <alignment horizontal="right" vertical="center"/>
    </xf>
    <xf numFmtId="4" fontId="33" fillId="46" borderId="4" applyNumberFormat="0" applyProtection="0">
      <alignment horizontal="right" vertical="center"/>
    </xf>
    <xf numFmtId="4" fontId="33" fillId="59" borderId="17" applyNumberFormat="0" applyProtection="0">
      <alignment horizontal="left" vertical="center" indent="1"/>
    </xf>
    <xf numFmtId="4" fontId="36" fillId="59" borderId="0" applyNumberFormat="0" applyProtection="0">
      <alignment horizontal="left" vertical="center" indent="1"/>
    </xf>
    <xf numFmtId="4" fontId="33" fillId="59" borderId="17" applyNumberFormat="0" applyProtection="0">
      <alignment horizontal="left" vertical="center" indent="1"/>
    </xf>
    <xf numFmtId="4" fontId="33" fillId="59" borderId="17" applyNumberFormat="0" applyProtection="0">
      <alignment horizontal="left" vertical="center" indent="1"/>
    </xf>
    <xf numFmtId="4" fontId="33" fillId="59" borderId="17" applyNumberFormat="0" applyProtection="0">
      <alignment horizontal="left" vertical="center" indent="1"/>
    </xf>
    <xf numFmtId="4" fontId="33" fillId="46" borderId="17" applyNumberFormat="0" applyProtection="0">
      <alignment horizontal="left" vertical="center" indent="1"/>
    </xf>
    <xf numFmtId="4" fontId="36" fillId="46" borderId="0" applyNumberFormat="0" applyProtection="0">
      <alignment horizontal="left" vertical="center" indent="1"/>
    </xf>
    <xf numFmtId="4" fontId="33" fillId="46" borderId="17" applyNumberFormat="0" applyProtection="0">
      <alignment horizontal="left" vertical="center" indent="1"/>
    </xf>
    <xf numFmtId="4" fontId="33" fillId="46" borderId="17" applyNumberFormat="0" applyProtection="0">
      <alignment horizontal="left" vertical="center" indent="1"/>
    </xf>
    <xf numFmtId="4" fontId="33" fillId="46" borderId="17" applyNumberFormat="0" applyProtection="0">
      <alignment horizontal="left" vertical="center" indent="1"/>
    </xf>
    <xf numFmtId="0" fontId="33" fillId="60" borderId="4"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33" fillId="60" borderId="4" applyNumberFormat="0" applyProtection="0">
      <alignment horizontal="left" vertical="center" indent="1"/>
    </xf>
    <xf numFmtId="0" fontId="33" fillId="60" borderId="4" applyNumberFormat="0" applyProtection="0">
      <alignment horizontal="left" vertical="center" indent="1"/>
    </xf>
    <xf numFmtId="0" fontId="33" fillId="60" borderId="4" applyNumberFormat="0" applyProtection="0">
      <alignment horizontal="left" vertical="center" indent="1"/>
    </xf>
    <xf numFmtId="0" fontId="33"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33" fillId="58" borderId="16" applyNumberFormat="0" applyProtection="0">
      <alignment horizontal="left" vertical="top" indent="1"/>
    </xf>
    <xf numFmtId="0" fontId="33" fillId="58" borderId="16" applyNumberFormat="0" applyProtection="0">
      <alignment horizontal="left" vertical="top" indent="1"/>
    </xf>
    <xf numFmtId="0" fontId="33" fillId="58" borderId="16" applyNumberFormat="0" applyProtection="0">
      <alignment horizontal="left" vertical="top" indent="1"/>
    </xf>
    <xf numFmtId="0" fontId="33" fillId="58" borderId="16" applyNumberFormat="0" applyProtection="0">
      <alignment horizontal="left" vertical="top" indent="1"/>
    </xf>
    <xf numFmtId="0" fontId="33" fillId="58" borderId="16" applyNumberFormat="0" applyProtection="0">
      <alignment horizontal="left" vertical="top" indent="1"/>
    </xf>
    <xf numFmtId="0" fontId="33" fillId="61" borderId="4"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33" fillId="61" borderId="4" applyNumberFormat="0" applyProtection="0">
      <alignment horizontal="left" vertical="center" indent="1"/>
    </xf>
    <xf numFmtId="0" fontId="33" fillId="61" borderId="4" applyNumberFormat="0" applyProtection="0">
      <alignment horizontal="left" vertical="center" indent="1"/>
    </xf>
    <xf numFmtId="0" fontId="33" fillId="61" borderId="4" applyNumberFormat="0" applyProtection="0">
      <alignment horizontal="left" vertical="center" indent="1"/>
    </xf>
    <xf numFmtId="0" fontId="33"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33" fillId="46" borderId="16" applyNumberFormat="0" applyProtection="0">
      <alignment horizontal="left" vertical="top" indent="1"/>
    </xf>
    <xf numFmtId="0" fontId="33" fillId="46" borderId="16" applyNumberFormat="0" applyProtection="0">
      <alignment horizontal="left" vertical="top" indent="1"/>
    </xf>
    <xf numFmtId="0" fontId="33" fillId="46" borderId="16" applyNumberFormat="0" applyProtection="0">
      <alignment horizontal="left" vertical="top" indent="1"/>
    </xf>
    <xf numFmtId="0" fontId="33" fillId="46" borderId="16" applyNumberFormat="0" applyProtection="0">
      <alignment horizontal="left" vertical="top" indent="1"/>
    </xf>
    <xf numFmtId="0" fontId="33" fillId="46" borderId="16" applyNumberFormat="0" applyProtection="0">
      <alignment horizontal="left" vertical="top" indent="1"/>
    </xf>
    <xf numFmtId="0" fontId="33" fillId="62" borderId="4"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33" fillId="62" borderId="4" applyNumberFormat="0" applyProtection="0">
      <alignment horizontal="left" vertical="center" indent="1"/>
    </xf>
    <xf numFmtId="0" fontId="33" fillId="62" borderId="4" applyNumberFormat="0" applyProtection="0">
      <alignment horizontal="left" vertical="center" indent="1"/>
    </xf>
    <xf numFmtId="0" fontId="33" fillId="62" borderId="4" applyNumberFormat="0" applyProtection="0">
      <alignment horizontal="left" vertical="center" indent="1"/>
    </xf>
    <xf numFmtId="0" fontId="33"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33" fillId="62" borderId="16" applyNumberFormat="0" applyProtection="0">
      <alignment horizontal="left" vertical="top" indent="1"/>
    </xf>
    <xf numFmtId="0" fontId="33" fillId="62" borderId="16" applyNumberFormat="0" applyProtection="0">
      <alignment horizontal="left" vertical="top" indent="1"/>
    </xf>
    <xf numFmtId="0" fontId="33" fillId="62" borderId="16" applyNumberFormat="0" applyProtection="0">
      <alignment horizontal="left" vertical="top" indent="1"/>
    </xf>
    <xf numFmtId="0" fontId="33" fillId="62" borderId="16" applyNumberFormat="0" applyProtection="0">
      <alignment horizontal="left" vertical="top" indent="1"/>
    </xf>
    <xf numFmtId="0" fontId="33" fillId="62" borderId="16" applyNumberFormat="0" applyProtection="0">
      <alignment horizontal="left" vertical="top" indent="1"/>
    </xf>
    <xf numFmtId="0" fontId="33" fillId="59" borderId="4"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33" fillId="59" borderId="4" applyNumberFormat="0" applyProtection="0">
      <alignment horizontal="left" vertical="center" indent="1"/>
    </xf>
    <xf numFmtId="0" fontId="33" fillId="59" borderId="4" applyNumberFormat="0" applyProtection="0">
      <alignment horizontal="left" vertical="center" indent="1"/>
    </xf>
    <xf numFmtId="0" fontId="33" fillId="59" borderId="4" applyNumberFormat="0" applyProtection="0">
      <alignment horizontal="left" vertical="center" indent="1"/>
    </xf>
    <xf numFmtId="0" fontId="33"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33" fillId="59" borderId="16" applyNumberFormat="0" applyProtection="0">
      <alignment horizontal="left" vertical="top" indent="1"/>
    </xf>
    <xf numFmtId="0" fontId="33" fillId="59" borderId="16" applyNumberFormat="0" applyProtection="0">
      <alignment horizontal="left" vertical="top" indent="1"/>
    </xf>
    <xf numFmtId="0" fontId="33" fillId="59" borderId="16" applyNumberFormat="0" applyProtection="0">
      <alignment horizontal="left" vertical="top" indent="1"/>
    </xf>
    <xf numFmtId="0" fontId="33" fillId="59" borderId="16" applyNumberFormat="0" applyProtection="0">
      <alignment horizontal="left" vertical="top" indent="1"/>
    </xf>
    <xf numFmtId="0" fontId="33" fillId="59" borderId="16" applyNumberFormat="0" applyProtection="0">
      <alignment horizontal="left" vertical="top" indent="1"/>
    </xf>
    <xf numFmtId="0" fontId="33" fillId="63" borderId="19"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33" fillId="63" borderId="19" applyNumberFormat="0">
      <protection locked="0"/>
    </xf>
    <xf numFmtId="0" fontId="33" fillId="63" borderId="19" applyNumberFormat="0">
      <protection locked="0"/>
    </xf>
    <xf numFmtId="0" fontId="44" fillId="58" borderId="21" applyBorder="0"/>
    <xf numFmtId="0" fontId="44" fillId="58" borderId="21" applyBorder="0"/>
    <xf numFmtId="4" fontId="45" fillId="64" borderId="16" applyNumberFormat="0" applyProtection="0">
      <alignment vertical="center"/>
    </xf>
    <xf numFmtId="4" fontId="36" fillId="64" borderId="16" applyNumberFormat="0" applyProtection="0">
      <alignment vertical="center"/>
    </xf>
    <xf numFmtId="4" fontId="36" fillId="64" borderId="16" applyNumberFormat="0" applyProtection="0">
      <alignment vertical="center"/>
    </xf>
    <xf numFmtId="4" fontId="45" fillId="64" borderId="16" applyNumberFormat="0" applyProtection="0">
      <alignment vertical="center"/>
    </xf>
    <xf numFmtId="4" fontId="45" fillId="64" borderId="16" applyNumberFormat="0" applyProtection="0">
      <alignment vertical="center"/>
    </xf>
    <xf numFmtId="4" fontId="45" fillId="64" borderId="16" applyNumberFormat="0" applyProtection="0">
      <alignment vertical="center"/>
    </xf>
    <xf numFmtId="4" fontId="40" fillId="65" borderId="20" applyNumberFormat="0" applyProtection="0">
      <alignment vertical="center"/>
    </xf>
    <xf numFmtId="4" fontId="46" fillId="64" borderId="16" applyNumberFormat="0" applyProtection="0">
      <alignment vertical="center"/>
    </xf>
    <xf numFmtId="4" fontId="46" fillId="64" borderId="16"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5" fillId="60" borderId="16" applyNumberFormat="0" applyProtection="0">
      <alignment horizontal="left" vertical="center" indent="1"/>
    </xf>
    <xf numFmtId="4" fontId="36" fillId="64" borderId="16" applyNumberFormat="0" applyProtection="0">
      <alignment horizontal="left" vertical="center" indent="1"/>
    </xf>
    <xf numFmtId="4" fontId="36" fillId="64" borderId="16" applyNumberFormat="0" applyProtection="0">
      <alignment horizontal="left" vertical="center" indent="1"/>
    </xf>
    <xf numFmtId="4" fontId="45" fillId="60" borderId="16" applyNumberFormat="0" applyProtection="0">
      <alignment horizontal="left" vertical="center" indent="1"/>
    </xf>
    <xf numFmtId="4" fontId="45" fillId="60" borderId="16" applyNumberFormat="0" applyProtection="0">
      <alignment horizontal="left" vertical="center" indent="1"/>
    </xf>
    <xf numFmtId="4" fontId="45" fillId="60" borderId="16" applyNumberFormat="0" applyProtection="0">
      <alignment horizontal="left" vertical="center" indent="1"/>
    </xf>
    <xf numFmtId="0" fontId="45" fillId="64" borderId="16" applyNumberFormat="0" applyProtection="0">
      <alignment horizontal="left" vertical="top" indent="1"/>
    </xf>
    <xf numFmtId="0" fontId="36" fillId="64" borderId="16" applyNumberFormat="0" applyProtection="0">
      <alignment horizontal="left" vertical="top" indent="1"/>
    </xf>
    <xf numFmtId="0" fontId="36" fillId="64" borderId="16" applyNumberFormat="0" applyProtection="0">
      <alignment horizontal="left" vertical="top" indent="1"/>
    </xf>
    <xf numFmtId="0" fontId="45" fillId="64" borderId="16" applyNumberFormat="0" applyProtection="0">
      <alignment horizontal="left" vertical="top" indent="1"/>
    </xf>
    <xf numFmtId="0" fontId="45" fillId="64" borderId="16" applyNumberFormat="0" applyProtection="0">
      <alignment horizontal="left" vertical="top" indent="1"/>
    </xf>
    <xf numFmtId="0" fontId="45" fillId="64" borderId="16" applyNumberFormat="0" applyProtection="0">
      <alignment horizontal="left" vertical="top" indent="1"/>
    </xf>
    <xf numFmtId="4" fontId="33" fillId="0" borderId="4" applyNumberFormat="0" applyProtection="0">
      <alignment horizontal="right" vertical="center"/>
    </xf>
    <xf numFmtId="4" fontId="33" fillId="0" borderId="4" applyNumberFormat="0" applyProtection="0">
      <alignment horizontal="right" vertical="center"/>
    </xf>
    <xf numFmtId="4" fontId="33" fillId="0" borderId="4" applyNumberFormat="0" applyProtection="0">
      <alignment horizontal="right" vertical="center"/>
    </xf>
    <xf numFmtId="4" fontId="36" fillId="59" borderId="16" applyNumberFormat="0" applyProtection="0">
      <alignment horizontal="right" vertical="center"/>
    </xf>
    <xf numFmtId="4" fontId="36" fillId="59" borderId="16" applyNumberFormat="0" applyProtection="0">
      <alignment horizontal="right" vertical="center"/>
    </xf>
    <xf numFmtId="4" fontId="33" fillId="0" borderId="4" applyNumberFormat="0" applyProtection="0">
      <alignment horizontal="right" vertical="center"/>
    </xf>
    <xf numFmtId="4" fontId="33" fillId="0" borderId="4" applyNumberFormat="0" applyProtection="0">
      <alignment horizontal="right" vertical="center"/>
    </xf>
    <xf numFmtId="4" fontId="33" fillId="0" borderId="4" applyNumberFormat="0" applyProtection="0">
      <alignment horizontal="right" vertical="center"/>
    </xf>
    <xf numFmtId="4" fontId="40" fillId="66" borderId="4" applyNumberFormat="0" applyProtection="0">
      <alignment horizontal="right" vertical="center"/>
    </xf>
    <xf numFmtId="4" fontId="46" fillId="59" borderId="16" applyNumberFormat="0" applyProtection="0">
      <alignment horizontal="right" vertical="center"/>
    </xf>
    <xf numFmtId="4" fontId="46" fillId="59" borderId="16" applyNumberFormat="0" applyProtection="0">
      <alignment horizontal="right" vertical="center"/>
    </xf>
    <xf numFmtId="4" fontId="40" fillId="66" borderId="4" applyNumberFormat="0" applyProtection="0">
      <alignment horizontal="right" vertical="center"/>
    </xf>
    <xf numFmtId="4" fontId="40" fillId="66" borderId="4" applyNumberFormat="0" applyProtection="0">
      <alignment horizontal="right" vertical="center"/>
    </xf>
    <xf numFmtId="4" fontId="40" fillId="66" borderId="4" applyNumberFormat="0" applyProtection="0">
      <alignment horizontal="right" vertical="center"/>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6" fillId="46" borderId="16" applyNumberFormat="0" applyProtection="0">
      <alignment horizontal="left" vertical="center" indent="1"/>
    </xf>
    <xf numFmtId="4" fontId="36" fillId="46" borderId="16"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0" fontId="45" fillId="46" borderId="16" applyNumberFormat="0" applyProtection="0">
      <alignment horizontal="left" vertical="top" indent="1"/>
    </xf>
    <xf numFmtId="0" fontId="36" fillId="46" borderId="16" applyNumberFormat="0" applyProtection="0">
      <alignment horizontal="left" vertical="top" indent="1"/>
    </xf>
    <xf numFmtId="0" fontId="36" fillId="46" borderId="16" applyNumberFormat="0" applyProtection="0">
      <alignment horizontal="left" vertical="top" indent="1"/>
    </xf>
    <xf numFmtId="0" fontId="45" fillId="46" borderId="16" applyNumberFormat="0" applyProtection="0">
      <alignment horizontal="left" vertical="top" indent="1"/>
    </xf>
    <xf numFmtId="0" fontId="45" fillId="46" borderId="16" applyNumberFormat="0" applyProtection="0">
      <alignment horizontal="left" vertical="top" indent="1"/>
    </xf>
    <xf numFmtId="0" fontId="45" fillId="46" borderId="16" applyNumberFormat="0" applyProtection="0">
      <alignment horizontal="left" vertical="top" indent="1"/>
    </xf>
    <xf numFmtId="4" fontId="47" fillId="67" borderId="17" applyNumberFormat="0" applyProtection="0">
      <alignment horizontal="left" vertical="center" indent="1"/>
    </xf>
    <xf numFmtId="4" fontId="48" fillId="67" borderId="0" applyNumberFormat="0" applyProtection="0">
      <alignment horizontal="left" vertical="center" indent="1"/>
    </xf>
    <xf numFmtId="4" fontId="47" fillId="67" borderId="17" applyNumberFormat="0" applyProtection="0">
      <alignment horizontal="left" vertical="center" indent="1"/>
    </xf>
    <xf numFmtId="4" fontId="47" fillId="67" borderId="17" applyNumberFormat="0" applyProtection="0">
      <alignment horizontal="left" vertical="center" indent="1"/>
    </xf>
    <xf numFmtId="4" fontId="47" fillId="67" borderId="17" applyNumberFormat="0" applyProtection="0">
      <alignment horizontal="left" vertical="center" indent="1"/>
    </xf>
    <xf numFmtId="0" fontId="33" fillId="68" borderId="20"/>
    <xf numFmtId="0" fontId="33" fillId="68" borderId="20"/>
    <xf numFmtId="0" fontId="33" fillId="68" borderId="20"/>
    <xf numFmtId="0" fontId="33" fillId="68" borderId="20"/>
    <xf numFmtId="4" fontId="49" fillId="63" borderId="4" applyNumberFormat="0" applyProtection="0">
      <alignment horizontal="right" vertical="center"/>
    </xf>
    <xf numFmtId="4" fontId="50" fillId="59" borderId="16" applyNumberFormat="0" applyProtection="0">
      <alignment horizontal="right" vertical="center"/>
    </xf>
    <xf numFmtId="4" fontId="50" fillId="59" borderId="16" applyNumberFormat="0" applyProtection="0">
      <alignment horizontal="right" vertical="center"/>
    </xf>
    <xf numFmtId="4" fontId="49" fillId="63" borderId="4" applyNumberFormat="0" applyProtection="0">
      <alignment horizontal="right" vertical="center"/>
    </xf>
    <xf numFmtId="4" fontId="49" fillId="63" borderId="4" applyNumberFormat="0" applyProtection="0">
      <alignment horizontal="right" vertical="center"/>
    </xf>
    <xf numFmtId="4" fontId="49" fillId="63" borderId="4" applyNumberFormat="0" applyProtection="0">
      <alignment horizontal="right" vertical="center"/>
    </xf>
    <xf numFmtId="0" fontId="15" fillId="0" borderId="0" applyNumberFormat="0" applyFill="0" applyBorder="0" applyAlignment="0" applyProtection="0"/>
    <xf numFmtId="0" fontId="23" fillId="0" borderId="22" applyNumberFormat="0" applyFill="0" applyAlignment="0" applyProtection="0"/>
    <xf numFmtId="0" fontId="23" fillId="0" borderId="22"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43" fontId="14" fillId="0" borderId="0" applyFont="0" applyFill="0" applyBorder="0" applyAlignment="0" applyProtection="0"/>
    <xf numFmtId="9" fontId="14" fillId="0" borderId="0" applyFont="0" applyFill="0" applyBorder="0" applyAlignment="0" applyProtection="0"/>
  </cellStyleXfs>
  <cellXfs count="113">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vertical="center"/>
    </xf>
    <xf numFmtId="0" fontId="0" fillId="0" borderId="1" xfId="0" applyBorder="1"/>
    <xf numFmtId="0" fontId="5" fillId="0" borderId="0" xfId="0" applyFont="1"/>
    <xf numFmtId="0" fontId="2" fillId="0" borderId="2" xfId="0" applyFont="1" applyBorder="1" applyAlignment="1">
      <alignment horizontal="center" vertical="center" wrapText="1"/>
    </xf>
    <xf numFmtId="0" fontId="9" fillId="0" borderId="1" xfId="0" applyFont="1" applyBorder="1" applyAlignment="1">
      <alignment wrapText="1"/>
    </xf>
    <xf numFmtId="0" fontId="10" fillId="0" borderId="2" xfId="0" applyFont="1" applyBorder="1" applyAlignment="1">
      <alignment horizontal="center" vertical="center" wrapText="1"/>
    </xf>
    <xf numFmtId="0" fontId="11" fillId="0" borderId="0" xfId="0" applyFont="1"/>
    <xf numFmtId="0" fontId="11" fillId="0" borderId="0" xfId="0" applyFont="1" applyAlignment="1">
      <alignment horizontal="center" vertical="center" wrapText="1"/>
    </xf>
    <xf numFmtId="0" fontId="0" fillId="0" borderId="0" xfId="0" applyAlignment="1">
      <alignment horizontal="right"/>
    </xf>
    <xf numFmtId="0" fontId="11" fillId="0" borderId="1" xfId="0" applyFont="1" applyBorder="1"/>
    <xf numFmtId="0" fontId="13" fillId="0" borderId="0" xfId="0" applyFont="1"/>
    <xf numFmtId="0" fontId="53" fillId="0" borderId="1" xfId="0" applyFont="1" applyBorder="1" applyAlignment="1">
      <alignment vertical="center"/>
    </xf>
    <xf numFmtId="0" fontId="0" fillId="0" borderId="0" xfId="0" applyAlignment="1">
      <alignment horizontal="center"/>
    </xf>
    <xf numFmtId="0" fontId="0" fillId="0" borderId="0" xfId="0" applyAlignment="1">
      <alignment wrapText="1"/>
    </xf>
    <xf numFmtId="0" fontId="54" fillId="0" borderId="0" xfId="0" applyFont="1"/>
    <xf numFmtId="0" fontId="5" fillId="69" borderId="0" xfId="0" applyFont="1" applyFill="1"/>
    <xf numFmtId="0" fontId="5" fillId="69" borderId="0" xfId="0" applyFont="1" applyFill="1" applyAlignment="1">
      <alignment wrapText="1"/>
    </xf>
    <xf numFmtId="0" fontId="0" fillId="0" borderId="0" xfId="0" applyAlignment="1">
      <alignment horizontal="left" vertical="center" wrapText="1"/>
    </xf>
    <xf numFmtId="0" fontId="54" fillId="0" borderId="0" xfId="0" applyFont="1" applyAlignment="1">
      <alignment wrapText="1"/>
    </xf>
    <xf numFmtId="0" fontId="2" fillId="0" borderId="0" xfId="0" applyFont="1" applyAlignment="1">
      <alignment horizontal="center" vertical="center" wrapText="1"/>
    </xf>
    <xf numFmtId="0" fontId="6" fillId="0" borderId="0" xfId="0" applyFont="1" applyAlignment="1">
      <alignment vertical="center"/>
    </xf>
    <xf numFmtId="0" fontId="12" fillId="0" borderId="0" xfId="0" applyFont="1" applyAlignment="1">
      <alignment wrapText="1"/>
    </xf>
    <xf numFmtId="0" fontId="0" fillId="0" borderId="0" xfId="0" applyAlignment="1">
      <alignment horizontal="center" vertical="center" wrapText="1"/>
    </xf>
    <xf numFmtId="0" fontId="2" fillId="0" borderId="2" xfId="0" applyFont="1" applyBorder="1" applyAlignment="1">
      <alignment vertical="center" wrapText="1"/>
    </xf>
    <xf numFmtId="0" fontId="57" fillId="0" borderId="0" xfId="0" applyFont="1" applyAlignment="1">
      <alignment wrapText="1"/>
    </xf>
    <xf numFmtId="0" fontId="11" fillId="0" borderId="0" xfId="0" applyFont="1" applyAlignment="1">
      <alignment wrapText="1"/>
    </xf>
    <xf numFmtId="0" fontId="13" fillId="0" borderId="0" xfId="0" applyFont="1" applyAlignment="1">
      <alignment vertical="top" wrapText="1"/>
    </xf>
    <xf numFmtId="0" fontId="11" fillId="69" borderId="28" xfId="0" applyFont="1" applyFill="1" applyBorder="1"/>
    <xf numFmtId="0" fontId="11" fillId="69" borderId="29" xfId="0" applyFont="1" applyFill="1" applyBorder="1"/>
    <xf numFmtId="0" fontId="0" fillId="69" borderId="29" xfId="0" applyFill="1" applyBorder="1"/>
    <xf numFmtId="3" fontId="5" fillId="0" borderId="26" xfId="0" applyNumberFormat="1" applyFont="1" applyBorder="1" applyAlignment="1">
      <alignment horizontal="center" vertical="top" wrapText="1"/>
    </xf>
    <xf numFmtId="0" fontId="5" fillId="0" borderId="0" xfId="0" applyFont="1" applyAlignment="1">
      <alignment wrapText="1"/>
    </xf>
    <xf numFmtId="167" fontId="0" fillId="0" borderId="38" xfId="0" applyNumberFormat="1" applyBorder="1" applyAlignment="1">
      <alignment horizontal="center" vertical="center" wrapText="1"/>
    </xf>
    <xf numFmtId="3" fontId="0" fillId="69" borderId="39" xfId="0" applyNumberFormat="1" applyFill="1" applyBorder="1" applyAlignment="1">
      <alignment horizontal="center" vertical="center" wrapText="1"/>
    </xf>
    <xf numFmtId="3" fontId="0" fillId="0" borderId="30" xfId="0" applyNumberFormat="1" applyBorder="1" applyAlignment="1">
      <alignment horizontal="center" vertical="center" wrapText="1"/>
    </xf>
    <xf numFmtId="3" fontId="0" fillId="69" borderId="40" xfId="0" applyNumberFormat="1" applyFill="1" applyBorder="1" applyAlignment="1">
      <alignment horizontal="center" vertical="center" wrapText="1"/>
    </xf>
    <xf numFmtId="0" fontId="5" fillId="0" borderId="26" xfId="0" applyFont="1" applyBorder="1" applyAlignment="1">
      <alignment horizontal="right" wrapText="1"/>
    </xf>
    <xf numFmtId="3" fontId="5" fillId="0" borderId="27" xfId="0" applyNumberFormat="1" applyFont="1" applyBorder="1" applyAlignment="1">
      <alignment horizontal="center" vertical="center" wrapText="1"/>
    </xf>
    <xf numFmtId="3" fontId="5" fillId="0" borderId="36" xfId="0" applyNumberFormat="1" applyFont="1" applyBorder="1" applyAlignment="1">
      <alignment horizontal="center" vertical="center" wrapText="1"/>
    </xf>
    <xf numFmtId="3" fontId="5" fillId="0" borderId="25" xfId="0" applyNumberFormat="1" applyFont="1" applyBorder="1" applyAlignment="1">
      <alignment horizontal="center" vertical="center" wrapText="1"/>
    </xf>
    <xf numFmtId="0" fontId="11" fillId="0" borderId="0" xfId="0" applyFont="1" applyAlignment="1">
      <alignment horizontal="right" wrapText="1"/>
    </xf>
    <xf numFmtId="9" fontId="11" fillId="0" borderId="0" xfId="734" applyFont="1" applyFill="1" applyAlignment="1">
      <alignment horizontal="left" wrapText="1"/>
    </xf>
    <xf numFmtId="0" fontId="13" fillId="0" borderId="26" xfId="0" applyFont="1" applyBorder="1" applyAlignment="1">
      <alignment horizontal="center" vertical="top" wrapText="1"/>
    </xf>
    <xf numFmtId="0" fontId="5" fillId="0" borderId="30" xfId="0" applyFont="1" applyBorder="1" applyAlignment="1">
      <alignment horizontal="center" vertical="center" wrapText="1"/>
    </xf>
    <xf numFmtId="0" fontId="0" fillId="0" borderId="28" xfId="0" applyBorder="1" applyAlignment="1">
      <alignment wrapText="1"/>
    </xf>
    <xf numFmtId="0" fontId="0" fillId="0" borderId="29" xfId="0" applyBorder="1" applyAlignment="1">
      <alignment wrapText="1"/>
    </xf>
    <xf numFmtId="0" fontId="53" fillId="0" borderId="0" xfId="0" applyFont="1" applyAlignment="1">
      <alignment vertical="center"/>
    </xf>
    <xf numFmtId="0" fontId="64" fillId="0" borderId="0" xfId="0" applyFont="1"/>
    <xf numFmtId="0" fontId="64" fillId="0" borderId="0" xfId="0" applyFont="1" applyAlignment="1">
      <alignment horizontal="center" vertical="center" wrapText="1"/>
    </xf>
    <xf numFmtId="164" fontId="64" fillId="0" borderId="0" xfId="0" applyNumberFormat="1" applyFont="1"/>
    <xf numFmtId="0" fontId="65" fillId="0" borderId="0" xfId="0" applyFont="1" applyAlignment="1">
      <alignment vertical="center" wrapText="1"/>
    </xf>
    <xf numFmtId="164" fontId="64" fillId="0" borderId="0" xfId="0" applyNumberFormat="1" applyFont="1" applyAlignment="1">
      <alignment horizontal="left" vertical="center"/>
    </xf>
    <xf numFmtId="0" fontId="64" fillId="0" borderId="0" xfId="0" applyFont="1" applyAlignment="1">
      <alignment vertical="center"/>
    </xf>
    <xf numFmtId="0" fontId="64" fillId="0" borderId="0" xfId="0" applyFont="1" applyAlignment="1">
      <alignment vertical="center" wrapText="1"/>
    </xf>
    <xf numFmtId="0" fontId="0" fillId="2" borderId="20" xfId="0" applyFill="1" applyBorder="1"/>
    <xf numFmtId="0" fontId="13" fillId="0" borderId="20" xfId="0" applyFont="1" applyBorder="1" applyAlignment="1">
      <alignment horizontal="center" vertical="center" wrapText="1"/>
    </xf>
    <xf numFmtId="0" fontId="13" fillId="0" borderId="20" xfId="0" applyFont="1" applyBorder="1" applyAlignment="1">
      <alignment horizontal="center" vertical="top" wrapText="1"/>
    </xf>
    <xf numFmtId="0" fontId="11" fillId="0" borderId="20" xfId="0" applyFont="1" applyBorder="1" applyAlignment="1">
      <alignment wrapText="1"/>
    </xf>
    <xf numFmtId="3" fontId="0" fillId="69" borderId="20" xfId="0" applyNumberFormat="1" applyFill="1" applyBorder="1" applyAlignment="1">
      <alignment horizontal="center" vertical="center"/>
    </xf>
    <xf numFmtId="3" fontId="11" fillId="69" borderId="20" xfId="0" applyNumberFormat="1" applyFont="1" applyFill="1" applyBorder="1" applyAlignment="1">
      <alignment horizontal="center" vertical="center"/>
    </xf>
    <xf numFmtId="0" fontId="11" fillId="0" borderId="20" xfId="0" applyFont="1" applyBorder="1" applyAlignment="1">
      <alignment horizontal="center" vertical="center"/>
    </xf>
    <xf numFmtId="166" fontId="11" fillId="0" borderId="20" xfId="733" applyNumberFormat="1" applyFont="1" applyBorder="1"/>
    <xf numFmtId="43" fontId="11" fillId="0" borderId="20" xfId="733" applyFont="1" applyBorder="1"/>
    <xf numFmtId="3" fontId="11" fillId="69" borderId="20" xfId="0" applyNumberFormat="1" applyFont="1" applyFill="1" applyBorder="1" applyAlignment="1">
      <alignment horizontal="center" vertical="top" wrapText="1"/>
    </xf>
    <xf numFmtId="0" fontId="11" fillId="69" borderId="20" xfId="0" applyFont="1" applyFill="1" applyBorder="1"/>
    <xf numFmtId="0" fontId="11" fillId="0" borderId="20" xfId="0" applyFont="1" applyBorder="1" applyAlignment="1">
      <alignment horizontal="center" vertical="top" wrapText="1"/>
    </xf>
    <xf numFmtId="3" fontId="0" fillId="69" borderId="20" xfId="0" applyNumberFormat="1" applyFill="1" applyBorder="1" applyAlignment="1">
      <alignment horizontal="center" vertical="top" wrapText="1"/>
    </xf>
    <xf numFmtId="0" fontId="0" fillId="69" borderId="20" xfId="0" applyFill="1" applyBorder="1"/>
    <xf numFmtId="0" fontId="0" fillId="0" borderId="20" xfId="0" applyBorder="1" applyAlignment="1">
      <alignment horizontal="center" vertical="top" wrapText="1"/>
    </xf>
    <xf numFmtId="0" fontId="5" fillId="0" borderId="20" xfId="0" applyFont="1" applyBorder="1" applyAlignment="1">
      <alignment horizontal="right" wrapText="1"/>
    </xf>
    <xf numFmtId="3" fontId="5" fillId="0" borderId="20" xfId="0" applyNumberFormat="1" applyFont="1" applyBorder="1" applyAlignment="1">
      <alignment horizontal="center" vertical="top" wrapText="1"/>
    </xf>
    <xf numFmtId="0" fontId="5" fillId="0" borderId="20" xfId="0" applyFont="1" applyBorder="1" applyAlignment="1">
      <alignment horizontal="center" vertical="top" wrapText="1"/>
    </xf>
    <xf numFmtId="167" fontId="0" fillId="0" borderId="20" xfId="0" applyNumberFormat="1" applyBorder="1" applyAlignment="1">
      <alignment horizontal="center" vertical="center" wrapText="1"/>
    </xf>
    <xf numFmtId="165" fontId="5" fillId="2" borderId="20" xfId="733" applyNumberFormat="1" applyFont="1" applyFill="1" applyBorder="1"/>
    <xf numFmtId="0" fontId="2" fillId="0" borderId="20" xfId="0" applyFont="1" applyBorder="1" applyAlignment="1">
      <alignment horizontal="center" vertical="center" wrapText="1"/>
    </xf>
    <xf numFmtId="0" fontId="0" fillId="0" borderId="20" xfId="0" applyBorder="1" applyAlignment="1">
      <alignment horizontal="left" vertical="center" wrapText="1"/>
    </xf>
    <xf numFmtId="0" fontId="10" fillId="0" borderId="20" xfId="0" applyFont="1" applyBorder="1" applyAlignment="1">
      <alignment horizontal="center" vertical="center" wrapText="1"/>
    </xf>
    <xf numFmtId="0" fontId="2" fillId="69" borderId="20" xfId="0" applyFont="1" applyFill="1" applyBorder="1" applyAlignment="1">
      <alignment horizontal="center" vertical="center" wrapText="1"/>
    </xf>
    <xf numFmtId="0" fontId="0" fillId="0" borderId="20" xfId="0" applyBorder="1" applyAlignment="1">
      <alignment wrapText="1"/>
    </xf>
    <xf numFmtId="0" fontId="5" fillId="0" borderId="20" xfId="0" applyFont="1" applyBorder="1" applyAlignment="1">
      <alignment wrapText="1"/>
    </xf>
    <xf numFmtId="0" fontId="5" fillId="0" borderId="20" xfId="0" applyFont="1" applyBorder="1" applyAlignment="1">
      <alignment horizontal="center" wrapText="1"/>
    </xf>
    <xf numFmtId="0" fontId="6" fillId="0" borderId="0" xfId="0" applyFont="1" applyAlignment="1">
      <alignment horizontal="center" vertical="center"/>
    </xf>
    <xf numFmtId="0" fontId="54" fillId="0" borderId="0" xfId="0" applyFont="1" applyAlignment="1">
      <alignment horizontal="center" wrapText="1"/>
    </xf>
    <xf numFmtId="0" fontId="54" fillId="0" borderId="0" xfId="0" applyFont="1" applyAlignment="1">
      <alignment horizontal="center" vertical="center" wrapText="1"/>
    </xf>
    <xf numFmtId="0" fontId="66" fillId="0" borderId="0" xfId="0" applyFont="1" applyAlignment="1">
      <alignment horizontal="left" wrapText="1"/>
    </xf>
    <xf numFmtId="0" fontId="64" fillId="0" borderId="0" xfId="0" applyFont="1" applyAlignment="1">
      <alignment horizontal="left"/>
    </xf>
    <xf numFmtId="0" fontId="64" fillId="0" borderId="0" xfId="0" applyFont="1" applyAlignment="1">
      <alignment horizontal="left" vertical="center" wrapText="1"/>
    </xf>
    <xf numFmtId="0" fontId="57" fillId="0" borderId="0" xfId="0" applyFont="1" applyAlignment="1">
      <alignment horizontal="left" wrapText="1"/>
    </xf>
    <xf numFmtId="0" fontId="5" fillId="0" borderId="41" xfId="0" applyFont="1" applyBorder="1" applyAlignment="1">
      <alignment horizontal="center" wrapText="1"/>
    </xf>
    <xf numFmtId="164" fontId="64" fillId="0" borderId="0" xfId="0" applyNumberFormat="1" applyFont="1" applyAlignment="1">
      <alignment horizontal="left"/>
    </xf>
    <xf numFmtId="0" fontId="64" fillId="0" borderId="0" xfId="0" applyFont="1" applyAlignment="1">
      <alignment horizontal="left" wrapText="1"/>
    </xf>
    <xf numFmtId="0" fontId="6" fillId="0" borderId="0" xfId="0" applyFont="1" applyAlignment="1">
      <alignment horizontal="center" vertical="center"/>
    </xf>
    <xf numFmtId="0" fontId="54" fillId="0" borderId="0" xfId="0" applyFont="1" applyAlignment="1">
      <alignment horizontal="center" wrapText="1"/>
    </xf>
    <xf numFmtId="0" fontId="54" fillId="0" borderId="0" xfId="0" applyFont="1" applyAlignment="1">
      <alignment horizontal="center" vertical="center" wrapText="1"/>
    </xf>
    <xf numFmtId="0" fontId="66" fillId="0" borderId="0" xfId="0" applyFont="1" applyAlignment="1">
      <alignment horizontal="left" wrapText="1"/>
    </xf>
    <xf numFmtId="0" fontId="64" fillId="0" borderId="0" xfId="0" applyFont="1" applyAlignment="1">
      <alignment horizontal="left"/>
    </xf>
    <xf numFmtId="0" fontId="64" fillId="0" borderId="0" xfId="0" applyFont="1" applyAlignment="1">
      <alignment horizontal="left" vertical="center" wrapText="1"/>
    </xf>
    <xf numFmtId="0" fontId="57" fillId="0" borderId="0" xfId="0" applyFont="1" applyAlignment="1">
      <alignment horizontal="left" wrapText="1"/>
    </xf>
    <xf numFmtId="0" fontId="5" fillId="0" borderId="31" xfId="0" applyFont="1" applyBorder="1" applyAlignment="1">
      <alignment horizontal="center" vertical="top" wrapText="1"/>
    </xf>
    <xf numFmtId="0" fontId="5" fillId="0" borderId="34" xfId="0" applyFont="1" applyBorder="1" applyAlignment="1">
      <alignment horizontal="center" vertical="top" wrapText="1"/>
    </xf>
    <xf numFmtId="0" fontId="5" fillId="0" borderId="32" xfId="0" applyFont="1" applyBorder="1" applyAlignment="1">
      <alignment horizontal="center" vertical="top" wrapText="1"/>
    </xf>
    <xf numFmtId="0" fontId="5" fillId="0" borderId="35" xfId="0" applyFont="1" applyBorder="1" applyAlignment="1">
      <alignment horizontal="center" vertical="top" wrapText="1"/>
    </xf>
    <xf numFmtId="0" fontId="5" fillId="0" borderId="36" xfId="0" applyFont="1" applyBorder="1" applyAlignment="1">
      <alignment horizontal="center" vertical="top" wrapText="1"/>
    </xf>
    <xf numFmtId="0" fontId="5" fillId="0" borderId="33" xfId="0" applyFont="1" applyBorder="1" applyAlignment="1">
      <alignment horizontal="center" vertical="top" wrapText="1"/>
    </xf>
    <xf numFmtId="0" fontId="5" fillId="0" borderId="37" xfId="0" applyFont="1" applyBorder="1" applyAlignment="1">
      <alignment horizontal="center" vertical="top" wrapText="1"/>
    </xf>
    <xf numFmtId="0" fontId="5" fillId="70" borderId="20" xfId="0" applyFont="1" applyFill="1" applyBorder="1" applyAlignment="1">
      <alignment horizontal="center"/>
    </xf>
    <xf numFmtId="0" fontId="54" fillId="0" borderId="1"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70" borderId="42" xfId="0" applyFont="1" applyFill="1" applyBorder="1" applyAlignment="1">
      <alignment horizontal="center"/>
    </xf>
    <xf numFmtId="0" fontId="5" fillId="70" borderId="43" xfId="0" applyFont="1" applyFill="1" applyBorder="1" applyAlignment="1">
      <alignment horizontal="center"/>
    </xf>
  </cellXfs>
  <cellStyles count="735">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3" xfId="213" xr:uid="{00000000-0005-0000-0000-0000D2000000}"/>
    <cellStyle name="Calculation 2 3 2" xfId="214" xr:uid="{00000000-0005-0000-0000-0000D3000000}"/>
    <cellStyle name="Calculation 2 4" xfId="215" xr:uid="{00000000-0005-0000-0000-0000D4000000}"/>
    <cellStyle name="Check Cell 2" xfId="216" xr:uid="{00000000-0005-0000-0000-0000D5000000}"/>
    <cellStyle name="Check Cell 2 2" xfId="217" xr:uid="{00000000-0005-0000-0000-0000D6000000}"/>
    <cellStyle name="Check Cell 2 3" xfId="218" xr:uid="{00000000-0005-0000-0000-0000D7000000}"/>
    <cellStyle name="Comma" xfId="733" builtinId="3"/>
    <cellStyle name="Comma 2" xfId="219" xr:uid="{00000000-0005-0000-0000-0000D9000000}"/>
    <cellStyle name="Emphasis 1" xfId="220" xr:uid="{00000000-0005-0000-0000-0000DA000000}"/>
    <cellStyle name="Emphasis 2" xfId="221" xr:uid="{00000000-0005-0000-0000-0000DB000000}"/>
    <cellStyle name="Emphasis 3" xfId="222" xr:uid="{00000000-0005-0000-0000-0000DC000000}"/>
    <cellStyle name="Explanatory Text 2" xfId="223" xr:uid="{00000000-0005-0000-0000-0000DD000000}"/>
    <cellStyle name="Good 2" xfId="224" xr:uid="{00000000-0005-0000-0000-0000DE000000}"/>
    <cellStyle name="Good 2 2" xfId="225" xr:uid="{00000000-0005-0000-0000-0000DF000000}"/>
    <cellStyle name="Good 2 3" xfId="226" xr:uid="{00000000-0005-0000-0000-0000E0000000}"/>
    <cellStyle name="Heading 1 2" xfId="227" xr:uid="{00000000-0005-0000-0000-0000E1000000}"/>
    <cellStyle name="Heading 2 2" xfId="228" xr:uid="{00000000-0005-0000-0000-0000E2000000}"/>
    <cellStyle name="Heading 2 2 2" xfId="229" xr:uid="{00000000-0005-0000-0000-0000E3000000}"/>
    <cellStyle name="Heading 2 2 3" xfId="230" xr:uid="{00000000-0005-0000-0000-0000E4000000}"/>
    <cellStyle name="Heading 3 2" xfId="231" xr:uid="{00000000-0005-0000-0000-0000E5000000}"/>
    <cellStyle name="Heading 3 2 2" xfId="232" xr:uid="{00000000-0005-0000-0000-0000E6000000}"/>
    <cellStyle name="Heading 3 2 3" xfId="233" xr:uid="{00000000-0005-0000-0000-0000E7000000}"/>
    <cellStyle name="Heading 4 2" xfId="234" xr:uid="{00000000-0005-0000-0000-0000E8000000}"/>
    <cellStyle name="Input 2" xfId="235" xr:uid="{00000000-0005-0000-0000-0000E9000000}"/>
    <cellStyle name="Input 2 2" xfId="236" xr:uid="{00000000-0005-0000-0000-0000EA000000}"/>
    <cellStyle name="Input 2 2 2" xfId="237" xr:uid="{00000000-0005-0000-0000-0000EB000000}"/>
    <cellStyle name="Input 2 3" xfId="238" xr:uid="{00000000-0005-0000-0000-0000EC000000}"/>
    <cellStyle name="Input 2 3 2" xfId="239" xr:uid="{00000000-0005-0000-0000-0000ED000000}"/>
    <cellStyle name="Input 2 4" xfId="240" xr:uid="{00000000-0005-0000-0000-0000EE000000}"/>
    <cellStyle name="Linked Cell 2" xfId="241" xr:uid="{00000000-0005-0000-0000-0000EF000000}"/>
    <cellStyle name="Linked Cell 2 2" xfId="242" xr:uid="{00000000-0005-0000-0000-0000F0000000}"/>
    <cellStyle name="Linked Cell 2 3" xfId="243" xr:uid="{00000000-0005-0000-0000-0000F1000000}"/>
    <cellStyle name="Neutral 2" xfId="244" xr:uid="{00000000-0005-0000-0000-0000F2000000}"/>
    <cellStyle name="Neutral 2 2" xfId="245" xr:uid="{00000000-0005-0000-0000-0000F3000000}"/>
    <cellStyle name="Neutral 2 3" xfId="246" xr:uid="{00000000-0005-0000-0000-0000F4000000}"/>
    <cellStyle name="Normal" xfId="0" builtinId="0"/>
    <cellStyle name="Normal 10" xfId="247" xr:uid="{00000000-0005-0000-0000-0000F6000000}"/>
    <cellStyle name="Normal 10 2" xfId="248" xr:uid="{00000000-0005-0000-0000-0000F7000000}"/>
    <cellStyle name="Normal 10 2 2" xfId="249" xr:uid="{00000000-0005-0000-0000-0000F8000000}"/>
    <cellStyle name="Normal 10 3" xfId="250" xr:uid="{00000000-0005-0000-0000-0000F9000000}"/>
    <cellStyle name="Normal 11" xfId="251" xr:uid="{00000000-0005-0000-0000-0000FA000000}"/>
    <cellStyle name="Normal 11 2" xfId="252" xr:uid="{00000000-0005-0000-0000-0000FB000000}"/>
    <cellStyle name="Normal 11 2 2" xfId="253" xr:uid="{00000000-0005-0000-0000-0000FC000000}"/>
    <cellStyle name="Normal 11 3" xfId="254" xr:uid="{00000000-0005-0000-0000-0000FD000000}"/>
    <cellStyle name="Normal 12" xfId="255" xr:uid="{00000000-0005-0000-0000-0000FE000000}"/>
    <cellStyle name="Normal 12 2" xfId="256" xr:uid="{00000000-0005-0000-0000-0000FF000000}"/>
    <cellStyle name="Normal 12 2 2" xfId="257" xr:uid="{00000000-0005-0000-0000-000000010000}"/>
    <cellStyle name="Normal 12 3" xfId="258" xr:uid="{00000000-0005-0000-0000-000001010000}"/>
    <cellStyle name="Normal 13" xfId="259" xr:uid="{00000000-0005-0000-0000-000002010000}"/>
    <cellStyle name="Normal 14" xfId="260" xr:uid="{00000000-0005-0000-0000-000003010000}"/>
    <cellStyle name="Normal 14 2" xfId="261" xr:uid="{00000000-0005-0000-0000-000004010000}"/>
    <cellStyle name="Normal 15" xfId="262" xr:uid="{00000000-0005-0000-0000-000005010000}"/>
    <cellStyle name="Normal 15 2" xfId="263" xr:uid="{00000000-0005-0000-0000-000006010000}"/>
    <cellStyle name="Normal 16" xfId="264" xr:uid="{00000000-0005-0000-0000-000007010000}"/>
    <cellStyle name="Normal 16 2" xfId="265" xr:uid="{00000000-0005-0000-0000-000008010000}"/>
    <cellStyle name="Normal 17" xfId="266" xr:uid="{00000000-0005-0000-0000-000009010000}"/>
    <cellStyle name="Normal 18" xfId="267" xr:uid="{00000000-0005-0000-0000-00000A010000}"/>
    <cellStyle name="Normal 18 2" xfId="268" xr:uid="{00000000-0005-0000-0000-00000B010000}"/>
    <cellStyle name="Normal 18 3" xfId="269" xr:uid="{00000000-0005-0000-0000-00000C010000}"/>
    <cellStyle name="Normal 19" xfId="270" xr:uid="{00000000-0005-0000-0000-00000D010000}"/>
    <cellStyle name="Normal 2" xfId="1" xr:uid="{00000000-0005-0000-0000-00000E010000}"/>
    <cellStyle name="Normal 2 2" xfId="271" xr:uid="{00000000-0005-0000-0000-00000F010000}"/>
    <cellStyle name="Normal 2 2 2" xfId="272" xr:uid="{00000000-0005-0000-0000-000010010000}"/>
    <cellStyle name="Normal 2 2 3" xfId="273" xr:uid="{00000000-0005-0000-0000-000011010000}"/>
    <cellStyle name="Normal 2 2 3 2" xfId="274" xr:uid="{00000000-0005-0000-0000-000012010000}"/>
    <cellStyle name="Normal 2 2 4" xfId="275" xr:uid="{00000000-0005-0000-0000-000013010000}"/>
    <cellStyle name="Normal 2 2 4 2" xfId="276" xr:uid="{00000000-0005-0000-0000-000014010000}"/>
    <cellStyle name="Normal 2 3" xfId="277" xr:uid="{00000000-0005-0000-0000-000015010000}"/>
    <cellStyle name="Normal 2 3 2" xfId="278" xr:uid="{00000000-0005-0000-0000-000016010000}"/>
    <cellStyle name="Normal 2 3 2 2" xfId="279" xr:uid="{00000000-0005-0000-0000-000017010000}"/>
    <cellStyle name="Normal 2 4" xfId="280" xr:uid="{00000000-0005-0000-0000-000018010000}"/>
    <cellStyle name="Normal 2 4 2" xfId="281" xr:uid="{00000000-0005-0000-0000-000019010000}"/>
    <cellStyle name="Normal 2 5" xfId="282" xr:uid="{00000000-0005-0000-0000-00001A010000}"/>
    <cellStyle name="Normal 2 5 2" xfId="283" xr:uid="{00000000-0005-0000-0000-00001B010000}"/>
    <cellStyle name="Normal 2 6" xfId="284" xr:uid="{00000000-0005-0000-0000-00001C010000}"/>
    <cellStyle name="Normal 3" xfId="285" xr:uid="{00000000-0005-0000-0000-00001D010000}"/>
    <cellStyle name="Normal 3 2" xfId="286" xr:uid="{00000000-0005-0000-0000-00001E010000}"/>
    <cellStyle name="Normal 3 2 2" xfId="287" xr:uid="{00000000-0005-0000-0000-00001F010000}"/>
    <cellStyle name="Normal 3 3" xfId="288" xr:uid="{00000000-0005-0000-0000-000020010000}"/>
    <cellStyle name="Normal 3 4" xfId="289" xr:uid="{00000000-0005-0000-0000-000021010000}"/>
    <cellStyle name="Normal 3 5" xfId="290" xr:uid="{00000000-0005-0000-0000-000022010000}"/>
    <cellStyle name="Normal 3 5 2" xfId="291" xr:uid="{00000000-0005-0000-0000-000023010000}"/>
    <cellStyle name="Normal 3 5 2 2" xfId="292" xr:uid="{00000000-0005-0000-0000-000024010000}"/>
    <cellStyle name="Normal 3 5 2 2 2" xfId="293" xr:uid="{00000000-0005-0000-0000-000025010000}"/>
    <cellStyle name="Normal 3 5 2 3" xfId="294" xr:uid="{00000000-0005-0000-0000-000026010000}"/>
    <cellStyle name="Normal 3 5 3" xfId="295" xr:uid="{00000000-0005-0000-0000-000027010000}"/>
    <cellStyle name="Normal 3 5 3 2" xfId="296" xr:uid="{00000000-0005-0000-0000-000028010000}"/>
    <cellStyle name="Normal 3 5 4" xfId="297" xr:uid="{00000000-0005-0000-0000-000029010000}"/>
    <cellStyle name="Normal 3 6" xfId="298" xr:uid="{00000000-0005-0000-0000-00002A010000}"/>
    <cellStyle name="Normal 3 6 2" xfId="299" xr:uid="{00000000-0005-0000-0000-00002B010000}"/>
    <cellStyle name="Normal 3 6 2 2" xfId="300" xr:uid="{00000000-0005-0000-0000-00002C010000}"/>
    <cellStyle name="Normal 3 6 3" xfId="301" xr:uid="{00000000-0005-0000-0000-00002D010000}"/>
    <cellStyle name="Normal 3 7" xfId="302" xr:uid="{00000000-0005-0000-0000-00002E010000}"/>
    <cellStyle name="Normal 3 7 2" xfId="303" xr:uid="{00000000-0005-0000-0000-00002F010000}"/>
    <cellStyle name="Normal 3 8" xfId="304" xr:uid="{00000000-0005-0000-0000-000030010000}"/>
    <cellStyle name="Normal 35" xfId="305" xr:uid="{00000000-0005-0000-0000-000031010000}"/>
    <cellStyle name="Normal 35 2" xfId="306" xr:uid="{00000000-0005-0000-0000-000032010000}"/>
    <cellStyle name="Normal 35 2 2" xfId="307" xr:uid="{00000000-0005-0000-0000-000033010000}"/>
    <cellStyle name="Normal 35 3" xfId="308" xr:uid="{00000000-0005-0000-0000-000034010000}"/>
    <cellStyle name="Normal 35 4" xfId="309" xr:uid="{00000000-0005-0000-0000-000035010000}"/>
    <cellStyle name="Normal 4" xfId="310" xr:uid="{00000000-0005-0000-0000-000036010000}"/>
    <cellStyle name="Normal 4 2" xfId="311" xr:uid="{00000000-0005-0000-0000-000037010000}"/>
    <cellStyle name="Normal 4 2 2" xfId="312" xr:uid="{00000000-0005-0000-0000-000038010000}"/>
    <cellStyle name="Normal 4 2 2 2" xfId="313" xr:uid="{00000000-0005-0000-0000-000039010000}"/>
    <cellStyle name="Normal 4 2 2 2 2" xfId="314" xr:uid="{00000000-0005-0000-0000-00003A010000}"/>
    <cellStyle name="Normal 4 2 2 2 2 2" xfId="315" xr:uid="{00000000-0005-0000-0000-00003B010000}"/>
    <cellStyle name="Normal 4 2 2 2 3" xfId="316" xr:uid="{00000000-0005-0000-0000-00003C010000}"/>
    <cellStyle name="Normal 4 2 2 3" xfId="317" xr:uid="{00000000-0005-0000-0000-00003D010000}"/>
    <cellStyle name="Normal 4 2 2 3 2" xfId="318" xr:uid="{00000000-0005-0000-0000-00003E010000}"/>
    <cellStyle name="Normal 4 2 2 4" xfId="319" xr:uid="{00000000-0005-0000-0000-00003F010000}"/>
    <cellStyle name="Normal 4 2 3" xfId="320" xr:uid="{00000000-0005-0000-0000-000040010000}"/>
    <cellStyle name="Normal 4 2 3 2" xfId="321" xr:uid="{00000000-0005-0000-0000-000041010000}"/>
    <cellStyle name="Normal 4 2 3 2 2" xfId="322" xr:uid="{00000000-0005-0000-0000-000042010000}"/>
    <cellStyle name="Normal 4 2 3 3" xfId="323" xr:uid="{00000000-0005-0000-0000-000043010000}"/>
    <cellStyle name="Normal 4 2 4" xfId="324" xr:uid="{00000000-0005-0000-0000-000044010000}"/>
    <cellStyle name="Normal 4 2 4 2" xfId="325" xr:uid="{00000000-0005-0000-0000-000045010000}"/>
    <cellStyle name="Normal 4 2 5" xfId="326" xr:uid="{00000000-0005-0000-0000-000046010000}"/>
    <cellStyle name="Normal 4 3" xfId="327" xr:uid="{00000000-0005-0000-0000-000047010000}"/>
    <cellStyle name="Normal 4 3 2" xfId="328" xr:uid="{00000000-0005-0000-0000-000048010000}"/>
    <cellStyle name="Normal 4 3 2 2" xfId="329" xr:uid="{00000000-0005-0000-0000-000049010000}"/>
    <cellStyle name="Normal 4 3 2 2 2" xfId="330" xr:uid="{00000000-0005-0000-0000-00004A010000}"/>
    <cellStyle name="Normal 4 3 2 3" xfId="331" xr:uid="{00000000-0005-0000-0000-00004B010000}"/>
    <cellStyle name="Normal 4 3 3" xfId="332" xr:uid="{00000000-0005-0000-0000-00004C010000}"/>
    <cellStyle name="Normal 4 3 3 2" xfId="333" xr:uid="{00000000-0005-0000-0000-00004D010000}"/>
    <cellStyle name="Normal 4 3 4" xfId="334" xr:uid="{00000000-0005-0000-0000-00004E010000}"/>
    <cellStyle name="Normal 4 4" xfId="335" xr:uid="{00000000-0005-0000-0000-00004F010000}"/>
    <cellStyle name="Normal 4 4 2" xfId="336" xr:uid="{00000000-0005-0000-0000-000050010000}"/>
    <cellStyle name="Normal 4 4 2 2" xfId="337" xr:uid="{00000000-0005-0000-0000-000051010000}"/>
    <cellStyle name="Normal 4 4 3" xfId="338" xr:uid="{00000000-0005-0000-0000-000052010000}"/>
    <cellStyle name="Normal 4 5" xfId="339" xr:uid="{00000000-0005-0000-0000-000053010000}"/>
    <cellStyle name="Normal 4 5 2" xfId="340" xr:uid="{00000000-0005-0000-0000-000054010000}"/>
    <cellStyle name="Normal 4 6" xfId="341" xr:uid="{00000000-0005-0000-0000-000055010000}"/>
    <cellStyle name="Normal 4 7" xfId="342" xr:uid="{00000000-0005-0000-0000-000056010000}"/>
    <cellStyle name="Normal 5" xfId="343" xr:uid="{00000000-0005-0000-0000-000057010000}"/>
    <cellStyle name="Normal 5 2" xfId="344" xr:uid="{00000000-0005-0000-0000-000058010000}"/>
    <cellStyle name="Normal 5 2 2" xfId="345" xr:uid="{00000000-0005-0000-0000-000059010000}"/>
    <cellStyle name="Normal 5 3" xfId="346" xr:uid="{00000000-0005-0000-0000-00005A010000}"/>
    <cellStyle name="Normal 6" xfId="347" xr:uid="{00000000-0005-0000-0000-00005B010000}"/>
    <cellStyle name="Normal 6 2" xfId="348" xr:uid="{00000000-0005-0000-0000-00005C010000}"/>
    <cellStyle name="Normal 6 2 2" xfId="349" xr:uid="{00000000-0005-0000-0000-00005D010000}"/>
    <cellStyle name="Normal 6 2 2 2" xfId="350" xr:uid="{00000000-0005-0000-0000-00005E010000}"/>
    <cellStyle name="Normal 6 2 2 2 2" xfId="351" xr:uid="{00000000-0005-0000-0000-00005F010000}"/>
    <cellStyle name="Normal 6 2 2 3" xfId="352" xr:uid="{00000000-0005-0000-0000-000060010000}"/>
    <cellStyle name="Normal 6 2 3" xfId="353" xr:uid="{00000000-0005-0000-0000-000061010000}"/>
    <cellStyle name="Normal 6 2 3 2" xfId="354" xr:uid="{00000000-0005-0000-0000-000062010000}"/>
    <cellStyle name="Normal 6 2 4" xfId="355" xr:uid="{00000000-0005-0000-0000-000063010000}"/>
    <cellStyle name="Normal 6 3" xfId="356" xr:uid="{00000000-0005-0000-0000-000064010000}"/>
    <cellStyle name="Normal 6 3 2" xfId="357" xr:uid="{00000000-0005-0000-0000-000065010000}"/>
    <cellStyle name="Normal 6 3 2 2" xfId="358" xr:uid="{00000000-0005-0000-0000-000066010000}"/>
    <cellStyle name="Normal 6 3 3" xfId="359" xr:uid="{00000000-0005-0000-0000-000067010000}"/>
    <cellStyle name="Normal 6 4" xfId="360" xr:uid="{00000000-0005-0000-0000-000068010000}"/>
    <cellStyle name="Normal 6 4 2" xfId="361" xr:uid="{00000000-0005-0000-0000-000069010000}"/>
    <cellStyle name="Normal 6 5" xfId="362" xr:uid="{00000000-0005-0000-0000-00006A010000}"/>
    <cellStyle name="Normal 7" xfId="363" xr:uid="{00000000-0005-0000-0000-00006B010000}"/>
    <cellStyle name="Normal 7 2" xfId="364" xr:uid="{00000000-0005-0000-0000-00006C010000}"/>
    <cellStyle name="Normal 7 2 2" xfId="365" xr:uid="{00000000-0005-0000-0000-00006D010000}"/>
    <cellStyle name="Normal 7 2 2 2" xfId="366" xr:uid="{00000000-0005-0000-0000-00006E010000}"/>
    <cellStyle name="Normal 7 2 3" xfId="367" xr:uid="{00000000-0005-0000-0000-00006F010000}"/>
    <cellStyle name="Normal 7 3" xfId="368" xr:uid="{00000000-0005-0000-0000-000070010000}"/>
    <cellStyle name="Normal 7 3 2" xfId="369" xr:uid="{00000000-0005-0000-0000-000071010000}"/>
    <cellStyle name="Normal 7 4" xfId="370" xr:uid="{00000000-0005-0000-0000-000072010000}"/>
    <cellStyle name="Normal 8" xfId="371" xr:uid="{00000000-0005-0000-0000-000073010000}"/>
    <cellStyle name="Normal 9" xfId="372" xr:uid="{00000000-0005-0000-0000-000074010000}"/>
    <cellStyle name="Note 2" xfId="373" xr:uid="{00000000-0005-0000-0000-000075010000}"/>
    <cellStyle name="Note 2 2" xfId="374" xr:uid="{00000000-0005-0000-0000-000076010000}"/>
    <cellStyle name="Note 2 2 2" xfId="375" xr:uid="{00000000-0005-0000-0000-000077010000}"/>
    <cellStyle name="Note 2 2 3" xfId="376" xr:uid="{00000000-0005-0000-0000-000078010000}"/>
    <cellStyle name="Note 2 2 3 2" xfId="377" xr:uid="{00000000-0005-0000-0000-000079010000}"/>
    <cellStyle name="Note 2 2 3 2 2" xfId="378" xr:uid="{00000000-0005-0000-0000-00007A010000}"/>
    <cellStyle name="Note 2 2 3 3" xfId="379" xr:uid="{00000000-0005-0000-0000-00007B010000}"/>
    <cellStyle name="Note 2 2 4" xfId="380" xr:uid="{00000000-0005-0000-0000-00007C010000}"/>
    <cellStyle name="Note 2 2 4 2" xfId="381" xr:uid="{00000000-0005-0000-0000-00007D010000}"/>
    <cellStyle name="Note 2 3" xfId="382" xr:uid="{00000000-0005-0000-0000-00007E010000}"/>
    <cellStyle name="Note 2 3 2" xfId="383" xr:uid="{00000000-0005-0000-0000-00007F010000}"/>
    <cellStyle name="Note 2 4" xfId="384" xr:uid="{00000000-0005-0000-0000-000080010000}"/>
    <cellStyle name="Note 2 4 2" xfId="385" xr:uid="{00000000-0005-0000-0000-000081010000}"/>
    <cellStyle name="Note 2 4 2 2" xfId="386" xr:uid="{00000000-0005-0000-0000-000082010000}"/>
    <cellStyle name="Note 2 4 3" xfId="387" xr:uid="{00000000-0005-0000-0000-000083010000}"/>
    <cellStyle name="Note 2 5" xfId="388" xr:uid="{00000000-0005-0000-0000-000084010000}"/>
    <cellStyle name="Note 3" xfId="389" xr:uid="{00000000-0005-0000-0000-000085010000}"/>
    <cellStyle name="Note 3 2" xfId="390" xr:uid="{00000000-0005-0000-0000-000086010000}"/>
    <cellStyle name="Note 3 2 2" xfId="391" xr:uid="{00000000-0005-0000-0000-000087010000}"/>
    <cellStyle name="Note 3 2 2 2" xfId="392" xr:uid="{00000000-0005-0000-0000-000088010000}"/>
    <cellStyle name="Note 3 2 2 2 2" xfId="393" xr:uid="{00000000-0005-0000-0000-000089010000}"/>
    <cellStyle name="Note 3 2 2 3" xfId="394" xr:uid="{00000000-0005-0000-0000-00008A010000}"/>
    <cellStyle name="Note 3 2 3" xfId="395" xr:uid="{00000000-0005-0000-0000-00008B010000}"/>
    <cellStyle name="Note 3 2 3 2" xfId="396" xr:uid="{00000000-0005-0000-0000-00008C010000}"/>
    <cellStyle name="Note 3 2 4" xfId="397" xr:uid="{00000000-0005-0000-0000-00008D010000}"/>
    <cellStyle name="Note 3 3" xfId="398" xr:uid="{00000000-0005-0000-0000-00008E010000}"/>
    <cellStyle name="Note 3 3 2" xfId="399" xr:uid="{00000000-0005-0000-0000-00008F010000}"/>
    <cellStyle name="Note 3 3 2 2" xfId="400" xr:uid="{00000000-0005-0000-0000-000090010000}"/>
    <cellStyle name="Note 3 3 3" xfId="401" xr:uid="{00000000-0005-0000-0000-000091010000}"/>
    <cellStyle name="Note 3 4" xfId="402" xr:uid="{00000000-0005-0000-0000-000092010000}"/>
    <cellStyle name="Note 3 4 2" xfId="403" xr:uid="{00000000-0005-0000-0000-000093010000}"/>
    <cellStyle name="Note 3 5" xfId="404" xr:uid="{00000000-0005-0000-0000-000094010000}"/>
    <cellStyle name="Output 2" xfId="405" xr:uid="{00000000-0005-0000-0000-000095010000}"/>
    <cellStyle name="Output 2 2" xfId="406" xr:uid="{00000000-0005-0000-0000-000096010000}"/>
    <cellStyle name="Output 2 2 2" xfId="407" xr:uid="{00000000-0005-0000-0000-000097010000}"/>
    <cellStyle name="Output 2 3" xfId="408" xr:uid="{00000000-0005-0000-0000-000098010000}"/>
    <cellStyle name="Output 2 3 2" xfId="409" xr:uid="{00000000-0005-0000-0000-000099010000}"/>
    <cellStyle name="Output 2 4" xfId="410" xr:uid="{00000000-0005-0000-0000-00009A010000}"/>
    <cellStyle name="Percent" xfId="734" builtinId="5"/>
    <cellStyle name="SAPBEXaggData" xfId="411" xr:uid="{00000000-0005-0000-0000-00009B010000}"/>
    <cellStyle name="SAPBEXaggData 2" xfId="412" xr:uid="{00000000-0005-0000-0000-00009C010000}"/>
    <cellStyle name="SAPBEXaggData 2 2" xfId="413" xr:uid="{00000000-0005-0000-0000-00009D010000}"/>
    <cellStyle name="SAPBEXaggData 3" xfId="414" xr:uid="{00000000-0005-0000-0000-00009E010000}"/>
    <cellStyle name="SAPBEXaggData 3 2" xfId="415" xr:uid="{00000000-0005-0000-0000-00009F010000}"/>
    <cellStyle name="SAPBEXaggData 4" xfId="416" xr:uid="{00000000-0005-0000-0000-0000A0010000}"/>
    <cellStyle name="SAPBEXaggData 4 2" xfId="417" xr:uid="{00000000-0005-0000-0000-0000A1010000}"/>
    <cellStyle name="SAPBEXaggData 5" xfId="418" xr:uid="{00000000-0005-0000-0000-0000A2010000}"/>
    <cellStyle name="SAPBEXaggDataEmph" xfId="419" xr:uid="{00000000-0005-0000-0000-0000A3010000}"/>
    <cellStyle name="SAPBEXaggDataEmph 2" xfId="420" xr:uid="{00000000-0005-0000-0000-0000A4010000}"/>
    <cellStyle name="SAPBEXaggDataEmph 2 2" xfId="421" xr:uid="{00000000-0005-0000-0000-0000A5010000}"/>
    <cellStyle name="SAPBEXaggDataEmph 3" xfId="422" xr:uid="{00000000-0005-0000-0000-0000A6010000}"/>
    <cellStyle name="SAPBEXaggDataEmph 3 2" xfId="423" xr:uid="{00000000-0005-0000-0000-0000A7010000}"/>
    <cellStyle name="SAPBEXaggDataEmph 4" xfId="424" xr:uid="{00000000-0005-0000-0000-0000A8010000}"/>
    <cellStyle name="SAPBEXaggItem" xfId="425" xr:uid="{00000000-0005-0000-0000-0000A9010000}"/>
    <cellStyle name="SAPBEXaggItem 2" xfId="426" xr:uid="{00000000-0005-0000-0000-0000AA010000}"/>
    <cellStyle name="SAPBEXaggItem 2 2" xfId="427" xr:uid="{00000000-0005-0000-0000-0000AB010000}"/>
    <cellStyle name="SAPBEXaggItem 3" xfId="428" xr:uid="{00000000-0005-0000-0000-0000AC010000}"/>
    <cellStyle name="SAPBEXaggItem 3 2" xfId="429" xr:uid="{00000000-0005-0000-0000-0000AD010000}"/>
    <cellStyle name="SAPBEXaggItem 4" xfId="430" xr:uid="{00000000-0005-0000-0000-0000AE010000}"/>
    <cellStyle name="SAPBEXaggItem 4 2" xfId="431" xr:uid="{00000000-0005-0000-0000-0000AF010000}"/>
    <cellStyle name="SAPBEXaggItem 5" xfId="432" xr:uid="{00000000-0005-0000-0000-0000B0010000}"/>
    <cellStyle name="SAPBEXaggItemX" xfId="433" xr:uid="{00000000-0005-0000-0000-0000B1010000}"/>
    <cellStyle name="SAPBEXaggItemX 2" xfId="434" xr:uid="{00000000-0005-0000-0000-0000B2010000}"/>
    <cellStyle name="SAPBEXaggItemX 2 2" xfId="435" xr:uid="{00000000-0005-0000-0000-0000B3010000}"/>
    <cellStyle name="SAPBEXaggItemX 3" xfId="436" xr:uid="{00000000-0005-0000-0000-0000B4010000}"/>
    <cellStyle name="SAPBEXaggItemX 3 2" xfId="437" xr:uid="{00000000-0005-0000-0000-0000B5010000}"/>
    <cellStyle name="SAPBEXaggItemX 4" xfId="438" xr:uid="{00000000-0005-0000-0000-0000B6010000}"/>
    <cellStyle name="SAPBEXchaText" xfId="439" xr:uid="{00000000-0005-0000-0000-0000B7010000}"/>
    <cellStyle name="SAPBEXchaText 2" xfId="440" xr:uid="{00000000-0005-0000-0000-0000B8010000}"/>
    <cellStyle name="SAPBEXchaText 2 2" xfId="441" xr:uid="{00000000-0005-0000-0000-0000B9010000}"/>
    <cellStyle name="SAPBEXchaText 3" xfId="442" xr:uid="{00000000-0005-0000-0000-0000BA010000}"/>
    <cellStyle name="SAPBEXchaText 4" xfId="443" xr:uid="{00000000-0005-0000-0000-0000BB010000}"/>
    <cellStyle name="SAPBEXchaText 4 2" xfId="444" xr:uid="{00000000-0005-0000-0000-0000BC010000}"/>
    <cellStyle name="SAPBEXchaText 5" xfId="445" xr:uid="{00000000-0005-0000-0000-0000BD010000}"/>
    <cellStyle name="SAPBEXexcBad7" xfId="446" xr:uid="{00000000-0005-0000-0000-0000BE010000}"/>
    <cellStyle name="SAPBEXexcBad7 2" xfId="447" xr:uid="{00000000-0005-0000-0000-0000BF010000}"/>
    <cellStyle name="SAPBEXexcBad7 2 2" xfId="448" xr:uid="{00000000-0005-0000-0000-0000C0010000}"/>
    <cellStyle name="SAPBEXexcBad7 3" xfId="449" xr:uid="{00000000-0005-0000-0000-0000C1010000}"/>
    <cellStyle name="SAPBEXexcBad7 3 2" xfId="450" xr:uid="{00000000-0005-0000-0000-0000C2010000}"/>
    <cellStyle name="SAPBEXexcBad7 4" xfId="451" xr:uid="{00000000-0005-0000-0000-0000C3010000}"/>
    <cellStyle name="SAPBEXexcBad8" xfId="452" xr:uid="{00000000-0005-0000-0000-0000C4010000}"/>
    <cellStyle name="SAPBEXexcBad8 2" xfId="453" xr:uid="{00000000-0005-0000-0000-0000C5010000}"/>
    <cellStyle name="SAPBEXexcBad8 2 2" xfId="454" xr:uid="{00000000-0005-0000-0000-0000C6010000}"/>
    <cellStyle name="SAPBEXexcBad8 3" xfId="455" xr:uid="{00000000-0005-0000-0000-0000C7010000}"/>
    <cellStyle name="SAPBEXexcBad8 3 2" xfId="456" xr:uid="{00000000-0005-0000-0000-0000C8010000}"/>
    <cellStyle name="SAPBEXexcBad8 4" xfId="457" xr:uid="{00000000-0005-0000-0000-0000C9010000}"/>
    <cellStyle name="SAPBEXexcBad9" xfId="458" xr:uid="{00000000-0005-0000-0000-0000CA010000}"/>
    <cellStyle name="SAPBEXexcBad9 2" xfId="459" xr:uid="{00000000-0005-0000-0000-0000CB010000}"/>
    <cellStyle name="SAPBEXexcBad9 2 2" xfId="460" xr:uid="{00000000-0005-0000-0000-0000CC010000}"/>
    <cellStyle name="SAPBEXexcBad9 3" xfId="461" xr:uid="{00000000-0005-0000-0000-0000CD010000}"/>
    <cellStyle name="SAPBEXexcBad9 3 2" xfId="462" xr:uid="{00000000-0005-0000-0000-0000CE010000}"/>
    <cellStyle name="SAPBEXexcBad9 4" xfId="463" xr:uid="{00000000-0005-0000-0000-0000CF010000}"/>
    <cellStyle name="SAPBEXexcCritical4" xfId="464" xr:uid="{00000000-0005-0000-0000-0000D0010000}"/>
    <cellStyle name="SAPBEXexcCritical4 2" xfId="465" xr:uid="{00000000-0005-0000-0000-0000D1010000}"/>
    <cellStyle name="SAPBEXexcCritical4 2 2" xfId="466" xr:uid="{00000000-0005-0000-0000-0000D2010000}"/>
    <cellStyle name="SAPBEXexcCritical4 3" xfId="467" xr:uid="{00000000-0005-0000-0000-0000D3010000}"/>
    <cellStyle name="SAPBEXexcCritical4 3 2" xfId="468" xr:uid="{00000000-0005-0000-0000-0000D4010000}"/>
    <cellStyle name="SAPBEXexcCritical4 4" xfId="469" xr:uid="{00000000-0005-0000-0000-0000D5010000}"/>
    <cellStyle name="SAPBEXexcCritical5" xfId="470" xr:uid="{00000000-0005-0000-0000-0000D6010000}"/>
    <cellStyle name="SAPBEXexcCritical5 2" xfId="471" xr:uid="{00000000-0005-0000-0000-0000D7010000}"/>
    <cellStyle name="SAPBEXexcCritical5 2 2" xfId="472" xr:uid="{00000000-0005-0000-0000-0000D8010000}"/>
    <cellStyle name="SAPBEXexcCritical5 3" xfId="473" xr:uid="{00000000-0005-0000-0000-0000D9010000}"/>
    <cellStyle name="SAPBEXexcCritical5 3 2" xfId="474" xr:uid="{00000000-0005-0000-0000-0000DA010000}"/>
    <cellStyle name="SAPBEXexcCritical5 4" xfId="475" xr:uid="{00000000-0005-0000-0000-0000DB010000}"/>
    <cellStyle name="SAPBEXexcCritical6" xfId="476" xr:uid="{00000000-0005-0000-0000-0000DC010000}"/>
    <cellStyle name="SAPBEXexcCritical6 2" xfId="477" xr:uid="{00000000-0005-0000-0000-0000DD010000}"/>
    <cellStyle name="SAPBEXexcCritical6 2 2" xfId="478" xr:uid="{00000000-0005-0000-0000-0000DE010000}"/>
    <cellStyle name="SAPBEXexcCritical6 3" xfId="479" xr:uid="{00000000-0005-0000-0000-0000DF010000}"/>
    <cellStyle name="SAPBEXexcCritical6 3 2" xfId="480" xr:uid="{00000000-0005-0000-0000-0000E0010000}"/>
    <cellStyle name="SAPBEXexcCritical6 4" xfId="481" xr:uid="{00000000-0005-0000-0000-0000E1010000}"/>
    <cellStyle name="SAPBEXexcGood1" xfId="482" xr:uid="{00000000-0005-0000-0000-0000E2010000}"/>
    <cellStyle name="SAPBEXexcGood1 2" xfId="483" xr:uid="{00000000-0005-0000-0000-0000E3010000}"/>
    <cellStyle name="SAPBEXexcGood1 2 2" xfId="484" xr:uid="{00000000-0005-0000-0000-0000E4010000}"/>
    <cellStyle name="SAPBEXexcGood1 3" xfId="485" xr:uid="{00000000-0005-0000-0000-0000E5010000}"/>
    <cellStyle name="SAPBEXexcGood1 3 2" xfId="486" xr:uid="{00000000-0005-0000-0000-0000E6010000}"/>
    <cellStyle name="SAPBEXexcGood1 4" xfId="487" xr:uid="{00000000-0005-0000-0000-0000E7010000}"/>
    <cellStyle name="SAPBEXexcGood2" xfId="488" xr:uid="{00000000-0005-0000-0000-0000E8010000}"/>
    <cellStyle name="SAPBEXexcGood2 2" xfId="489" xr:uid="{00000000-0005-0000-0000-0000E9010000}"/>
    <cellStyle name="SAPBEXexcGood2 2 2" xfId="490" xr:uid="{00000000-0005-0000-0000-0000EA010000}"/>
    <cellStyle name="SAPBEXexcGood2 3" xfId="491" xr:uid="{00000000-0005-0000-0000-0000EB010000}"/>
    <cellStyle name="SAPBEXexcGood2 3 2" xfId="492" xr:uid="{00000000-0005-0000-0000-0000EC010000}"/>
    <cellStyle name="SAPBEXexcGood2 4" xfId="493" xr:uid="{00000000-0005-0000-0000-0000ED010000}"/>
    <cellStyle name="SAPBEXexcGood3" xfId="494" xr:uid="{00000000-0005-0000-0000-0000EE010000}"/>
    <cellStyle name="SAPBEXexcGood3 2" xfId="495" xr:uid="{00000000-0005-0000-0000-0000EF010000}"/>
    <cellStyle name="SAPBEXexcGood3 2 2" xfId="496" xr:uid="{00000000-0005-0000-0000-0000F0010000}"/>
    <cellStyle name="SAPBEXexcGood3 3" xfId="497" xr:uid="{00000000-0005-0000-0000-0000F1010000}"/>
    <cellStyle name="SAPBEXexcGood3 3 2" xfId="498" xr:uid="{00000000-0005-0000-0000-0000F2010000}"/>
    <cellStyle name="SAPBEXexcGood3 4" xfId="499" xr:uid="{00000000-0005-0000-0000-0000F3010000}"/>
    <cellStyle name="SAPBEXfilterDrill" xfId="500" xr:uid="{00000000-0005-0000-0000-0000F4010000}"/>
    <cellStyle name="SAPBEXfilterDrill 2" xfId="501" xr:uid="{00000000-0005-0000-0000-0000F5010000}"/>
    <cellStyle name="SAPBEXfilterDrill 3" xfId="502" xr:uid="{00000000-0005-0000-0000-0000F6010000}"/>
    <cellStyle name="SAPBEXfilterDrill 3 2" xfId="503" xr:uid="{00000000-0005-0000-0000-0000F7010000}"/>
    <cellStyle name="SAPBEXfilterDrill 4" xfId="504" xr:uid="{00000000-0005-0000-0000-0000F8010000}"/>
    <cellStyle name="SAPBEXfilterItem" xfId="505" xr:uid="{00000000-0005-0000-0000-0000F9010000}"/>
    <cellStyle name="SAPBEXfilterItem 2" xfId="506" xr:uid="{00000000-0005-0000-0000-0000FA010000}"/>
    <cellStyle name="SAPBEXfilterItem 3" xfId="507" xr:uid="{00000000-0005-0000-0000-0000FB010000}"/>
    <cellStyle name="SAPBEXfilterItem 3 2" xfId="508" xr:uid="{00000000-0005-0000-0000-0000FC010000}"/>
    <cellStyle name="SAPBEXfilterItem 4" xfId="509" xr:uid="{00000000-0005-0000-0000-0000FD010000}"/>
    <cellStyle name="SAPBEXfilterText" xfId="510" xr:uid="{00000000-0005-0000-0000-0000FE010000}"/>
    <cellStyle name="SAPBEXfilterText 2" xfId="511" xr:uid="{00000000-0005-0000-0000-0000FF010000}"/>
    <cellStyle name="SAPBEXfilterText 3" xfId="512" xr:uid="{00000000-0005-0000-0000-000000020000}"/>
    <cellStyle name="SAPBEXfilterText 3 2" xfId="513" xr:uid="{00000000-0005-0000-0000-000001020000}"/>
    <cellStyle name="SAPBEXfilterText 4" xfId="514" xr:uid="{00000000-0005-0000-0000-000002020000}"/>
    <cellStyle name="SAPBEXformats" xfId="515" xr:uid="{00000000-0005-0000-0000-000003020000}"/>
    <cellStyle name="SAPBEXformats 2" xfId="516" xr:uid="{00000000-0005-0000-0000-000004020000}"/>
    <cellStyle name="SAPBEXformats 2 2" xfId="517" xr:uid="{00000000-0005-0000-0000-000005020000}"/>
    <cellStyle name="SAPBEXformats 3" xfId="518" xr:uid="{00000000-0005-0000-0000-000006020000}"/>
    <cellStyle name="SAPBEXformats 3 2" xfId="519" xr:uid="{00000000-0005-0000-0000-000007020000}"/>
    <cellStyle name="SAPBEXformats 4" xfId="520" xr:uid="{00000000-0005-0000-0000-000008020000}"/>
    <cellStyle name="SAPBEXheaderItem" xfId="521" xr:uid="{00000000-0005-0000-0000-000009020000}"/>
    <cellStyle name="SAPBEXheaderItem 2" xfId="522" xr:uid="{00000000-0005-0000-0000-00000A020000}"/>
    <cellStyle name="SAPBEXheaderItem 3" xfId="523" xr:uid="{00000000-0005-0000-0000-00000B020000}"/>
    <cellStyle name="SAPBEXheaderItem 3 2" xfId="524" xr:uid="{00000000-0005-0000-0000-00000C020000}"/>
    <cellStyle name="SAPBEXheaderItem 4" xfId="525" xr:uid="{00000000-0005-0000-0000-00000D020000}"/>
    <cellStyle name="SAPBEXheaderText" xfId="526" xr:uid="{00000000-0005-0000-0000-00000E020000}"/>
    <cellStyle name="SAPBEXheaderText 2" xfId="527" xr:uid="{00000000-0005-0000-0000-00000F020000}"/>
    <cellStyle name="SAPBEXheaderText 3" xfId="528" xr:uid="{00000000-0005-0000-0000-000010020000}"/>
    <cellStyle name="SAPBEXheaderText 3 2" xfId="529" xr:uid="{00000000-0005-0000-0000-000011020000}"/>
    <cellStyle name="SAPBEXheaderText 4" xfId="530" xr:uid="{00000000-0005-0000-0000-000012020000}"/>
    <cellStyle name="SAPBEXHLevel0" xfId="531" xr:uid="{00000000-0005-0000-0000-000013020000}"/>
    <cellStyle name="SAPBEXHLevel0 2" xfId="532" xr:uid="{00000000-0005-0000-0000-000014020000}"/>
    <cellStyle name="SAPBEXHLevel0 2 2" xfId="533" xr:uid="{00000000-0005-0000-0000-000015020000}"/>
    <cellStyle name="SAPBEXHLevel0 2 2 2" xfId="534" xr:uid="{00000000-0005-0000-0000-000016020000}"/>
    <cellStyle name="SAPBEXHLevel0 2 3" xfId="535" xr:uid="{00000000-0005-0000-0000-000017020000}"/>
    <cellStyle name="SAPBEXHLevel0 2 3 2" xfId="536" xr:uid="{00000000-0005-0000-0000-000018020000}"/>
    <cellStyle name="SAPBEXHLevel0 2 3 2 2" xfId="537" xr:uid="{00000000-0005-0000-0000-000019020000}"/>
    <cellStyle name="SAPBEXHLevel0 2 3 3" xfId="538" xr:uid="{00000000-0005-0000-0000-00001A020000}"/>
    <cellStyle name="SAPBEXHLevel0 2 4" xfId="539" xr:uid="{00000000-0005-0000-0000-00001B020000}"/>
    <cellStyle name="SAPBEXHLevel0 3" xfId="540" xr:uid="{00000000-0005-0000-0000-00001C020000}"/>
    <cellStyle name="SAPBEXHLevel0 3 2" xfId="541" xr:uid="{00000000-0005-0000-0000-00001D020000}"/>
    <cellStyle name="SAPBEXHLevel0 4" xfId="542" xr:uid="{00000000-0005-0000-0000-00001E020000}"/>
    <cellStyle name="SAPBEXHLevel0X" xfId="543" xr:uid="{00000000-0005-0000-0000-00001F020000}"/>
    <cellStyle name="SAPBEXHLevel0X 2" xfId="544" xr:uid="{00000000-0005-0000-0000-000020020000}"/>
    <cellStyle name="SAPBEXHLevel0X 2 2" xfId="545" xr:uid="{00000000-0005-0000-0000-000021020000}"/>
    <cellStyle name="SAPBEXHLevel0X 2 2 2" xfId="546" xr:uid="{00000000-0005-0000-0000-000022020000}"/>
    <cellStyle name="SAPBEXHLevel0X 2 3" xfId="547" xr:uid="{00000000-0005-0000-0000-000023020000}"/>
    <cellStyle name="SAPBEXHLevel0X 2 3 2" xfId="548" xr:uid="{00000000-0005-0000-0000-000024020000}"/>
    <cellStyle name="SAPBEXHLevel0X 2 3 2 2" xfId="549" xr:uid="{00000000-0005-0000-0000-000025020000}"/>
    <cellStyle name="SAPBEXHLevel0X 2 3 3" xfId="550" xr:uid="{00000000-0005-0000-0000-000026020000}"/>
    <cellStyle name="SAPBEXHLevel0X 2 4" xfId="551" xr:uid="{00000000-0005-0000-0000-000027020000}"/>
    <cellStyle name="SAPBEXHLevel0X 3" xfId="552" xr:uid="{00000000-0005-0000-0000-000028020000}"/>
    <cellStyle name="SAPBEXHLevel0X 3 2" xfId="553" xr:uid="{00000000-0005-0000-0000-000029020000}"/>
    <cellStyle name="SAPBEXHLevel0X 3 2 2" xfId="554" xr:uid="{00000000-0005-0000-0000-00002A020000}"/>
    <cellStyle name="SAPBEXHLevel0X 3 3" xfId="555" xr:uid="{00000000-0005-0000-0000-00002B020000}"/>
    <cellStyle name="SAPBEXHLevel0X 4" xfId="556" xr:uid="{00000000-0005-0000-0000-00002C020000}"/>
    <cellStyle name="SAPBEXHLevel1" xfId="557" xr:uid="{00000000-0005-0000-0000-00002D020000}"/>
    <cellStyle name="SAPBEXHLevel1 2" xfId="558" xr:uid="{00000000-0005-0000-0000-00002E020000}"/>
    <cellStyle name="SAPBEXHLevel1 2 2" xfId="559" xr:uid="{00000000-0005-0000-0000-00002F020000}"/>
    <cellStyle name="SAPBEXHLevel1 2 2 2" xfId="560" xr:uid="{00000000-0005-0000-0000-000030020000}"/>
    <cellStyle name="SAPBEXHLevel1 2 3" xfId="561" xr:uid="{00000000-0005-0000-0000-000031020000}"/>
    <cellStyle name="SAPBEXHLevel1 2 3 2" xfId="562" xr:uid="{00000000-0005-0000-0000-000032020000}"/>
    <cellStyle name="SAPBEXHLevel1 2 3 2 2" xfId="563" xr:uid="{00000000-0005-0000-0000-000033020000}"/>
    <cellStyle name="SAPBEXHLevel1 2 3 3" xfId="564" xr:uid="{00000000-0005-0000-0000-000034020000}"/>
    <cellStyle name="SAPBEXHLevel1 2 4" xfId="565" xr:uid="{00000000-0005-0000-0000-000035020000}"/>
    <cellStyle name="SAPBEXHLevel1 3" xfId="566" xr:uid="{00000000-0005-0000-0000-000036020000}"/>
    <cellStyle name="SAPBEXHLevel1 3 2" xfId="567" xr:uid="{00000000-0005-0000-0000-000037020000}"/>
    <cellStyle name="SAPBEXHLevel1 4" xfId="568" xr:uid="{00000000-0005-0000-0000-000038020000}"/>
    <cellStyle name="SAPBEXHLevel1X" xfId="569" xr:uid="{00000000-0005-0000-0000-000039020000}"/>
    <cellStyle name="SAPBEXHLevel1X 2" xfId="570" xr:uid="{00000000-0005-0000-0000-00003A020000}"/>
    <cellStyle name="SAPBEXHLevel1X 2 2" xfId="571" xr:uid="{00000000-0005-0000-0000-00003B020000}"/>
    <cellStyle name="SAPBEXHLevel1X 2 2 2" xfId="572" xr:uid="{00000000-0005-0000-0000-00003C020000}"/>
    <cellStyle name="SAPBEXHLevel1X 2 3" xfId="573" xr:uid="{00000000-0005-0000-0000-00003D020000}"/>
    <cellStyle name="SAPBEXHLevel1X 2 3 2" xfId="574" xr:uid="{00000000-0005-0000-0000-00003E020000}"/>
    <cellStyle name="SAPBEXHLevel1X 2 3 2 2" xfId="575" xr:uid="{00000000-0005-0000-0000-00003F020000}"/>
    <cellStyle name="SAPBEXHLevel1X 2 3 3" xfId="576" xr:uid="{00000000-0005-0000-0000-000040020000}"/>
    <cellStyle name="SAPBEXHLevel1X 2 4" xfId="577" xr:uid="{00000000-0005-0000-0000-000041020000}"/>
    <cellStyle name="SAPBEXHLevel1X 3" xfId="578" xr:uid="{00000000-0005-0000-0000-000042020000}"/>
    <cellStyle name="SAPBEXHLevel1X 3 2" xfId="579" xr:uid="{00000000-0005-0000-0000-000043020000}"/>
    <cellStyle name="SAPBEXHLevel1X 3 2 2" xfId="580" xr:uid="{00000000-0005-0000-0000-000044020000}"/>
    <cellStyle name="SAPBEXHLevel1X 3 3" xfId="581" xr:uid="{00000000-0005-0000-0000-000045020000}"/>
    <cellStyle name="SAPBEXHLevel1X 4" xfId="582" xr:uid="{00000000-0005-0000-0000-000046020000}"/>
    <cellStyle name="SAPBEXHLevel2" xfId="583" xr:uid="{00000000-0005-0000-0000-000047020000}"/>
    <cellStyle name="SAPBEXHLevel2 2" xfId="584" xr:uid="{00000000-0005-0000-0000-000048020000}"/>
    <cellStyle name="SAPBEXHLevel2 2 2" xfId="585" xr:uid="{00000000-0005-0000-0000-000049020000}"/>
    <cellStyle name="SAPBEXHLevel2 2 2 2" xfId="586" xr:uid="{00000000-0005-0000-0000-00004A020000}"/>
    <cellStyle name="SAPBEXHLevel2 2 3" xfId="587" xr:uid="{00000000-0005-0000-0000-00004B020000}"/>
    <cellStyle name="SAPBEXHLevel2 2 3 2" xfId="588" xr:uid="{00000000-0005-0000-0000-00004C020000}"/>
    <cellStyle name="SAPBEXHLevel2 2 3 2 2" xfId="589" xr:uid="{00000000-0005-0000-0000-00004D020000}"/>
    <cellStyle name="SAPBEXHLevel2 2 3 3" xfId="590" xr:uid="{00000000-0005-0000-0000-00004E020000}"/>
    <cellStyle name="SAPBEXHLevel2 2 4" xfId="591" xr:uid="{00000000-0005-0000-0000-00004F020000}"/>
    <cellStyle name="SAPBEXHLevel2 3" xfId="592" xr:uid="{00000000-0005-0000-0000-000050020000}"/>
    <cellStyle name="SAPBEXHLevel2 3 2" xfId="593" xr:uid="{00000000-0005-0000-0000-000051020000}"/>
    <cellStyle name="SAPBEXHLevel2 4" xfId="594" xr:uid="{00000000-0005-0000-0000-000052020000}"/>
    <cellStyle name="SAPBEXHLevel2X" xfId="595" xr:uid="{00000000-0005-0000-0000-000053020000}"/>
    <cellStyle name="SAPBEXHLevel2X 2" xfId="596" xr:uid="{00000000-0005-0000-0000-000054020000}"/>
    <cellStyle name="SAPBEXHLevel2X 2 2" xfId="597" xr:uid="{00000000-0005-0000-0000-000055020000}"/>
    <cellStyle name="SAPBEXHLevel2X 2 2 2" xfId="598" xr:uid="{00000000-0005-0000-0000-000056020000}"/>
    <cellStyle name="SAPBEXHLevel2X 2 3" xfId="599" xr:uid="{00000000-0005-0000-0000-000057020000}"/>
    <cellStyle name="SAPBEXHLevel2X 2 3 2" xfId="600" xr:uid="{00000000-0005-0000-0000-000058020000}"/>
    <cellStyle name="SAPBEXHLevel2X 2 3 2 2" xfId="601" xr:uid="{00000000-0005-0000-0000-000059020000}"/>
    <cellStyle name="SAPBEXHLevel2X 2 3 3" xfId="602" xr:uid="{00000000-0005-0000-0000-00005A020000}"/>
    <cellStyle name="SAPBEXHLevel2X 2 4" xfId="603" xr:uid="{00000000-0005-0000-0000-00005B020000}"/>
    <cellStyle name="SAPBEXHLevel2X 3" xfId="604" xr:uid="{00000000-0005-0000-0000-00005C020000}"/>
    <cellStyle name="SAPBEXHLevel2X 3 2" xfId="605" xr:uid="{00000000-0005-0000-0000-00005D020000}"/>
    <cellStyle name="SAPBEXHLevel2X 3 2 2" xfId="606" xr:uid="{00000000-0005-0000-0000-00005E020000}"/>
    <cellStyle name="SAPBEXHLevel2X 3 3" xfId="607" xr:uid="{00000000-0005-0000-0000-00005F020000}"/>
    <cellStyle name="SAPBEXHLevel2X 4" xfId="608" xr:uid="{00000000-0005-0000-0000-000060020000}"/>
    <cellStyle name="SAPBEXHLevel3" xfId="609" xr:uid="{00000000-0005-0000-0000-000061020000}"/>
    <cellStyle name="SAPBEXHLevel3 2" xfId="610" xr:uid="{00000000-0005-0000-0000-000062020000}"/>
    <cellStyle name="SAPBEXHLevel3 2 2" xfId="611" xr:uid="{00000000-0005-0000-0000-000063020000}"/>
    <cellStyle name="SAPBEXHLevel3 2 2 2" xfId="612" xr:uid="{00000000-0005-0000-0000-000064020000}"/>
    <cellStyle name="SAPBEXHLevel3 2 3" xfId="613" xr:uid="{00000000-0005-0000-0000-000065020000}"/>
    <cellStyle name="SAPBEXHLevel3 2 3 2" xfId="614" xr:uid="{00000000-0005-0000-0000-000066020000}"/>
    <cellStyle name="SAPBEXHLevel3 2 3 2 2" xfId="615" xr:uid="{00000000-0005-0000-0000-000067020000}"/>
    <cellStyle name="SAPBEXHLevel3 2 3 3" xfId="616" xr:uid="{00000000-0005-0000-0000-000068020000}"/>
    <cellStyle name="SAPBEXHLevel3 2 4" xfId="617" xr:uid="{00000000-0005-0000-0000-000069020000}"/>
    <cellStyle name="SAPBEXHLevel3 3" xfId="618" xr:uid="{00000000-0005-0000-0000-00006A020000}"/>
    <cellStyle name="SAPBEXHLevel3 3 2" xfId="619" xr:uid="{00000000-0005-0000-0000-00006B020000}"/>
    <cellStyle name="SAPBEXHLevel3 4" xfId="620" xr:uid="{00000000-0005-0000-0000-00006C020000}"/>
    <cellStyle name="SAPBEXHLevel3X" xfId="621" xr:uid="{00000000-0005-0000-0000-00006D020000}"/>
    <cellStyle name="SAPBEXHLevel3X 2" xfId="622" xr:uid="{00000000-0005-0000-0000-00006E020000}"/>
    <cellStyle name="SAPBEXHLevel3X 2 2" xfId="623" xr:uid="{00000000-0005-0000-0000-00006F020000}"/>
    <cellStyle name="SAPBEXHLevel3X 2 2 2" xfId="624" xr:uid="{00000000-0005-0000-0000-000070020000}"/>
    <cellStyle name="SAPBEXHLevel3X 2 3" xfId="625" xr:uid="{00000000-0005-0000-0000-000071020000}"/>
    <cellStyle name="SAPBEXHLevel3X 2 3 2" xfId="626" xr:uid="{00000000-0005-0000-0000-000072020000}"/>
    <cellStyle name="SAPBEXHLevel3X 2 3 2 2" xfId="627" xr:uid="{00000000-0005-0000-0000-000073020000}"/>
    <cellStyle name="SAPBEXHLevel3X 2 3 3" xfId="628" xr:uid="{00000000-0005-0000-0000-000074020000}"/>
    <cellStyle name="SAPBEXHLevel3X 2 4" xfId="629" xr:uid="{00000000-0005-0000-0000-000075020000}"/>
    <cellStyle name="SAPBEXHLevel3X 3" xfId="630" xr:uid="{00000000-0005-0000-0000-000076020000}"/>
    <cellStyle name="SAPBEXHLevel3X 3 2" xfId="631" xr:uid="{00000000-0005-0000-0000-000077020000}"/>
    <cellStyle name="SAPBEXHLevel3X 3 2 2" xfId="632" xr:uid="{00000000-0005-0000-0000-000078020000}"/>
    <cellStyle name="SAPBEXHLevel3X 3 3" xfId="633" xr:uid="{00000000-0005-0000-0000-000079020000}"/>
    <cellStyle name="SAPBEXHLevel3X 4" xfId="634" xr:uid="{00000000-0005-0000-0000-00007A020000}"/>
    <cellStyle name="SAPBEXinputData" xfId="635" xr:uid="{00000000-0005-0000-0000-00007B020000}"/>
    <cellStyle name="SAPBEXinputData 2" xfId="636" xr:uid="{00000000-0005-0000-0000-00007C020000}"/>
    <cellStyle name="SAPBEXinputData 2 2" xfId="637" xr:uid="{00000000-0005-0000-0000-00007D020000}"/>
    <cellStyle name="SAPBEXinputData 2 2 2" xfId="638" xr:uid="{00000000-0005-0000-0000-00007E020000}"/>
    <cellStyle name="SAPBEXinputData 2 2 2 2" xfId="639" xr:uid="{00000000-0005-0000-0000-00007F020000}"/>
    <cellStyle name="SAPBEXinputData 2 2 3" xfId="640" xr:uid="{00000000-0005-0000-0000-000080020000}"/>
    <cellStyle name="SAPBEXinputData 2 3" xfId="641" xr:uid="{00000000-0005-0000-0000-000081020000}"/>
    <cellStyle name="SAPBEXinputData 2 3 2" xfId="642" xr:uid="{00000000-0005-0000-0000-000082020000}"/>
    <cellStyle name="SAPBEXinputData 2 3 2 2" xfId="643" xr:uid="{00000000-0005-0000-0000-000083020000}"/>
    <cellStyle name="SAPBEXinputData 2 3 2 2 2" xfId="644" xr:uid="{00000000-0005-0000-0000-000084020000}"/>
    <cellStyle name="SAPBEXinputData 2 3 2 3" xfId="645" xr:uid="{00000000-0005-0000-0000-000085020000}"/>
    <cellStyle name="SAPBEXinputData 2 3 3" xfId="646" xr:uid="{00000000-0005-0000-0000-000086020000}"/>
    <cellStyle name="SAPBEXinputData 2 3 3 2" xfId="647" xr:uid="{00000000-0005-0000-0000-000087020000}"/>
    <cellStyle name="SAPBEXinputData 2 3 4" xfId="648" xr:uid="{00000000-0005-0000-0000-000088020000}"/>
    <cellStyle name="SAPBEXinputData 2 4" xfId="649" xr:uid="{00000000-0005-0000-0000-000089020000}"/>
    <cellStyle name="SAPBEXinputData 2 4 2" xfId="650" xr:uid="{00000000-0005-0000-0000-00008A020000}"/>
    <cellStyle name="SAPBEXinputData 2 5" xfId="651" xr:uid="{00000000-0005-0000-0000-00008B020000}"/>
    <cellStyle name="SAPBEXinputData 3" xfId="652" xr:uid="{00000000-0005-0000-0000-00008C020000}"/>
    <cellStyle name="SAPBEXinputData 3 2" xfId="653" xr:uid="{00000000-0005-0000-0000-00008D020000}"/>
    <cellStyle name="SAPBEXItemHeader" xfId="654" xr:uid="{00000000-0005-0000-0000-00008E020000}"/>
    <cellStyle name="SAPBEXItemHeader 2" xfId="655" xr:uid="{00000000-0005-0000-0000-00008F020000}"/>
    <cellStyle name="SAPBEXresData" xfId="656" xr:uid="{00000000-0005-0000-0000-000090020000}"/>
    <cellStyle name="SAPBEXresData 2" xfId="657" xr:uid="{00000000-0005-0000-0000-000091020000}"/>
    <cellStyle name="SAPBEXresData 2 2" xfId="658" xr:uid="{00000000-0005-0000-0000-000092020000}"/>
    <cellStyle name="SAPBEXresData 3" xfId="659" xr:uid="{00000000-0005-0000-0000-000093020000}"/>
    <cellStyle name="SAPBEXresData 3 2" xfId="660" xr:uid="{00000000-0005-0000-0000-000094020000}"/>
    <cellStyle name="SAPBEXresData 4" xfId="661" xr:uid="{00000000-0005-0000-0000-000095020000}"/>
    <cellStyle name="SAPBEXresDataEmph" xfId="662" xr:uid="{00000000-0005-0000-0000-000096020000}"/>
    <cellStyle name="SAPBEXresDataEmph 2" xfId="663" xr:uid="{00000000-0005-0000-0000-000097020000}"/>
    <cellStyle name="SAPBEXresDataEmph 2 2" xfId="664" xr:uid="{00000000-0005-0000-0000-000098020000}"/>
    <cellStyle name="SAPBEXresDataEmph 3" xfId="665" xr:uid="{00000000-0005-0000-0000-000099020000}"/>
    <cellStyle name="SAPBEXresDataEmph 3 2" xfId="666" xr:uid="{00000000-0005-0000-0000-00009A020000}"/>
    <cellStyle name="SAPBEXresDataEmph 3 2 2" xfId="667" xr:uid="{00000000-0005-0000-0000-00009B020000}"/>
    <cellStyle name="SAPBEXresDataEmph 3 3" xfId="668" xr:uid="{00000000-0005-0000-0000-00009C020000}"/>
    <cellStyle name="SAPBEXresDataEmph 4" xfId="669" xr:uid="{00000000-0005-0000-0000-00009D020000}"/>
    <cellStyle name="SAPBEXresDataEmph 4 2" xfId="670" xr:uid="{00000000-0005-0000-0000-00009E020000}"/>
    <cellStyle name="SAPBEXresDataEmph 5" xfId="671" xr:uid="{00000000-0005-0000-0000-00009F020000}"/>
    <cellStyle name="SAPBEXresItem" xfId="672" xr:uid="{00000000-0005-0000-0000-0000A0020000}"/>
    <cellStyle name="SAPBEXresItem 2" xfId="673" xr:uid="{00000000-0005-0000-0000-0000A1020000}"/>
    <cellStyle name="SAPBEXresItem 2 2" xfId="674" xr:uid="{00000000-0005-0000-0000-0000A2020000}"/>
    <cellStyle name="SAPBEXresItem 3" xfId="675" xr:uid="{00000000-0005-0000-0000-0000A3020000}"/>
    <cellStyle name="SAPBEXresItem 3 2" xfId="676" xr:uid="{00000000-0005-0000-0000-0000A4020000}"/>
    <cellStyle name="SAPBEXresItem 4" xfId="677" xr:uid="{00000000-0005-0000-0000-0000A5020000}"/>
    <cellStyle name="SAPBEXresItemX" xfId="678" xr:uid="{00000000-0005-0000-0000-0000A6020000}"/>
    <cellStyle name="SAPBEXresItemX 2" xfId="679" xr:uid="{00000000-0005-0000-0000-0000A7020000}"/>
    <cellStyle name="SAPBEXresItemX 2 2" xfId="680" xr:uid="{00000000-0005-0000-0000-0000A8020000}"/>
    <cellStyle name="SAPBEXresItemX 3" xfId="681" xr:uid="{00000000-0005-0000-0000-0000A9020000}"/>
    <cellStyle name="SAPBEXresItemX 3 2" xfId="682" xr:uid="{00000000-0005-0000-0000-0000AA020000}"/>
    <cellStyle name="SAPBEXresItemX 4" xfId="683" xr:uid="{00000000-0005-0000-0000-0000AB020000}"/>
    <cellStyle name="SAPBEXstdData" xfId="684" xr:uid="{00000000-0005-0000-0000-0000AC020000}"/>
    <cellStyle name="SAPBEXstdData 2" xfId="685" xr:uid="{00000000-0005-0000-0000-0000AD020000}"/>
    <cellStyle name="SAPBEXstdData 2 2" xfId="686" xr:uid="{00000000-0005-0000-0000-0000AE020000}"/>
    <cellStyle name="SAPBEXstdData 3" xfId="687" xr:uid="{00000000-0005-0000-0000-0000AF020000}"/>
    <cellStyle name="SAPBEXstdData 3 2" xfId="688" xr:uid="{00000000-0005-0000-0000-0000B0020000}"/>
    <cellStyle name="SAPBEXstdData 4" xfId="689" xr:uid="{00000000-0005-0000-0000-0000B1020000}"/>
    <cellStyle name="SAPBEXstdData 4 2" xfId="690" xr:uid="{00000000-0005-0000-0000-0000B2020000}"/>
    <cellStyle name="SAPBEXstdData 5" xfId="691" xr:uid="{00000000-0005-0000-0000-0000B3020000}"/>
    <cellStyle name="SAPBEXstdDataEmph" xfId="692" xr:uid="{00000000-0005-0000-0000-0000B4020000}"/>
    <cellStyle name="SAPBEXstdDataEmph 2" xfId="693" xr:uid="{00000000-0005-0000-0000-0000B5020000}"/>
    <cellStyle name="SAPBEXstdDataEmph 2 2" xfId="694" xr:uid="{00000000-0005-0000-0000-0000B6020000}"/>
    <cellStyle name="SAPBEXstdDataEmph 3" xfId="695" xr:uid="{00000000-0005-0000-0000-0000B7020000}"/>
    <cellStyle name="SAPBEXstdDataEmph 3 2" xfId="696" xr:uid="{00000000-0005-0000-0000-0000B8020000}"/>
    <cellStyle name="SAPBEXstdDataEmph 4" xfId="697" xr:uid="{00000000-0005-0000-0000-0000B9020000}"/>
    <cellStyle name="SAPBEXstdItem" xfId="698" xr:uid="{00000000-0005-0000-0000-0000BA020000}"/>
    <cellStyle name="SAPBEXstdItem 2" xfId="699" xr:uid="{00000000-0005-0000-0000-0000BB020000}"/>
    <cellStyle name="SAPBEXstdItem 2 2" xfId="700" xr:uid="{00000000-0005-0000-0000-0000BC020000}"/>
    <cellStyle name="SAPBEXstdItem 3" xfId="701" xr:uid="{00000000-0005-0000-0000-0000BD020000}"/>
    <cellStyle name="SAPBEXstdItem 3 2" xfId="702" xr:uid="{00000000-0005-0000-0000-0000BE020000}"/>
    <cellStyle name="SAPBEXstdItem 4" xfId="703" xr:uid="{00000000-0005-0000-0000-0000BF020000}"/>
    <cellStyle name="SAPBEXstdItem 4 2" xfId="704" xr:uid="{00000000-0005-0000-0000-0000C0020000}"/>
    <cellStyle name="SAPBEXstdItem 5" xfId="705" xr:uid="{00000000-0005-0000-0000-0000C1020000}"/>
    <cellStyle name="SAPBEXstdItemX" xfId="706" xr:uid="{00000000-0005-0000-0000-0000C2020000}"/>
    <cellStyle name="SAPBEXstdItemX 2" xfId="707" xr:uid="{00000000-0005-0000-0000-0000C3020000}"/>
    <cellStyle name="SAPBEXstdItemX 2 2" xfId="708" xr:uid="{00000000-0005-0000-0000-0000C4020000}"/>
    <cellStyle name="SAPBEXstdItemX 3" xfId="709" xr:uid="{00000000-0005-0000-0000-0000C5020000}"/>
    <cellStyle name="SAPBEXstdItemX 3 2" xfId="710" xr:uid="{00000000-0005-0000-0000-0000C6020000}"/>
    <cellStyle name="SAPBEXstdItemX 4" xfId="711" xr:uid="{00000000-0005-0000-0000-0000C7020000}"/>
    <cellStyle name="SAPBEXtitle" xfId="712" xr:uid="{00000000-0005-0000-0000-0000C8020000}"/>
    <cellStyle name="SAPBEXtitle 2" xfId="713" xr:uid="{00000000-0005-0000-0000-0000C9020000}"/>
    <cellStyle name="SAPBEXtitle 3" xfId="714" xr:uid="{00000000-0005-0000-0000-0000CA020000}"/>
    <cellStyle name="SAPBEXtitle 3 2" xfId="715" xr:uid="{00000000-0005-0000-0000-0000CB020000}"/>
    <cellStyle name="SAPBEXtitle 4" xfId="716" xr:uid="{00000000-0005-0000-0000-0000CC020000}"/>
    <cellStyle name="SAPBEXunassignedItem" xfId="717" xr:uid="{00000000-0005-0000-0000-0000CD020000}"/>
    <cellStyle name="SAPBEXunassignedItem 2" xfId="718" xr:uid="{00000000-0005-0000-0000-0000CE020000}"/>
    <cellStyle name="SAPBEXunassignedItem 2 2" xfId="719" xr:uid="{00000000-0005-0000-0000-0000CF020000}"/>
    <cellStyle name="SAPBEXunassignedItem 3" xfId="720" xr:uid="{00000000-0005-0000-0000-0000D0020000}"/>
    <cellStyle name="SAPBEXundefined" xfId="721" xr:uid="{00000000-0005-0000-0000-0000D1020000}"/>
    <cellStyle name="SAPBEXundefined 2" xfId="722" xr:uid="{00000000-0005-0000-0000-0000D2020000}"/>
    <cellStyle name="SAPBEXundefined 2 2" xfId="723" xr:uid="{00000000-0005-0000-0000-0000D3020000}"/>
    <cellStyle name="SAPBEXundefined 3" xfId="724" xr:uid="{00000000-0005-0000-0000-0000D4020000}"/>
    <cellStyle name="SAPBEXundefined 3 2" xfId="725" xr:uid="{00000000-0005-0000-0000-0000D5020000}"/>
    <cellStyle name="SAPBEXundefined 4" xfId="726" xr:uid="{00000000-0005-0000-0000-0000D6020000}"/>
    <cellStyle name="Sheet Title" xfId="727" xr:uid="{00000000-0005-0000-0000-0000D7020000}"/>
    <cellStyle name="Title 2" xfId="2" xr:uid="{00000000-0005-0000-0000-0000D8020000}"/>
    <cellStyle name="Total 2" xfId="728" xr:uid="{00000000-0005-0000-0000-0000D9020000}"/>
    <cellStyle name="Total 2 2" xfId="729" xr:uid="{00000000-0005-0000-0000-0000DA020000}"/>
    <cellStyle name="Warning Text 2" xfId="730" xr:uid="{00000000-0005-0000-0000-0000DB020000}"/>
    <cellStyle name="Warning Text 2 2" xfId="731" xr:uid="{00000000-0005-0000-0000-0000DC020000}"/>
    <cellStyle name="Warning Text 2 3" xfId="732" xr:uid="{00000000-0005-0000-0000-0000D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6</xdr:col>
      <xdr:colOff>862264</xdr:colOff>
      <xdr:row>14</xdr:row>
      <xdr:rowOff>548681</xdr:rowOff>
    </xdr:from>
    <xdr:ext cx="2167247" cy="4762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77D95FC7-5F1D-4EBE-9F9C-1101BC1F43C1}"/>
                </a:ext>
              </a:extLst>
            </xdr:cNvPr>
            <xdr:cNvSpPr txBox="1"/>
          </xdr:nvSpPr>
          <xdr:spPr>
            <a:xfrm>
              <a:off x="9665369" y="2543918"/>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2" name="TextBox 1">
              <a:extLst>
                <a:ext uri="{FF2B5EF4-FFF2-40B4-BE49-F238E27FC236}">
                  <a16:creationId xmlns:a16="http://schemas.microsoft.com/office/drawing/2014/main" id="{77D95FC7-5F1D-4EBE-9F9C-1101BC1F43C1}"/>
                </a:ext>
              </a:extLst>
            </xdr:cNvPr>
            <xdr:cNvSpPr txBox="1"/>
          </xdr:nvSpPr>
          <xdr:spPr>
            <a:xfrm>
              <a:off x="9665369" y="2543918"/>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twoCellAnchor>
    <xdr:from>
      <xdr:col>7</xdr:col>
      <xdr:colOff>1969570</xdr:colOff>
      <xdr:row>14</xdr:row>
      <xdr:rowOff>652407</xdr:rowOff>
    </xdr:from>
    <xdr:to>
      <xdr:col>9</xdr:col>
      <xdr:colOff>130343</xdr:colOff>
      <xdr:row>14</xdr:row>
      <xdr:rowOff>965570</xdr:rowOff>
    </xdr:to>
    <mc:AlternateContent xmlns:mc="http://schemas.openxmlformats.org/markup-compatibility/2006" xmlns:a14="http://schemas.microsoft.com/office/drawing/2010/main">
      <mc:Choice Requires="a14">
        <xdr:sp macro="" textlink="">
          <xdr:nvSpPr>
            <xdr:cNvPr id="4" name="Rectangle 3">
              <a:extLst>
                <a:ext uri="{FF2B5EF4-FFF2-40B4-BE49-F238E27FC236}">
                  <a16:creationId xmlns:a16="http://schemas.microsoft.com/office/drawing/2014/main" id="{ABA83590-4D39-4BF9-83B8-5937BCF03131}"/>
                </a:ext>
              </a:extLst>
            </xdr:cNvPr>
            <xdr:cNvSpPr/>
          </xdr:nvSpPr>
          <xdr:spPr>
            <a:xfrm>
              <a:off x="11695096" y="2647644"/>
              <a:ext cx="2131194" cy="313163"/>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𝑵</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𝒖𝒏𝒌</m:t>
                      </m:r>
                      <m:r>
                        <a:rPr lang="en-US" sz="1000" b="1" i="1">
                          <a:solidFill>
                            <a:srgbClr val="FF0000"/>
                          </a:solidFill>
                          <a:latin typeface="Cambria Math" panose="02040503050406030204" pitchFamily="18" charset="0"/>
                          <a:ea typeface="Cambria Math" panose="02040503050406030204" pitchFamily="18" charset="0"/>
                        </a:rPr>
                        <m:t> </m:t>
                      </m:r>
                    </m:sub>
                  </m:sSub>
                  <m:r>
                    <a:rPr lang="en-US" sz="1000" b="1" i="1">
                      <a:solidFill>
                        <a:srgbClr val="FF0000"/>
                      </a:solidFill>
                      <a:latin typeface="Cambria Math" panose="02040503050406030204" pitchFamily="18" charset="0"/>
                      <a:ea typeface="Cambria Math" panose="02040503050406030204" pitchFamily="18" charset="0"/>
                    </a:rPr>
                    <m:t>=</m:t>
                  </m:r>
                  <m:acc>
                    <m:accPr>
                      <m:chr m:val="̅"/>
                      <m:ctrlPr>
                        <a:rPr lang="en-US" sz="1000" b="1" i="1" kern="1200">
                          <a:solidFill>
                            <a:srgbClr val="FF0000"/>
                          </a:solidFill>
                          <a:effectLst/>
                          <a:latin typeface="Cambria Math" panose="02040503050406030204" pitchFamily="18" charset="0"/>
                          <a:ea typeface="+mn-ea"/>
                          <a:cs typeface="+mn-cs"/>
                        </a:rPr>
                      </m:ctrlPr>
                    </m:accPr>
                    <m:e>
                      <m:sSub>
                        <m:sSubPr>
                          <m:ctrlPr>
                            <a:rPr lang="en-US" sz="1000" b="1" i="1" kern="1200">
                              <a:solidFill>
                                <a:srgbClr val="FF0000"/>
                              </a:solidFill>
                              <a:effectLst/>
                              <a:latin typeface="Cambria Math" panose="02040503050406030204" pitchFamily="18" charset="0"/>
                              <a:ea typeface="+mn-ea"/>
                              <a:cs typeface="+mn-cs"/>
                            </a:rPr>
                          </m:ctrlPr>
                        </m:sSubPr>
                        <m:e>
                          <m:r>
                            <a:rPr lang="en-US" sz="1000" b="1" i="1" kern="1200">
                              <a:solidFill>
                                <a:srgbClr val="FF0000"/>
                              </a:solidFill>
                              <a:effectLst/>
                              <a:latin typeface="Cambria Math" panose="02040503050406030204" pitchFamily="18" charset="0"/>
                              <a:ea typeface="+mn-ea"/>
                              <a:cs typeface="+mn-cs"/>
                            </a:rPr>
                            <m:t>𝑹</m:t>
                          </m:r>
                        </m:e>
                        <m:sub>
                          <m:r>
                            <a:rPr lang="en-US" sz="1000" b="1" i="1" kern="1200">
                              <a:solidFill>
                                <a:srgbClr val="FF0000"/>
                              </a:solidFill>
                              <a:effectLst/>
                              <a:latin typeface="Cambria Math" panose="02040503050406030204" pitchFamily="18" charset="0"/>
                              <a:ea typeface="+mn-ea"/>
                              <a:cs typeface="+mn-cs"/>
                            </a:rPr>
                            <m:t>𝑿</m:t>
                          </m:r>
                        </m:sub>
                      </m:sSub>
                    </m:e>
                  </m:acc>
                  <m:r>
                    <a:rPr lang="en-US" sz="1000" b="1" i="1">
                      <a:solidFill>
                        <a:srgbClr val="FF0000"/>
                      </a:solidFill>
                      <a:latin typeface="Cambria Math" panose="02040503050406030204" pitchFamily="18" charset="0"/>
                      <a:ea typeface="Cambria Math" panose="02040503050406030204" pitchFamily="18" charset="0"/>
                    </a:rPr>
                    <m:t>×</m:t>
                  </m:r>
                  <m:d>
                    <m:dPr>
                      <m:ctrlPr>
                        <a:rPr lang="en-US" sz="1000" b="1" i="1">
                          <a:solidFill>
                            <a:srgbClr val="FF0000"/>
                          </a:solidFill>
                          <a:latin typeface="Cambria Math" panose="02040503050406030204" pitchFamily="18" charset="0"/>
                          <a:ea typeface="Cambria Math" panose="02040503050406030204" pitchFamily="18" charset="0"/>
                        </a:rPr>
                      </m:ctrlPr>
                    </m:dPr>
                    <m:e>
                      <m:sSubSup>
                        <m:sSubSupPr>
                          <m:ctrlPr>
                            <a:rPr lang="en-US" sz="1000" b="1" i="1">
                              <a:solidFill>
                                <a:srgbClr val="FF0000"/>
                              </a:solidFill>
                              <a:latin typeface="Cambria Math" panose="02040503050406030204" pitchFamily="18" charset="0"/>
                              <a:ea typeface="Cambria Math" panose="02040503050406030204" pitchFamily="18" charset="0"/>
                            </a:rPr>
                          </m:ctrlPr>
                        </m:sSubSup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sub>
                        <m:sup>
                          <m:r>
                            <a:rPr lang="en-US" sz="1000" b="1" i="1">
                              <a:solidFill>
                                <a:srgbClr val="FF0000"/>
                              </a:solidFill>
                              <a:latin typeface="Cambria Math" panose="02040503050406030204" pitchFamily="18" charset="0"/>
                              <a:ea typeface="Cambria Math" panose="02040503050406030204" pitchFamily="18" charset="0"/>
                            </a:rPr>
                            <m:t>𝑻𝒐𝒕</m:t>
                          </m:r>
                        </m:sup>
                      </m:sSubSup>
                      <m:r>
                        <a:rPr lang="en-US" sz="1000" b="1" i="1">
                          <a:solidFill>
                            <a:srgbClr val="FF0000"/>
                          </a:solidFill>
                          <a:latin typeface="Cambria Math" panose="02040503050406030204" pitchFamily="18" charset="0"/>
                          <a:ea typeface="Cambria Math" panose="02040503050406030204" pitchFamily="18" charset="0"/>
                        </a:rPr>
                        <m:t>−</m:t>
                      </m:r>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𝑰</m:t>
                          </m:r>
                        </m:sub>
                      </m:sSub>
                    </m:e>
                  </m:d>
                  <m:r>
                    <a:rPr lang="en-US" sz="1000" b="1" i="1">
                      <a:solidFill>
                        <a:srgbClr val="FF0000"/>
                      </a:solidFill>
                      <a:latin typeface="Cambria Math" panose="02040503050406030204" pitchFamily="18" charset="0"/>
                      <a:ea typeface="Cambria Math" panose="02040503050406030204" pitchFamily="18" charset="0"/>
                    </a:rPr>
                    <m:t>×</m:t>
                  </m:r>
                  <m:f>
                    <m:fPr>
                      <m:ctrlPr>
                        <a:rPr lang="en-US" sz="1000" b="1" i="1">
                          <a:solidFill>
                            <a:srgbClr val="FF0000"/>
                          </a:solidFill>
                          <a:latin typeface="Cambria Math" panose="02040503050406030204" pitchFamily="18" charset="0"/>
                          <a:ea typeface="Cambria Math" panose="02040503050406030204" pitchFamily="18" charset="0"/>
                        </a:rPr>
                      </m:ctrlPr>
                    </m:fPr>
                    <m:num>
                      <m:r>
                        <a:rPr lang="en-US" sz="1000" b="1" i="1">
                          <a:solidFill>
                            <a:srgbClr val="FF0000"/>
                          </a:solidFill>
                          <a:latin typeface="Cambria Math" panose="02040503050406030204" pitchFamily="18" charset="0"/>
                          <a:ea typeface="Cambria Math" panose="02040503050406030204" pitchFamily="18" charset="0"/>
                        </a:rPr>
                        <m:t>𝑰</m:t>
                      </m:r>
                    </m:num>
                    <m:den>
                      <m:r>
                        <a:rPr lang="en-US" sz="1000" b="1" i="1">
                          <a:solidFill>
                            <a:srgbClr val="FF0000"/>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4" name="Rectangle 3">
              <a:extLst>
                <a:ext uri="{FF2B5EF4-FFF2-40B4-BE49-F238E27FC236}">
                  <a16:creationId xmlns:a16="http://schemas.microsoft.com/office/drawing/2014/main" id="{ABA83590-4D39-4BF9-83B8-5937BCF03131}"/>
                </a:ext>
              </a:extLst>
            </xdr:cNvPr>
            <xdr:cNvSpPr/>
          </xdr:nvSpPr>
          <xdr:spPr>
            <a:xfrm>
              <a:off x="11695096" y="2647644"/>
              <a:ext cx="2131194" cy="313163"/>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rgbClr val="FF0000"/>
                  </a:solidFill>
                  <a:latin typeface="Cambria Math" panose="02040503050406030204" pitchFamily="18" charset="0"/>
                  <a:ea typeface="Cambria Math" panose="02040503050406030204" pitchFamily="18" charset="0"/>
                </a:rPr>
                <a:t>𝑵_(𝑿,𝒖𝒏𝒌 )=</a:t>
              </a:r>
              <a:r>
                <a:rPr lang="en-US" sz="1000" b="1" i="0" kern="1200">
                  <a:solidFill>
                    <a:srgbClr val="FF0000"/>
                  </a:solidFill>
                  <a:effectLst/>
                  <a:latin typeface="Cambria Math" panose="02040503050406030204" pitchFamily="18" charset="0"/>
                  <a:ea typeface="+mn-ea"/>
                  <a:cs typeface="+mn-cs"/>
                </a:rPr>
                <a:t>(𝑹_𝑿 ) ̅</a:t>
              </a:r>
              <a:r>
                <a:rPr lang="en-US" sz="1000" b="1" i="0">
                  <a:solidFill>
                    <a:srgbClr val="FF0000"/>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xdr:col>
      <xdr:colOff>805114</xdr:colOff>
      <xdr:row>29</xdr:row>
      <xdr:rowOff>5756</xdr:rowOff>
    </xdr:from>
    <xdr:ext cx="2167247" cy="4762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AC61FE06-5010-4389-8F80-17411F09A469}"/>
                </a:ext>
              </a:extLst>
            </xdr:cNvPr>
            <xdr:cNvSpPr txBox="1"/>
          </xdr:nvSpPr>
          <xdr:spPr>
            <a:xfrm>
              <a:off x="2414839" y="19455806"/>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2" name="TextBox 1">
              <a:extLst>
                <a:ext uri="{FF2B5EF4-FFF2-40B4-BE49-F238E27FC236}">
                  <a16:creationId xmlns:a16="http://schemas.microsoft.com/office/drawing/2014/main" id="{AC61FE06-5010-4389-8F80-17411F09A469}"/>
                </a:ext>
              </a:extLst>
            </xdr:cNvPr>
            <xdr:cNvSpPr txBox="1"/>
          </xdr:nvSpPr>
          <xdr:spPr>
            <a:xfrm>
              <a:off x="2414839" y="19455806"/>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twoCellAnchor>
    <xdr:from>
      <xdr:col>1</xdr:col>
      <xdr:colOff>855145</xdr:colOff>
      <xdr:row>30</xdr:row>
      <xdr:rowOff>42806</xdr:rowOff>
    </xdr:from>
    <xdr:to>
      <xdr:col>1</xdr:col>
      <xdr:colOff>3095625</xdr:colOff>
      <xdr:row>31</xdr:row>
      <xdr:rowOff>165469</xdr:rowOff>
    </xdr:to>
    <mc:AlternateContent xmlns:mc="http://schemas.openxmlformats.org/markup-compatibility/2006" xmlns:a14="http://schemas.microsoft.com/office/drawing/2010/main">
      <mc:Choice Requires="a14">
        <xdr:sp macro="" textlink="">
          <xdr:nvSpPr>
            <xdr:cNvPr id="3" name="Rectangle 2">
              <a:extLst>
                <a:ext uri="{FF2B5EF4-FFF2-40B4-BE49-F238E27FC236}">
                  <a16:creationId xmlns:a16="http://schemas.microsoft.com/office/drawing/2014/main" id="{5332E8D9-933E-4F0B-8AF8-B642BEFFB616}"/>
                </a:ext>
              </a:extLst>
            </xdr:cNvPr>
            <xdr:cNvSpPr/>
          </xdr:nvSpPr>
          <xdr:spPr>
            <a:xfrm>
              <a:off x="2464870" y="20426306"/>
              <a:ext cx="2240480" cy="475088"/>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𝑵</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𝒖𝒏𝒌</m:t>
                      </m:r>
                      <m:r>
                        <a:rPr lang="en-US" sz="1000" b="1" i="1">
                          <a:solidFill>
                            <a:srgbClr val="FF0000"/>
                          </a:solidFill>
                          <a:latin typeface="Cambria Math" panose="02040503050406030204" pitchFamily="18" charset="0"/>
                          <a:ea typeface="Cambria Math" panose="02040503050406030204" pitchFamily="18" charset="0"/>
                        </a:rPr>
                        <m:t> </m:t>
                      </m:r>
                    </m:sub>
                  </m:sSub>
                  <m:r>
                    <a:rPr lang="en-US" sz="1000" b="1" i="1">
                      <a:solidFill>
                        <a:srgbClr val="FF0000"/>
                      </a:solidFill>
                      <a:latin typeface="Cambria Math" panose="02040503050406030204" pitchFamily="18" charset="0"/>
                      <a:ea typeface="Cambria Math" panose="02040503050406030204" pitchFamily="18" charset="0"/>
                    </a:rPr>
                    <m:t>=</m:t>
                  </m:r>
                  <m:acc>
                    <m:accPr>
                      <m:chr m:val="̅"/>
                      <m:ctrlPr>
                        <a:rPr lang="en-US" sz="1000" b="1" i="1" kern="1200">
                          <a:solidFill>
                            <a:srgbClr val="FF0000"/>
                          </a:solidFill>
                          <a:effectLst/>
                          <a:latin typeface="Cambria Math" panose="02040503050406030204" pitchFamily="18" charset="0"/>
                          <a:ea typeface="+mn-ea"/>
                          <a:cs typeface="+mn-cs"/>
                        </a:rPr>
                      </m:ctrlPr>
                    </m:accPr>
                    <m:e>
                      <m:sSub>
                        <m:sSubPr>
                          <m:ctrlPr>
                            <a:rPr lang="en-US" sz="1000" b="1" i="1" kern="1200">
                              <a:solidFill>
                                <a:srgbClr val="FF0000"/>
                              </a:solidFill>
                              <a:effectLst/>
                              <a:latin typeface="Cambria Math" panose="02040503050406030204" pitchFamily="18" charset="0"/>
                              <a:ea typeface="+mn-ea"/>
                              <a:cs typeface="+mn-cs"/>
                            </a:rPr>
                          </m:ctrlPr>
                        </m:sSubPr>
                        <m:e>
                          <m:r>
                            <a:rPr lang="en-US" sz="1000" b="1" i="1" kern="1200">
                              <a:solidFill>
                                <a:srgbClr val="FF0000"/>
                              </a:solidFill>
                              <a:effectLst/>
                              <a:latin typeface="Cambria Math" panose="02040503050406030204" pitchFamily="18" charset="0"/>
                              <a:ea typeface="+mn-ea"/>
                              <a:cs typeface="+mn-cs"/>
                            </a:rPr>
                            <m:t>𝑹</m:t>
                          </m:r>
                        </m:e>
                        <m:sub>
                          <m:r>
                            <a:rPr lang="en-US" sz="1000" b="1" i="1" kern="1200">
                              <a:solidFill>
                                <a:srgbClr val="FF0000"/>
                              </a:solidFill>
                              <a:effectLst/>
                              <a:latin typeface="Cambria Math" panose="02040503050406030204" pitchFamily="18" charset="0"/>
                              <a:ea typeface="+mn-ea"/>
                              <a:cs typeface="+mn-cs"/>
                            </a:rPr>
                            <m:t>𝑿</m:t>
                          </m:r>
                        </m:sub>
                      </m:sSub>
                    </m:e>
                  </m:acc>
                  <m:r>
                    <a:rPr lang="en-US" sz="1000" b="1" i="1">
                      <a:solidFill>
                        <a:srgbClr val="FF0000"/>
                      </a:solidFill>
                      <a:latin typeface="Cambria Math" panose="02040503050406030204" pitchFamily="18" charset="0"/>
                      <a:ea typeface="Cambria Math" panose="02040503050406030204" pitchFamily="18" charset="0"/>
                    </a:rPr>
                    <m:t>×</m:t>
                  </m:r>
                  <m:d>
                    <m:dPr>
                      <m:ctrlPr>
                        <a:rPr lang="en-US" sz="1000" b="1" i="1">
                          <a:solidFill>
                            <a:srgbClr val="FF0000"/>
                          </a:solidFill>
                          <a:latin typeface="Cambria Math" panose="02040503050406030204" pitchFamily="18" charset="0"/>
                          <a:ea typeface="Cambria Math" panose="02040503050406030204" pitchFamily="18" charset="0"/>
                        </a:rPr>
                      </m:ctrlPr>
                    </m:dPr>
                    <m:e>
                      <m:sSubSup>
                        <m:sSubSupPr>
                          <m:ctrlPr>
                            <a:rPr lang="en-US" sz="1000" b="1" i="1">
                              <a:solidFill>
                                <a:srgbClr val="FF0000"/>
                              </a:solidFill>
                              <a:latin typeface="Cambria Math" panose="02040503050406030204" pitchFamily="18" charset="0"/>
                              <a:ea typeface="Cambria Math" panose="02040503050406030204" pitchFamily="18" charset="0"/>
                            </a:rPr>
                          </m:ctrlPr>
                        </m:sSubSup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sub>
                        <m:sup>
                          <m:r>
                            <a:rPr lang="en-US" sz="1000" b="1" i="1">
                              <a:solidFill>
                                <a:srgbClr val="FF0000"/>
                              </a:solidFill>
                              <a:latin typeface="Cambria Math" panose="02040503050406030204" pitchFamily="18" charset="0"/>
                              <a:ea typeface="Cambria Math" panose="02040503050406030204" pitchFamily="18" charset="0"/>
                            </a:rPr>
                            <m:t>𝑻𝒐𝒕</m:t>
                          </m:r>
                        </m:sup>
                      </m:sSubSup>
                      <m:r>
                        <a:rPr lang="en-US" sz="1000" b="1" i="1">
                          <a:solidFill>
                            <a:srgbClr val="FF0000"/>
                          </a:solidFill>
                          <a:latin typeface="Cambria Math" panose="02040503050406030204" pitchFamily="18" charset="0"/>
                          <a:ea typeface="Cambria Math" panose="02040503050406030204" pitchFamily="18" charset="0"/>
                        </a:rPr>
                        <m:t>−</m:t>
                      </m:r>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𝑰</m:t>
                          </m:r>
                        </m:sub>
                      </m:sSub>
                    </m:e>
                  </m:d>
                  <m:r>
                    <a:rPr lang="en-US" sz="1000" b="1" i="1">
                      <a:solidFill>
                        <a:srgbClr val="FF0000"/>
                      </a:solidFill>
                      <a:latin typeface="Cambria Math" panose="02040503050406030204" pitchFamily="18" charset="0"/>
                      <a:ea typeface="Cambria Math" panose="02040503050406030204" pitchFamily="18" charset="0"/>
                    </a:rPr>
                    <m:t>×</m:t>
                  </m:r>
                  <m:f>
                    <m:fPr>
                      <m:ctrlPr>
                        <a:rPr lang="en-US" sz="1000" b="1" i="1">
                          <a:solidFill>
                            <a:srgbClr val="FF0000"/>
                          </a:solidFill>
                          <a:latin typeface="Cambria Math" panose="02040503050406030204" pitchFamily="18" charset="0"/>
                          <a:ea typeface="Cambria Math" panose="02040503050406030204" pitchFamily="18" charset="0"/>
                        </a:rPr>
                      </m:ctrlPr>
                    </m:fPr>
                    <m:num>
                      <m:r>
                        <a:rPr lang="en-US" sz="1000" b="1" i="1">
                          <a:solidFill>
                            <a:srgbClr val="FF0000"/>
                          </a:solidFill>
                          <a:latin typeface="Cambria Math" panose="02040503050406030204" pitchFamily="18" charset="0"/>
                          <a:ea typeface="Cambria Math" panose="02040503050406030204" pitchFamily="18" charset="0"/>
                        </a:rPr>
                        <m:t>𝑰</m:t>
                      </m:r>
                    </m:num>
                    <m:den>
                      <m:r>
                        <a:rPr lang="en-US" sz="1000" b="1" i="1">
                          <a:solidFill>
                            <a:srgbClr val="FF0000"/>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3" name="Rectangle 2">
              <a:extLst>
                <a:ext uri="{FF2B5EF4-FFF2-40B4-BE49-F238E27FC236}">
                  <a16:creationId xmlns:a16="http://schemas.microsoft.com/office/drawing/2014/main" id="{5332E8D9-933E-4F0B-8AF8-B642BEFFB616}"/>
                </a:ext>
              </a:extLst>
            </xdr:cNvPr>
            <xdr:cNvSpPr/>
          </xdr:nvSpPr>
          <xdr:spPr>
            <a:xfrm>
              <a:off x="2464870" y="20426306"/>
              <a:ext cx="2240480" cy="475088"/>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rgbClr val="FF0000"/>
                  </a:solidFill>
                  <a:latin typeface="Cambria Math" panose="02040503050406030204" pitchFamily="18" charset="0"/>
                  <a:ea typeface="Cambria Math" panose="02040503050406030204" pitchFamily="18" charset="0"/>
                </a:rPr>
                <a:t>𝑵_(𝑿,𝒖𝒏𝒌 )=</a:t>
              </a:r>
              <a:r>
                <a:rPr lang="en-US" sz="1000" b="1" i="0" kern="1200">
                  <a:solidFill>
                    <a:srgbClr val="FF0000"/>
                  </a:solidFill>
                  <a:effectLst/>
                  <a:latin typeface="Cambria Math" panose="02040503050406030204" pitchFamily="18" charset="0"/>
                  <a:ea typeface="+mn-ea"/>
                  <a:cs typeface="+mn-cs"/>
                </a:rPr>
                <a:t>(𝑹_𝑿 ) ̅</a:t>
              </a:r>
              <a:r>
                <a:rPr lang="en-US" sz="1000" b="1" i="0">
                  <a:solidFill>
                    <a:srgbClr val="FF0000"/>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peline Leaks -&gt;"/>
      <sheetName val="Prior 2018"/>
      <sheetName val="Found 2018-LS"/>
      <sheetName val="Found 2018-OM"/>
      <sheetName val="Unknown Leaks"/>
      <sheetName val="Pipeline Leaks Summary"/>
      <sheetName val="All Damages"/>
      <sheetName val="Blowdowns"/>
      <sheetName val="Component Vented Emissions"/>
      <sheetName val="Component Leaks"/>
      <sheetName val="Column Header &amp; Description"/>
      <sheetName val="Calculations -&gt;"/>
      <sheetName val="Leak Calcs"/>
      <sheetName val="Damage Calcs"/>
      <sheetName val="Blowdown Calcs"/>
      <sheetName val="SE Emission Factors"/>
      <sheetName val="Summary Revenues"/>
      <sheetName val="Monthly T-put"/>
      <sheetName val="DemandDataEntry"/>
      <sheetName val="CoreDataEntry"/>
      <sheetName val="NonCoreDataEntry"/>
      <sheetName val="CoreCalculations"/>
      <sheetName val="NonCoreCalculations"/>
      <sheetName val="Module1"/>
      <sheetName val="99BudJAC"/>
      <sheetName val="Report (2)"/>
      <sheetName val="CDx"/>
      <sheetName val="SAP"/>
      <sheetName val="ABSEst"/>
      <sheetName val="EstUsage"/>
      <sheetName val="Recon"/>
      <sheetName val="JuneLOB"/>
      <sheetName val="JuneUsage"/>
      <sheetName val="ActbyMo"/>
      <sheetName val="BudbyMo"/>
      <sheetName val="FlowsRpt"/>
      <sheetName val="Flows"/>
      <sheetName val="Commentary"/>
      <sheetName val="Temperature"/>
      <sheetName val="Backbone Summary"/>
      <sheetName val="LT &amp; GCFS Revenue"/>
      <sheetName val="DailyFlow"/>
      <sheetName val="ContractInfo"/>
      <sheetName val="Usage Revenue"/>
      <sheetName val="Off-system"/>
      <sheetName val="SMUD"/>
      <sheetName val="CoGen"/>
      <sheetName val="MonthlyFlows"/>
      <sheetName val="Monthly Drafts&amp;Packs"/>
      <sheetName val="MC Deferral Template"/>
      <sheetName val="Reference"/>
      <sheetName val="Budget"/>
      <sheetName val="Prior 2017"/>
      <sheetName val="Found 2017-LS"/>
      <sheetName val="Found 2017-OM"/>
      <sheetName val="Unsurveyed Pipeline Leaks"/>
      <sheetName val="2015 Blowdown Data"/>
      <sheetName val="2016 Blowdown Data "/>
      <sheetName val="SE Non Surveyed Area"/>
      <sheetName val="Master Data"/>
      <sheetName val="Lookup Tables"/>
      <sheetName val="Notes"/>
      <sheetName val="Field Descriptions"/>
      <sheetName val="Rules of Thumb"/>
      <sheetName val="STIP|Dig-In Summary"/>
      <sheetName val="STIP|Dig-Ins by Div &amp; Reg"/>
      <sheetName val="Habitual Offender"/>
      <sheetName val="Gold Shovel"/>
      <sheetName val="Contractor Name Pivot"/>
      <sheetName val="Root Cause Pivot"/>
      <sheetName val="Equipment Type Pivot"/>
      <sheetName val="Activity Type Pivot"/>
      <sheetName val="City Details"/>
      <sheetName val="Geocode Formulas"/>
      <sheetName val="2017 Master Dig-In File 2018010"/>
      <sheetName val="LTCalc"/>
      <sheetName val="CoreOnly"/>
      <sheetName val="Yellow"/>
      <sheetName val="Junk"/>
      <sheetName val="Schedule-A"/>
      <sheetName val="Schedule-B "/>
      <sheetName val="Schedule-L "/>
      <sheetName val="ACCTG SERVICES"/>
      <sheetName val="ATLC RATE"/>
      <sheetName val="Schedule-G-a"/>
      <sheetName val="Schedule-G-b"/>
      <sheetName val="Schedule-H-a"/>
      <sheetName val="Schedule-H-b"/>
      <sheetName val="Schedule-J"/>
      <sheetName val="Calculations"/>
      <sheetName val="TOC"/>
      <sheetName val="Cover Sheet"/>
      <sheetName val="Binder"/>
      <sheetName val="ME-04-97"/>
      <sheetName val="Switches"/>
      <sheetName val="Summary"/>
      <sheetName val="Plant and Reserve Matrices"/>
      <sheetName val="Parts 1-3"/>
      <sheetName val="Parts 4-5"/>
      <sheetName val="Part 6a"/>
      <sheetName val="Part 6b"/>
      <sheetName val="Part 7"/>
      <sheetName val="dropdown items"/>
      <sheetName val="2015, reference"/>
      <sheetName val="Table Names"/>
      <sheetName val="Table 1"/>
      <sheetName val="Table 2"/>
      <sheetName val="Table 3- input"/>
      <sheetName val="Table 3"/>
      <sheetName val="Table 4"/>
      <sheetName val="Table 5"/>
      <sheetName val="Table 6"/>
      <sheetName val="Table 7"/>
      <sheetName val="Table 7b (Andrew)"/>
      <sheetName val="Table 8"/>
      <sheetName val="Table 9"/>
      <sheetName val="Table 10"/>
      <sheetName val="Table 11"/>
      <sheetName val="2017 final table"/>
      <sheetName val="Table 12"/>
      <sheetName val="Table 13"/>
      <sheetName val="Table 14"/>
      <sheetName val="Table 15"/>
      <sheetName val="Table 16"/>
      <sheetName val="Table 17"/>
      <sheetName val="Table 18"/>
      <sheetName val="Table 19"/>
      <sheetName val="Table 20"/>
      <sheetName val="blank"/>
    </sheetNames>
    <sheetDataSet>
      <sheetData sheetId="0"/>
      <sheetData sheetId="1" refreshError="1"/>
      <sheetData sheetId="2"/>
      <sheetData sheetId="3"/>
      <sheetData sheetId="4" refreshError="1"/>
      <sheetData sheetId="5" refreshError="1"/>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23"/>
  <sheetViews>
    <sheetView topLeftCell="A2" zoomScale="85" zoomScaleNormal="85" workbookViewId="0">
      <selection activeCell="F14" sqref="F14"/>
    </sheetView>
  </sheetViews>
  <sheetFormatPr defaultRowHeight="15" x14ac:dyDescent="0.25"/>
  <cols>
    <col min="1" max="1" width="17.5703125" customWidth="1"/>
    <col min="2" max="2" width="14" customWidth="1"/>
    <col min="3" max="3" width="15.85546875" customWidth="1"/>
    <col min="4" max="4" width="32.140625" customWidth="1"/>
    <col min="7" max="7" width="10.140625" customWidth="1"/>
  </cols>
  <sheetData>
    <row r="1" spans="1:39" ht="30" customHeight="1" x14ac:dyDescent="0.25">
      <c r="A1" s="93" t="s">
        <v>0</v>
      </c>
      <c r="B1" s="93"/>
      <c r="C1" s="93"/>
      <c r="D1" s="93"/>
      <c r="E1" s="22"/>
    </row>
    <row r="2" spans="1:39" ht="60.75" customHeight="1" x14ac:dyDescent="0.35">
      <c r="A2" s="94" t="s">
        <v>1</v>
      </c>
      <c r="B2" s="94"/>
      <c r="C2" s="94"/>
      <c r="D2" s="94"/>
      <c r="E2" s="20"/>
    </row>
    <row r="3" spans="1:39" ht="27.6" customHeight="1" x14ac:dyDescent="0.35">
      <c r="A3" s="95" t="s">
        <v>2</v>
      </c>
      <c r="B3" s="95"/>
      <c r="C3" s="95"/>
      <c r="D3" s="95"/>
      <c r="E3" s="20"/>
    </row>
    <row r="4" spans="1:39" ht="17.25" customHeight="1" x14ac:dyDescent="0.35">
      <c r="A4" s="95" t="s">
        <v>3</v>
      </c>
      <c r="B4" s="95"/>
      <c r="C4" s="95"/>
      <c r="D4" s="95"/>
      <c r="E4" s="20"/>
    </row>
    <row r="5" spans="1:39" s="49" customFormat="1" x14ac:dyDescent="0.3">
      <c r="A5" s="49" t="s">
        <v>4</v>
      </c>
    </row>
    <row r="6" spans="1:39" s="50" customFormat="1" ht="36.950000000000003" customHeight="1" x14ac:dyDescent="0.3">
      <c r="A6" s="92" t="s">
        <v>5</v>
      </c>
      <c r="B6" s="92"/>
      <c r="C6" s="92"/>
      <c r="D6" s="92"/>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row>
    <row r="7" spans="1:39" s="50" customFormat="1" ht="36" customHeight="1" x14ac:dyDescent="0.3">
      <c r="A7" s="92" t="s">
        <v>6</v>
      </c>
      <c r="B7" s="92"/>
      <c r="C7" s="92"/>
      <c r="D7" s="92"/>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row>
    <row r="8" spans="1:39" s="50" customFormat="1" ht="17.850000000000001" customHeight="1" x14ac:dyDescent="0.3">
      <c r="A8" s="91" t="s">
        <v>7</v>
      </c>
      <c r="B8" s="91"/>
      <c r="C8" s="91"/>
      <c r="D8" s="91"/>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row>
    <row r="9" spans="1:39" s="8" customFormat="1" x14ac:dyDescent="0.25"/>
    <row r="10" spans="1:39" ht="19.5" thickBot="1" x14ac:dyDescent="0.3">
      <c r="A10" s="2" t="s">
        <v>8</v>
      </c>
      <c r="B10" s="3"/>
      <c r="C10" s="3"/>
      <c r="D10" s="3"/>
    </row>
    <row r="11" spans="1:39" ht="39" thickBot="1" x14ac:dyDescent="0.3">
      <c r="A11" s="1" t="s">
        <v>9</v>
      </c>
      <c r="B11" s="1" t="s">
        <v>10</v>
      </c>
      <c r="C11" s="1" t="s">
        <v>11</v>
      </c>
      <c r="D11" s="1" t="s">
        <v>12</v>
      </c>
      <c r="E11" s="21"/>
      <c r="F11" s="21"/>
      <c r="G11" s="21"/>
      <c r="H11" s="21"/>
      <c r="I11" s="21"/>
      <c r="J11" s="21"/>
      <c r="K11" s="21"/>
      <c r="L11" s="21"/>
      <c r="M11" s="21"/>
      <c r="N11" s="21"/>
      <c r="O11" s="21"/>
      <c r="P11" s="21"/>
      <c r="Q11" s="21"/>
      <c r="R11" s="21"/>
      <c r="S11" s="21"/>
    </row>
    <row r="23" spans="3:4" x14ac:dyDescent="0.25">
      <c r="C23" s="10" t="s">
        <v>13</v>
      </c>
      <c r="D23" s="56">
        <f>SUM(D12:D22)</f>
        <v>0</v>
      </c>
    </row>
  </sheetData>
  <mergeCells count="7">
    <mergeCell ref="A8:D8"/>
    <mergeCell ref="A6:D6"/>
    <mergeCell ref="A7:D7"/>
    <mergeCell ref="A1:D1"/>
    <mergeCell ref="A2:D2"/>
    <mergeCell ref="A3:D3"/>
    <mergeCell ref="A4:D4"/>
  </mergeCells>
  <pageMargins left="0.7" right="0.7" top="0.75" bottom="0.75" header="0.3" footer="0.3"/>
  <pageSetup scale="23" fitToHeight="2" orientation="portrait" r:id="rId1"/>
  <headerFooter>
    <oddHeader>&amp;C&amp;"-,Bold"&amp;12&amp;KFF0000DRAFT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13"/>
  <sheetViews>
    <sheetView tabSelected="1" topLeftCell="G11" zoomScaleNormal="100" workbookViewId="0">
      <selection activeCell="L13" sqref="L13"/>
    </sheetView>
  </sheetViews>
  <sheetFormatPr defaultRowHeight="15" x14ac:dyDescent="0.25"/>
  <cols>
    <col min="1" max="1" width="15.5703125" customWidth="1"/>
    <col min="2" max="2" width="16" customWidth="1"/>
    <col min="3" max="3" width="18.85546875" customWidth="1"/>
    <col min="4" max="5" width="10.85546875" customWidth="1"/>
    <col min="6" max="6" width="13.85546875" customWidth="1"/>
    <col min="7" max="7" width="11.5703125" customWidth="1"/>
    <col min="8" max="8" width="22.42578125" customWidth="1"/>
    <col min="9" max="10" width="16" customWidth="1"/>
    <col min="11" max="11" width="19.85546875" customWidth="1"/>
    <col min="12" max="13" width="11.42578125" customWidth="1"/>
    <col min="14" max="14" width="43" customWidth="1"/>
    <col min="15" max="20" width="8.140625" customWidth="1"/>
  </cols>
  <sheetData>
    <row r="1" spans="1:36" ht="20.100000000000001" customHeight="1" x14ac:dyDescent="0.25">
      <c r="A1" s="93" t="s">
        <v>0</v>
      </c>
      <c r="B1" s="93"/>
      <c r="C1" s="93"/>
      <c r="D1" s="93"/>
      <c r="E1" s="93"/>
      <c r="F1" s="93"/>
      <c r="G1" s="93"/>
      <c r="H1" s="93"/>
      <c r="I1" s="93"/>
      <c r="J1" s="93"/>
      <c r="K1" s="93"/>
      <c r="L1" s="93"/>
      <c r="M1" s="83"/>
    </row>
    <row r="2" spans="1:36" ht="18" customHeight="1" x14ac:dyDescent="0.35">
      <c r="A2" s="94" t="s">
        <v>1</v>
      </c>
      <c r="B2" s="94"/>
      <c r="C2" s="94"/>
      <c r="D2" s="94"/>
      <c r="E2" s="94"/>
      <c r="F2" s="94"/>
      <c r="G2" s="94"/>
      <c r="H2" s="94"/>
      <c r="I2" s="94"/>
      <c r="J2" s="94"/>
      <c r="K2" s="94"/>
      <c r="L2" s="94"/>
      <c r="M2" s="84"/>
    </row>
    <row r="3" spans="1:36" ht="21.95" customHeight="1" x14ac:dyDescent="0.25">
      <c r="A3" s="95" t="s">
        <v>2</v>
      </c>
      <c r="B3" s="95"/>
      <c r="C3" s="95"/>
      <c r="D3" s="95"/>
      <c r="E3" s="95"/>
      <c r="F3" s="95"/>
      <c r="G3" s="95"/>
      <c r="H3" s="95"/>
      <c r="I3" s="95"/>
      <c r="J3" s="95"/>
      <c r="K3" s="95"/>
      <c r="L3" s="95"/>
      <c r="M3" s="85"/>
    </row>
    <row r="4" spans="1:36" ht="17.25" customHeight="1" x14ac:dyDescent="0.35">
      <c r="A4" s="95" t="s">
        <v>3</v>
      </c>
      <c r="B4" s="95"/>
      <c r="C4" s="95"/>
      <c r="D4" s="95"/>
      <c r="E4" s="95"/>
      <c r="F4" s="95"/>
      <c r="G4" s="95"/>
      <c r="H4" s="95"/>
      <c r="I4" s="95"/>
      <c r="J4" s="95"/>
      <c r="K4" s="95"/>
      <c r="L4" s="95"/>
      <c r="M4" s="85"/>
      <c r="N4" s="16"/>
      <c r="O4" s="16"/>
      <c r="P4" s="16"/>
      <c r="Q4" s="16"/>
      <c r="R4" s="16"/>
    </row>
    <row r="5" spans="1:36" s="49" customFormat="1" ht="18" customHeight="1" x14ac:dyDescent="0.3">
      <c r="A5" s="49" t="s">
        <v>4</v>
      </c>
    </row>
    <row r="6" spans="1:36" s="49" customFormat="1" ht="44.25" customHeight="1" x14ac:dyDescent="0.3">
      <c r="A6" s="98" t="s">
        <v>14</v>
      </c>
      <c r="B6" s="98"/>
      <c r="C6" s="98"/>
      <c r="D6" s="98"/>
      <c r="E6" s="98"/>
      <c r="F6" s="98"/>
      <c r="G6" s="98"/>
      <c r="H6" s="98"/>
      <c r="I6" s="98"/>
      <c r="J6" s="98"/>
      <c r="K6" s="98"/>
      <c r="L6" s="98"/>
      <c r="M6" s="88"/>
    </row>
    <row r="7" spans="1:36" s="49" customFormat="1" ht="15" customHeight="1" x14ac:dyDescent="0.3">
      <c r="A7" s="96" t="s">
        <v>15</v>
      </c>
      <c r="B7" s="96"/>
      <c r="C7" s="96"/>
      <c r="D7" s="96"/>
      <c r="E7" s="96"/>
      <c r="F7" s="96"/>
      <c r="G7" s="96"/>
      <c r="H7" s="96"/>
      <c r="I7" s="96"/>
      <c r="J7" s="96"/>
      <c r="K7" s="96"/>
      <c r="L7" s="96"/>
      <c r="M7" s="86"/>
    </row>
    <row r="8" spans="1:36" s="49" customFormat="1" x14ac:dyDescent="0.3">
      <c r="A8" s="97" t="s">
        <v>5</v>
      </c>
      <c r="B8" s="97"/>
      <c r="C8" s="97"/>
      <c r="D8" s="97"/>
      <c r="E8" s="97"/>
      <c r="F8" s="97"/>
      <c r="G8" s="97"/>
      <c r="H8" s="97"/>
      <c r="I8" s="97"/>
      <c r="J8" s="97"/>
      <c r="K8" s="97"/>
      <c r="L8" s="97"/>
      <c r="M8" s="87"/>
      <c r="N8" s="51"/>
    </row>
    <row r="9" spans="1:36" s="49" customFormat="1" x14ac:dyDescent="0.3">
      <c r="A9" s="97" t="s">
        <v>6</v>
      </c>
      <c r="B9" s="97"/>
      <c r="C9" s="97"/>
      <c r="D9" s="97"/>
      <c r="E9" s="97"/>
      <c r="F9" s="97"/>
      <c r="G9" s="97"/>
      <c r="H9" s="97"/>
      <c r="I9" s="97"/>
      <c r="J9" s="97"/>
      <c r="K9" s="97"/>
      <c r="L9" s="97"/>
      <c r="M9" s="87"/>
    </row>
    <row r="10" spans="1:36" s="49" customFormat="1" x14ac:dyDescent="0.3">
      <c r="A10" s="97" t="s">
        <v>7</v>
      </c>
      <c r="B10" s="97"/>
      <c r="C10" s="97"/>
      <c r="D10" s="97"/>
      <c r="E10" s="97"/>
      <c r="F10" s="97"/>
      <c r="G10" s="97"/>
      <c r="H10" s="97"/>
      <c r="I10" s="97"/>
      <c r="J10" s="97"/>
      <c r="K10" s="97"/>
      <c r="L10" s="97"/>
      <c r="M10" s="87"/>
    </row>
    <row r="11" spans="1:36" s="50" customFormat="1" ht="15" customHeight="1" x14ac:dyDescent="0.3">
      <c r="A11" s="98" t="s">
        <v>16</v>
      </c>
      <c r="B11" s="98"/>
      <c r="C11" s="98"/>
      <c r="D11" s="98"/>
      <c r="E11" s="98"/>
      <c r="F11" s="98"/>
      <c r="G11" s="98"/>
      <c r="H11" s="98"/>
      <c r="I11" s="98"/>
      <c r="J11" s="98"/>
      <c r="K11" s="98"/>
      <c r="L11" s="98"/>
      <c r="M11" s="88"/>
      <c r="N11" s="49"/>
      <c r="O11" s="49"/>
      <c r="P11" s="49"/>
      <c r="Q11" s="49"/>
      <c r="R11" s="49"/>
      <c r="S11" s="49"/>
      <c r="T11" s="49"/>
      <c r="U11" s="49"/>
      <c r="V11" s="49"/>
      <c r="W11" s="49"/>
      <c r="X11" s="49"/>
      <c r="Y11" s="49"/>
      <c r="Z11" s="49"/>
      <c r="AA11" s="49"/>
      <c r="AB11" s="49"/>
      <c r="AC11" s="49"/>
      <c r="AD11" s="49"/>
      <c r="AE11" s="49"/>
      <c r="AF11" s="49"/>
      <c r="AG11" s="49"/>
      <c r="AH11" s="49"/>
      <c r="AI11" s="49"/>
      <c r="AJ11" s="49"/>
    </row>
    <row r="12" spans="1:36" ht="19.5" thickBot="1" x14ac:dyDescent="0.3">
      <c r="A12" s="2" t="s">
        <v>17</v>
      </c>
      <c r="B12" s="3"/>
      <c r="C12" s="3"/>
      <c r="D12" s="6"/>
      <c r="E12" s="6"/>
      <c r="F12" s="6"/>
      <c r="G12" s="3"/>
      <c r="H12" s="3"/>
      <c r="I12" s="3"/>
      <c r="J12" s="3"/>
      <c r="K12" s="3"/>
    </row>
    <row r="13" spans="1:36" ht="77.25" customHeight="1" thickBot="1" x14ac:dyDescent="0.3">
      <c r="A13" s="5" t="s">
        <v>18</v>
      </c>
      <c r="B13" s="5" t="s">
        <v>19</v>
      </c>
      <c r="C13" s="1" t="s">
        <v>20</v>
      </c>
      <c r="D13" s="5" t="s">
        <v>21</v>
      </c>
      <c r="E13" s="5" t="s">
        <v>22</v>
      </c>
      <c r="F13" s="5" t="s">
        <v>23</v>
      </c>
      <c r="G13" s="7" t="s">
        <v>24</v>
      </c>
      <c r="H13" s="5" t="s">
        <v>25</v>
      </c>
      <c r="I13" s="5" t="s">
        <v>26</v>
      </c>
      <c r="J13" s="5" t="s">
        <v>27</v>
      </c>
      <c r="K13" s="7" t="s">
        <v>28</v>
      </c>
      <c r="L13" s="25" t="s">
        <v>29</v>
      </c>
      <c r="M13" s="25" t="s">
        <v>30</v>
      </c>
      <c r="N13" s="25" t="s">
        <v>31</v>
      </c>
      <c r="O13" s="24"/>
      <c r="P13" s="24"/>
      <c r="Q13" s="24"/>
      <c r="R13" s="24"/>
      <c r="S13" s="24"/>
      <c r="T13" s="24"/>
      <c r="U13" s="24"/>
      <c r="V13" s="24"/>
      <c r="W13" s="24"/>
      <c r="X13" s="24"/>
      <c r="Y13" s="24"/>
      <c r="Z13" s="24"/>
      <c r="AA13" s="24"/>
      <c r="AB13" s="24"/>
      <c r="AC13" s="24"/>
      <c r="AD13" s="24"/>
      <c r="AE13" s="24"/>
      <c r="AF13" s="24"/>
      <c r="AG13" s="24"/>
      <c r="AH13" s="24"/>
    </row>
  </sheetData>
  <mergeCells count="10">
    <mergeCell ref="A1:L1"/>
    <mergeCell ref="A2:L2"/>
    <mergeCell ref="A3:L3"/>
    <mergeCell ref="A4:L4"/>
    <mergeCell ref="A6:L6"/>
    <mergeCell ref="A7:L7"/>
    <mergeCell ref="A8:L8"/>
    <mergeCell ref="A9:L9"/>
    <mergeCell ref="A10:L10"/>
    <mergeCell ref="A11:L11"/>
  </mergeCells>
  <pageMargins left="0.7" right="0.7" top="0.75" bottom="0.75" header="0.3" footer="0.3"/>
  <pageSetup scale="21" fitToHeight="2" orientation="portrait" r:id="rId1"/>
  <headerFooter>
    <oddHeader>&amp;C&amp;"-,Bold"&amp;12&amp;KFF0000DRAFT</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32FF7-C773-4781-ACDD-42AD3016DD34}">
  <dimension ref="A1:P60"/>
  <sheetViews>
    <sheetView topLeftCell="A50" zoomScale="95" zoomScaleNormal="95" workbookViewId="0">
      <selection activeCell="A62" sqref="A62"/>
    </sheetView>
  </sheetViews>
  <sheetFormatPr defaultColWidth="9.140625" defaultRowHeight="15" x14ac:dyDescent="0.25"/>
  <cols>
    <col min="1" max="1" width="55.85546875" style="15" customWidth="1"/>
    <col min="2" max="2" width="17.140625" style="15" customWidth="1"/>
    <col min="3" max="5" width="13.5703125" style="15" customWidth="1"/>
    <col min="6" max="6" width="18.42578125" style="15" customWidth="1"/>
    <col min="7" max="7" width="13.85546875" style="15" customWidth="1"/>
    <col min="8" max="8" width="29.85546875" style="15" customWidth="1"/>
    <col min="9" max="9" width="29.5703125" style="15" customWidth="1"/>
    <col min="10" max="10" width="6.140625" style="15" customWidth="1"/>
    <col min="11" max="11" width="20.140625" style="15" customWidth="1"/>
    <col min="12" max="12" width="2.140625" style="15" customWidth="1"/>
    <col min="13" max="13" width="15" style="15" customWidth="1"/>
    <col min="14" max="14" width="43.42578125" style="15" customWidth="1"/>
    <col min="15" max="16384" width="9.140625" style="15"/>
  </cols>
  <sheetData>
    <row r="1" spans="1:16" s="8" customFormat="1" ht="21" x14ac:dyDescent="0.25">
      <c r="A1" s="93" t="s">
        <v>0</v>
      </c>
      <c r="B1" s="93"/>
      <c r="C1" s="93"/>
      <c r="D1" s="93"/>
      <c r="E1" s="93"/>
      <c r="F1" s="93"/>
      <c r="G1" s="93"/>
      <c r="H1" s="93"/>
      <c r="I1" s="93"/>
      <c r="J1" s="93"/>
      <c r="K1" s="93"/>
      <c r="L1" s="22"/>
      <c r="M1" s="22"/>
      <c r="N1" s="22"/>
      <c r="O1" s="22"/>
      <c r="P1" s="22"/>
    </row>
    <row r="2" spans="1:16" s="8" customFormat="1" ht="18" x14ac:dyDescent="0.35">
      <c r="A2" s="94" t="s">
        <v>1</v>
      </c>
      <c r="B2" s="94"/>
      <c r="C2" s="94"/>
      <c r="D2" s="94"/>
      <c r="E2" s="94"/>
      <c r="F2" s="94"/>
      <c r="G2" s="94"/>
      <c r="H2" s="94"/>
      <c r="I2" s="94"/>
      <c r="J2" s="94"/>
      <c r="K2" s="94"/>
      <c r="L2" s="20"/>
      <c r="M2" s="20"/>
      <c r="N2" s="20"/>
      <c r="O2" s="20"/>
      <c r="P2" s="20"/>
    </row>
    <row r="3" spans="1:16" s="8" customFormat="1" ht="17.25" customHeight="1" x14ac:dyDescent="0.35">
      <c r="A3" s="95" t="s">
        <v>2</v>
      </c>
      <c r="B3" s="95"/>
      <c r="C3" s="95"/>
      <c r="D3" s="95"/>
      <c r="E3" s="95"/>
      <c r="F3" s="95"/>
      <c r="G3" s="95"/>
      <c r="H3" s="95"/>
      <c r="I3" s="95"/>
      <c r="J3" s="95"/>
      <c r="K3" s="95"/>
      <c r="L3" s="20"/>
      <c r="M3" s="20"/>
      <c r="N3" s="20"/>
      <c r="O3" s="20"/>
      <c r="P3" s="20"/>
    </row>
    <row r="4" spans="1:16" s="8" customFormat="1" ht="17.25" customHeight="1" x14ac:dyDescent="0.35">
      <c r="A4" s="95" t="s">
        <v>3</v>
      </c>
      <c r="B4" s="95"/>
      <c r="C4" s="95"/>
      <c r="D4" s="95"/>
      <c r="E4" s="95"/>
      <c r="F4" s="95"/>
      <c r="G4" s="95"/>
      <c r="H4" s="95"/>
      <c r="I4" s="95"/>
      <c r="J4" s="95"/>
      <c r="K4" s="95"/>
      <c r="L4" s="20"/>
      <c r="M4" s="20"/>
      <c r="N4" s="20"/>
      <c r="O4" s="20"/>
      <c r="P4" s="20"/>
    </row>
    <row r="5" spans="1:16" s="8" customFormat="1" ht="15.75" x14ac:dyDescent="0.3">
      <c r="A5" s="99" t="s">
        <v>4</v>
      </c>
      <c r="B5" s="99"/>
      <c r="C5" s="99"/>
      <c r="D5" s="99"/>
      <c r="E5" s="99"/>
      <c r="F5" s="99"/>
      <c r="G5" s="99"/>
      <c r="H5" s="99"/>
      <c r="I5" s="99"/>
      <c r="J5" s="99"/>
      <c r="K5" s="99"/>
      <c r="L5" s="26"/>
      <c r="M5" s="26"/>
      <c r="N5" s="26"/>
      <c r="O5" s="26"/>
      <c r="P5" s="26"/>
    </row>
    <row r="6" spans="1:16" s="8" customFormat="1" ht="15.75" x14ac:dyDescent="0.3">
      <c r="A6" s="99" t="s">
        <v>32</v>
      </c>
      <c r="B6" s="99"/>
      <c r="C6" s="99"/>
      <c r="D6" s="99"/>
      <c r="E6" s="99"/>
      <c r="F6" s="99"/>
      <c r="G6" s="99"/>
      <c r="H6" s="99"/>
      <c r="I6" s="99"/>
      <c r="J6" s="99"/>
      <c r="K6" s="99"/>
    </row>
    <row r="7" spans="1:16" s="8" customFormat="1" ht="15.75" x14ac:dyDescent="0.3">
      <c r="A7" s="99" t="s">
        <v>33</v>
      </c>
      <c r="B7" s="99"/>
      <c r="C7" s="99"/>
      <c r="D7" s="99"/>
      <c r="E7" s="99"/>
      <c r="F7" s="99"/>
      <c r="G7" s="99"/>
      <c r="H7" s="99"/>
      <c r="I7" s="99"/>
      <c r="J7" s="99"/>
      <c r="K7" s="99"/>
    </row>
    <row r="8" spans="1:16" s="8" customFormat="1" ht="15.75" x14ac:dyDescent="0.3">
      <c r="A8" s="99" t="s">
        <v>34</v>
      </c>
      <c r="B8" s="99"/>
      <c r="C8" s="99"/>
      <c r="D8" s="99"/>
      <c r="E8" s="99"/>
      <c r="F8" s="99"/>
    </row>
    <row r="9" spans="1:16" s="8" customFormat="1" ht="15.75" x14ac:dyDescent="0.3">
      <c r="A9" s="99" t="s">
        <v>35</v>
      </c>
      <c r="B9" s="99"/>
      <c r="C9" s="99"/>
      <c r="D9" s="99"/>
      <c r="E9" s="99"/>
      <c r="F9" s="99"/>
      <c r="G9" s="99"/>
    </row>
    <row r="10" spans="1:16" s="8" customFormat="1" ht="37.35" customHeight="1" x14ac:dyDescent="0.3">
      <c r="A10" s="99" t="s">
        <v>36</v>
      </c>
      <c r="B10" s="99"/>
      <c r="C10" s="99"/>
      <c r="D10" s="99"/>
      <c r="E10" s="99"/>
      <c r="F10" s="99"/>
      <c r="G10" s="99"/>
    </row>
    <row r="11" spans="1:16" s="8" customFormat="1" ht="33.950000000000003" customHeight="1" x14ac:dyDescent="0.3">
      <c r="A11" s="99" t="s">
        <v>37</v>
      </c>
      <c r="B11" s="99"/>
      <c r="C11" s="99"/>
      <c r="D11" s="99"/>
      <c r="E11" s="99"/>
      <c r="F11" s="99"/>
      <c r="G11" s="99"/>
    </row>
    <row r="12" spans="1:16" s="8" customFormat="1" ht="30" x14ac:dyDescent="0.3">
      <c r="A12" s="89" t="s">
        <v>143</v>
      </c>
      <c r="B12" s="89"/>
      <c r="C12" s="89"/>
      <c r="D12" s="89"/>
      <c r="E12" s="89"/>
      <c r="F12" s="89"/>
    </row>
    <row r="13" spans="1:16" s="8" customFormat="1" ht="15.75" x14ac:dyDescent="0.3">
      <c r="A13" s="89"/>
      <c r="B13" s="89"/>
      <c r="C13" s="89"/>
      <c r="D13" s="89"/>
      <c r="E13" s="89"/>
      <c r="F13" s="89"/>
    </row>
    <row r="14" spans="1:16" s="27" customFormat="1" ht="19.5" thickBot="1" x14ac:dyDescent="0.3">
      <c r="A14" s="48" t="s">
        <v>38</v>
      </c>
      <c r="B14" s="42"/>
      <c r="C14" s="43"/>
      <c r="D14" s="8"/>
    </row>
    <row r="15" spans="1:16" s="28" customFormat="1" ht="96.95" customHeight="1" thickBot="1" x14ac:dyDescent="0.3">
      <c r="A15" s="57" t="s">
        <v>39</v>
      </c>
      <c r="B15" s="58" t="s">
        <v>40</v>
      </c>
      <c r="C15" s="58" t="s">
        <v>41</v>
      </c>
      <c r="D15" s="58" t="s">
        <v>42</v>
      </c>
      <c r="E15" s="58" t="s">
        <v>43</v>
      </c>
      <c r="F15" s="58" t="s">
        <v>44</v>
      </c>
      <c r="G15" s="58" t="s">
        <v>45</v>
      </c>
      <c r="H15" s="58" t="s">
        <v>46</v>
      </c>
      <c r="I15" s="58" t="s">
        <v>47</v>
      </c>
      <c r="K15" s="44" t="s">
        <v>48</v>
      </c>
    </row>
    <row r="16" spans="1:16" s="28" customFormat="1" x14ac:dyDescent="0.25">
      <c r="A16" s="59"/>
      <c r="B16" s="60"/>
      <c r="C16" s="61"/>
      <c r="D16" s="60"/>
      <c r="E16" s="62">
        <v>1</v>
      </c>
      <c r="F16" s="60"/>
      <c r="G16" s="60"/>
      <c r="H16" s="63">
        <f t="shared" ref="H16:H27" si="0">IF(G16&gt;0,G16/(C16+(E16*F16)),0)</f>
        <v>0</v>
      </c>
      <c r="I16" s="64">
        <f>H16*(D16-F16)*(E16/2)</f>
        <v>0</v>
      </c>
      <c r="K16" s="29"/>
    </row>
    <row r="17" spans="1:11" s="28" customFormat="1" x14ac:dyDescent="0.25">
      <c r="A17" s="59"/>
      <c r="B17" s="65"/>
      <c r="C17" s="66"/>
      <c r="D17" s="66"/>
      <c r="E17" s="67">
        <v>3</v>
      </c>
      <c r="F17" s="66"/>
      <c r="G17" s="66"/>
      <c r="H17" s="63">
        <f t="shared" si="0"/>
        <v>0</v>
      </c>
      <c r="I17" s="64">
        <f t="shared" ref="I17:I27" si="1">H17*(D17-F17)*(E17/2)</f>
        <v>0</v>
      </c>
      <c r="K17" s="30"/>
    </row>
    <row r="18" spans="1:11" s="28" customFormat="1" x14ac:dyDescent="0.25">
      <c r="A18" s="59"/>
      <c r="B18" s="65"/>
      <c r="C18" s="66"/>
      <c r="D18" s="66"/>
      <c r="E18" s="67">
        <v>5</v>
      </c>
      <c r="F18" s="66"/>
      <c r="G18" s="66"/>
      <c r="H18" s="63">
        <f t="shared" si="0"/>
        <v>0</v>
      </c>
      <c r="I18" s="64">
        <f t="shared" si="1"/>
        <v>0</v>
      </c>
      <c r="K18" s="30"/>
    </row>
    <row r="19" spans="1:11" s="27" customFormat="1" x14ac:dyDescent="0.25">
      <c r="A19" s="59"/>
      <c r="B19" s="65"/>
      <c r="C19" s="66"/>
      <c r="D19" s="66"/>
      <c r="E19" s="67">
        <v>1</v>
      </c>
      <c r="F19" s="66"/>
      <c r="G19" s="66"/>
      <c r="H19" s="63">
        <f t="shared" si="0"/>
        <v>0</v>
      </c>
      <c r="I19" s="64">
        <f t="shared" si="1"/>
        <v>0</v>
      </c>
      <c r="K19" s="30"/>
    </row>
    <row r="20" spans="1:11" s="27" customFormat="1" x14ac:dyDescent="0.25">
      <c r="A20" s="59"/>
      <c r="B20" s="65"/>
      <c r="C20" s="66"/>
      <c r="D20" s="66"/>
      <c r="E20" s="67">
        <v>3</v>
      </c>
      <c r="F20" s="66"/>
      <c r="G20" s="66"/>
      <c r="H20" s="63">
        <f t="shared" si="0"/>
        <v>0</v>
      </c>
      <c r="I20" s="64">
        <f t="shared" si="1"/>
        <v>0</v>
      </c>
      <c r="K20" s="30"/>
    </row>
    <row r="21" spans="1:11" s="27" customFormat="1" x14ac:dyDescent="0.25">
      <c r="A21" s="59"/>
      <c r="B21" s="65"/>
      <c r="C21" s="66"/>
      <c r="D21" s="66"/>
      <c r="E21" s="67">
        <v>5</v>
      </c>
      <c r="F21" s="66"/>
      <c r="G21" s="66"/>
      <c r="H21" s="63">
        <f t="shared" si="0"/>
        <v>0</v>
      </c>
      <c r="I21" s="64">
        <f t="shared" si="1"/>
        <v>0</v>
      </c>
      <c r="K21" s="30"/>
    </row>
    <row r="22" spans="1:11" s="27" customFormat="1" x14ac:dyDescent="0.25">
      <c r="A22" s="59"/>
      <c r="B22" s="65"/>
      <c r="C22" s="66"/>
      <c r="D22" s="66"/>
      <c r="E22" s="67">
        <v>1</v>
      </c>
      <c r="F22" s="66"/>
      <c r="G22" s="66"/>
      <c r="H22" s="63">
        <f t="shared" si="0"/>
        <v>0</v>
      </c>
      <c r="I22" s="64">
        <f t="shared" si="1"/>
        <v>0</v>
      </c>
      <c r="K22" s="30"/>
    </row>
    <row r="23" spans="1:11" x14ac:dyDescent="0.25">
      <c r="A23" s="59"/>
      <c r="B23" s="68"/>
      <c r="C23" s="69"/>
      <c r="D23" s="69"/>
      <c r="E23" s="70">
        <v>3</v>
      </c>
      <c r="F23" s="69"/>
      <c r="G23" s="69"/>
      <c r="H23" s="63">
        <f t="shared" si="0"/>
        <v>0</v>
      </c>
      <c r="I23" s="64">
        <f t="shared" si="1"/>
        <v>0</v>
      </c>
      <c r="K23" s="31"/>
    </row>
    <row r="24" spans="1:11" x14ac:dyDescent="0.25">
      <c r="A24" s="59"/>
      <c r="B24" s="68"/>
      <c r="C24" s="69"/>
      <c r="D24" s="69"/>
      <c r="E24" s="70">
        <v>5</v>
      </c>
      <c r="F24" s="69"/>
      <c r="G24" s="69"/>
      <c r="H24" s="63">
        <f t="shared" si="0"/>
        <v>0</v>
      </c>
      <c r="I24" s="64">
        <f t="shared" si="1"/>
        <v>0</v>
      </c>
      <c r="K24" s="31"/>
    </row>
    <row r="25" spans="1:11" x14ac:dyDescent="0.25">
      <c r="A25" s="59"/>
      <c r="B25" s="68"/>
      <c r="C25" s="69"/>
      <c r="D25" s="69"/>
      <c r="E25" s="70">
        <v>1</v>
      </c>
      <c r="F25" s="69"/>
      <c r="G25" s="69"/>
      <c r="H25" s="63">
        <f t="shared" si="0"/>
        <v>0</v>
      </c>
      <c r="I25" s="64">
        <f t="shared" si="1"/>
        <v>0</v>
      </c>
      <c r="K25" s="31"/>
    </row>
    <row r="26" spans="1:11" x14ac:dyDescent="0.25">
      <c r="A26" s="59"/>
      <c r="B26" s="68"/>
      <c r="C26" s="69"/>
      <c r="D26" s="69"/>
      <c r="E26" s="70">
        <v>3</v>
      </c>
      <c r="F26" s="69"/>
      <c r="G26" s="69"/>
      <c r="H26" s="63">
        <f t="shared" si="0"/>
        <v>0</v>
      </c>
      <c r="I26" s="64">
        <f t="shared" si="1"/>
        <v>0</v>
      </c>
      <c r="K26" s="31"/>
    </row>
    <row r="27" spans="1:11" x14ac:dyDescent="0.25">
      <c r="A27" s="59"/>
      <c r="B27" s="68"/>
      <c r="C27" s="69"/>
      <c r="D27" s="69"/>
      <c r="E27" s="70">
        <v>5</v>
      </c>
      <c r="F27" s="69"/>
      <c r="G27" s="69"/>
      <c r="H27" s="63">
        <f t="shared" si="0"/>
        <v>0</v>
      </c>
      <c r="I27" s="64">
        <f t="shared" si="1"/>
        <v>0</v>
      </c>
      <c r="K27" s="31"/>
    </row>
    <row r="28" spans="1:11" x14ac:dyDescent="0.25">
      <c r="A28" s="59"/>
      <c r="B28" s="68"/>
      <c r="C28" s="69"/>
      <c r="D28" s="69"/>
      <c r="E28" s="70">
        <v>1</v>
      </c>
      <c r="F28" s="69"/>
      <c r="G28" s="69"/>
      <c r="H28" s="63">
        <f t="shared" ref="H28:H30" si="2">IF(G28&gt;0,G28/(C28+(E28*F28)),0)</f>
        <v>0</v>
      </c>
      <c r="I28" s="64">
        <f t="shared" ref="I28:I30" si="3">H28*(D28-F28)*(E28/2)</f>
        <v>0</v>
      </c>
      <c r="K28" s="31"/>
    </row>
    <row r="29" spans="1:11" x14ac:dyDescent="0.25">
      <c r="A29" s="59"/>
      <c r="B29" s="68"/>
      <c r="C29" s="69"/>
      <c r="D29" s="69"/>
      <c r="E29" s="70">
        <v>3</v>
      </c>
      <c r="F29" s="69"/>
      <c r="G29" s="69"/>
      <c r="H29" s="63">
        <f t="shared" si="2"/>
        <v>0</v>
      </c>
      <c r="I29" s="64">
        <f t="shared" si="3"/>
        <v>0</v>
      </c>
      <c r="K29" s="31"/>
    </row>
    <row r="30" spans="1:11" x14ac:dyDescent="0.25">
      <c r="A30" s="59"/>
      <c r="B30" s="68"/>
      <c r="C30" s="69"/>
      <c r="D30" s="69"/>
      <c r="E30" s="70">
        <v>5</v>
      </c>
      <c r="F30" s="69"/>
      <c r="G30" s="69"/>
      <c r="H30" s="63">
        <f t="shared" si="2"/>
        <v>0</v>
      </c>
      <c r="I30" s="64">
        <f t="shared" si="3"/>
        <v>0</v>
      </c>
      <c r="K30" s="31"/>
    </row>
    <row r="31" spans="1:11" s="28" customFormat="1" x14ac:dyDescent="0.25">
      <c r="A31" s="59"/>
      <c r="B31" s="60"/>
      <c r="C31" s="61"/>
      <c r="D31" s="60"/>
      <c r="E31" s="62">
        <v>1</v>
      </c>
      <c r="F31" s="60"/>
      <c r="G31" s="60"/>
      <c r="H31" s="63">
        <f t="shared" ref="H31:H45" si="4">IF(G31&gt;0,G31/(C31+(E31*F31)),0)</f>
        <v>0</v>
      </c>
      <c r="I31" s="64">
        <f>H31*(D31-F31)*(E31/2)</f>
        <v>0</v>
      </c>
      <c r="K31" s="31"/>
    </row>
    <row r="32" spans="1:11" s="28" customFormat="1" x14ac:dyDescent="0.25">
      <c r="A32" s="59"/>
      <c r="B32" s="65"/>
      <c r="C32" s="66"/>
      <c r="D32" s="66"/>
      <c r="E32" s="67">
        <v>3</v>
      </c>
      <c r="F32" s="66"/>
      <c r="G32" s="66"/>
      <c r="H32" s="63">
        <f t="shared" si="4"/>
        <v>0</v>
      </c>
      <c r="I32" s="64">
        <f t="shared" ref="I32:I45" si="5">H32*(D32-F32)*(E32/2)</f>
        <v>0</v>
      </c>
      <c r="K32" s="31"/>
    </row>
    <row r="33" spans="1:11" s="28" customFormat="1" x14ac:dyDescent="0.25">
      <c r="A33" s="59"/>
      <c r="B33" s="65"/>
      <c r="C33" s="66"/>
      <c r="D33" s="66"/>
      <c r="E33" s="67">
        <v>5</v>
      </c>
      <c r="F33" s="66"/>
      <c r="G33" s="66"/>
      <c r="H33" s="63">
        <f t="shared" si="4"/>
        <v>0</v>
      </c>
      <c r="I33" s="64">
        <f t="shared" si="5"/>
        <v>0</v>
      </c>
      <c r="K33" s="30"/>
    </row>
    <row r="34" spans="1:11" s="27" customFormat="1" x14ac:dyDescent="0.25">
      <c r="A34" s="59"/>
      <c r="B34" s="65"/>
      <c r="C34" s="66"/>
      <c r="D34" s="66"/>
      <c r="E34" s="67">
        <v>1</v>
      </c>
      <c r="F34" s="66"/>
      <c r="G34" s="66"/>
      <c r="H34" s="63">
        <f t="shared" si="4"/>
        <v>0</v>
      </c>
      <c r="I34" s="64">
        <f t="shared" si="5"/>
        <v>0</v>
      </c>
      <c r="K34" s="30"/>
    </row>
    <row r="35" spans="1:11" s="27" customFormat="1" x14ac:dyDescent="0.25">
      <c r="A35" s="59"/>
      <c r="B35" s="65"/>
      <c r="C35" s="66"/>
      <c r="D35" s="66"/>
      <c r="E35" s="67">
        <v>3</v>
      </c>
      <c r="F35" s="66"/>
      <c r="G35" s="66"/>
      <c r="H35" s="63">
        <f t="shared" si="4"/>
        <v>0</v>
      </c>
      <c r="I35" s="64">
        <f t="shared" si="5"/>
        <v>0</v>
      </c>
      <c r="K35" s="30"/>
    </row>
    <row r="36" spans="1:11" s="27" customFormat="1" x14ac:dyDescent="0.25">
      <c r="A36" s="59"/>
      <c r="B36" s="65"/>
      <c r="C36" s="66"/>
      <c r="D36" s="66"/>
      <c r="E36" s="67">
        <v>5</v>
      </c>
      <c r="F36" s="66"/>
      <c r="G36" s="66"/>
      <c r="H36" s="63">
        <f t="shared" si="4"/>
        <v>0</v>
      </c>
      <c r="I36" s="64">
        <f t="shared" si="5"/>
        <v>0</v>
      </c>
      <c r="K36" s="30"/>
    </row>
    <row r="37" spans="1:11" s="27" customFormat="1" x14ac:dyDescent="0.25">
      <c r="A37" s="59"/>
      <c r="B37" s="65"/>
      <c r="C37" s="66"/>
      <c r="D37" s="66"/>
      <c r="E37" s="67">
        <v>1</v>
      </c>
      <c r="F37" s="66"/>
      <c r="G37" s="66"/>
      <c r="H37" s="63">
        <f t="shared" si="4"/>
        <v>0</v>
      </c>
      <c r="I37" s="64">
        <f t="shared" si="5"/>
        <v>0</v>
      </c>
      <c r="K37" s="30"/>
    </row>
    <row r="38" spans="1:11" x14ac:dyDescent="0.25">
      <c r="A38" s="59"/>
      <c r="B38" s="68"/>
      <c r="C38" s="69"/>
      <c r="D38" s="69"/>
      <c r="E38" s="70">
        <v>3</v>
      </c>
      <c r="F38" s="69"/>
      <c r="G38" s="69"/>
      <c r="H38" s="63">
        <f t="shared" si="4"/>
        <v>0</v>
      </c>
      <c r="I38" s="64">
        <f t="shared" si="5"/>
        <v>0</v>
      </c>
      <c r="K38" s="31"/>
    </row>
    <row r="39" spans="1:11" x14ac:dyDescent="0.25">
      <c r="A39" s="59"/>
      <c r="B39" s="68"/>
      <c r="C39" s="69"/>
      <c r="D39" s="69"/>
      <c r="E39" s="70">
        <v>5</v>
      </c>
      <c r="F39" s="69"/>
      <c r="G39" s="69"/>
      <c r="H39" s="63">
        <f t="shared" si="4"/>
        <v>0</v>
      </c>
      <c r="I39" s="64">
        <f t="shared" si="5"/>
        <v>0</v>
      </c>
      <c r="K39" s="31"/>
    </row>
    <row r="40" spans="1:11" x14ac:dyDescent="0.25">
      <c r="A40" s="59"/>
      <c r="B40" s="68"/>
      <c r="C40" s="69"/>
      <c r="D40" s="69"/>
      <c r="E40" s="70">
        <v>1</v>
      </c>
      <c r="F40" s="69"/>
      <c r="G40" s="69"/>
      <c r="H40" s="63">
        <f t="shared" ref="H40:H42" si="6">IF(G40&gt;0,G40/(C40+(E40*F40)),0)</f>
        <v>0</v>
      </c>
      <c r="I40" s="64">
        <f t="shared" ref="I40:I42" si="7">H40*(D40-F40)*(E40/2)</f>
        <v>0</v>
      </c>
      <c r="K40" s="31"/>
    </row>
    <row r="41" spans="1:11" x14ac:dyDescent="0.25">
      <c r="A41" s="59"/>
      <c r="B41" s="68"/>
      <c r="C41" s="69"/>
      <c r="D41" s="69"/>
      <c r="E41" s="70">
        <v>3</v>
      </c>
      <c r="F41" s="69"/>
      <c r="G41" s="69"/>
      <c r="H41" s="63">
        <f t="shared" si="6"/>
        <v>0</v>
      </c>
      <c r="I41" s="64">
        <f t="shared" si="7"/>
        <v>0</v>
      </c>
      <c r="K41" s="31"/>
    </row>
    <row r="42" spans="1:11" x14ac:dyDescent="0.25">
      <c r="A42" s="59"/>
      <c r="B42" s="68"/>
      <c r="C42" s="69"/>
      <c r="D42" s="69"/>
      <c r="E42" s="70">
        <v>5</v>
      </c>
      <c r="F42" s="69"/>
      <c r="G42" s="69"/>
      <c r="H42" s="63">
        <f t="shared" si="6"/>
        <v>0</v>
      </c>
      <c r="I42" s="64">
        <f t="shared" si="7"/>
        <v>0</v>
      </c>
      <c r="K42" s="31"/>
    </row>
    <row r="43" spans="1:11" x14ac:dyDescent="0.25">
      <c r="A43" s="59"/>
      <c r="B43" s="68"/>
      <c r="C43" s="69"/>
      <c r="D43" s="69"/>
      <c r="E43" s="70">
        <v>1</v>
      </c>
      <c r="F43" s="69"/>
      <c r="G43" s="69"/>
      <c r="H43" s="63">
        <f t="shared" si="4"/>
        <v>0</v>
      </c>
      <c r="I43" s="64">
        <f t="shared" si="5"/>
        <v>0</v>
      </c>
      <c r="K43" s="31"/>
    </row>
    <row r="44" spans="1:11" x14ac:dyDescent="0.25">
      <c r="A44" s="59"/>
      <c r="B44" s="68"/>
      <c r="C44" s="69"/>
      <c r="D44" s="69"/>
      <c r="E44" s="70">
        <v>3</v>
      </c>
      <c r="F44" s="69"/>
      <c r="G44" s="69"/>
      <c r="H44" s="63">
        <f t="shared" si="4"/>
        <v>0</v>
      </c>
      <c r="I44" s="64">
        <f t="shared" si="5"/>
        <v>0</v>
      </c>
      <c r="K44" s="31"/>
    </row>
    <row r="45" spans="1:11" ht="15.75" thickBot="1" x14ac:dyDescent="0.3">
      <c r="A45" s="59"/>
      <c r="B45" s="68"/>
      <c r="C45" s="69"/>
      <c r="D45" s="69"/>
      <c r="E45" s="70">
        <v>5</v>
      </c>
      <c r="F45" s="69"/>
      <c r="G45" s="69"/>
      <c r="H45" s="63">
        <f t="shared" si="4"/>
        <v>0</v>
      </c>
      <c r="I45" s="64">
        <f t="shared" si="5"/>
        <v>0</v>
      </c>
      <c r="K45" s="31"/>
    </row>
    <row r="46" spans="1:11" s="33" customFormat="1" ht="15.75" thickBot="1" x14ac:dyDescent="0.3">
      <c r="A46" s="71" t="s">
        <v>49</v>
      </c>
      <c r="B46" s="72">
        <f>SUM(B16:B45)</f>
        <v>0</v>
      </c>
      <c r="C46" s="72">
        <f>SUM(C16:C45)</f>
        <v>0</v>
      </c>
      <c r="D46" s="72">
        <f>SUM(D16:D45)</f>
        <v>0</v>
      </c>
      <c r="E46" s="73" t="s">
        <v>50</v>
      </c>
      <c r="F46" s="72">
        <f>SUM(F16:F45)</f>
        <v>0</v>
      </c>
      <c r="G46" s="72">
        <f>SUM(G16:G45)</f>
        <v>0</v>
      </c>
      <c r="H46" s="73"/>
      <c r="I46" s="72">
        <f>SUM(I16:I45)</f>
        <v>0</v>
      </c>
      <c r="K46" s="32">
        <f>SUM(K16:K45)</f>
        <v>0</v>
      </c>
    </row>
    <row r="47" spans="1:11" ht="16.350000000000001" customHeight="1" x14ac:dyDescent="0.25"/>
    <row r="48" spans="1:11" x14ac:dyDescent="0.25">
      <c r="H48"/>
      <c r="I48"/>
    </row>
    <row r="49" spans="1:9" s="27" customFormat="1" ht="19.5" thickBot="1" x14ac:dyDescent="0.3">
      <c r="A49" s="2" t="s">
        <v>51</v>
      </c>
      <c r="H49"/>
      <c r="I49"/>
    </row>
    <row r="50" spans="1:9" ht="135" customHeight="1" x14ac:dyDescent="0.25">
      <c r="A50" s="45" t="s">
        <v>52</v>
      </c>
      <c r="B50" s="100" t="s">
        <v>53</v>
      </c>
      <c r="C50" s="102" t="s">
        <v>54</v>
      </c>
      <c r="D50" s="102" t="s">
        <v>55</v>
      </c>
      <c r="E50" s="102" t="s">
        <v>56</v>
      </c>
      <c r="F50" s="105" t="s">
        <v>57</v>
      </c>
      <c r="G50"/>
      <c r="H50"/>
    </row>
    <row r="51" spans="1:9" ht="15.75" thickBot="1" x14ac:dyDescent="0.3">
      <c r="A51" s="90" t="s">
        <v>58</v>
      </c>
      <c r="B51" s="101"/>
      <c r="C51" s="103"/>
      <c r="D51" s="103"/>
      <c r="E51" s="104"/>
      <c r="F51" s="106"/>
      <c r="G51"/>
      <c r="H51"/>
    </row>
    <row r="52" spans="1:9" ht="15.75" thickBot="1" x14ac:dyDescent="0.3">
      <c r="A52" s="46" t="s">
        <v>59</v>
      </c>
      <c r="B52" s="34"/>
      <c r="C52" s="35"/>
      <c r="D52" s="35"/>
      <c r="E52" s="35"/>
      <c r="F52" s="36"/>
      <c r="G52"/>
      <c r="H52"/>
    </row>
    <row r="53" spans="1:9" ht="15.75" thickBot="1" x14ac:dyDescent="0.3">
      <c r="A53" s="47" t="s">
        <v>60</v>
      </c>
      <c r="B53" s="74"/>
      <c r="C53" s="37"/>
      <c r="D53" s="37"/>
      <c r="E53" s="37"/>
      <c r="F53" s="36"/>
      <c r="G53"/>
      <c r="H53"/>
    </row>
    <row r="54" spans="1:9" ht="15.75" thickBot="1" x14ac:dyDescent="0.3">
      <c r="A54" s="47" t="s">
        <v>61</v>
      </c>
      <c r="B54" s="74"/>
      <c r="C54" s="37"/>
      <c r="D54" s="37"/>
      <c r="E54" s="37"/>
      <c r="F54" s="36"/>
      <c r="G54"/>
      <c r="H54"/>
    </row>
    <row r="55" spans="1:9" ht="15.75" thickBot="1" x14ac:dyDescent="0.3">
      <c r="A55" s="38" t="s">
        <v>49</v>
      </c>
      <c r="B55" s="39" t="s">
        <v>50</v>
      </c>
      <c r="C55" s="39">
        <f>SUM(C52:C54)</f>
        <v>0</v>
      </c>
      <c r="D55" s="39">
        <f>SUM(D52:D54)</f>
        <v>0</v>
      </c>
      <c r="E55" s="40">
        <f>SUM(E52:E54)</f>
        <v>0</v>
      </c>
      <c r="F55" s="41"/>
      <c r="G55"/>
      <c r="H55"/>
    </row>
    <row r="57" spans="1:9" x14ac:dyDescent="0.25">
      <c r="A57" s="81" t="s">
        <v>62</v>
      </c>
      <c r="B57" s="82" t="s">
        <v>63</v>
      </c>
    </row>
    <row r="58" spans="1:9" ht="30" x14ac:dyDescent="0.25">
      <c r="A58" s="80" t="s">
        <v>64</v>
      </c>
      <c r="B58" s="80"/>
    </row>
    <row r="59" spans="1:9" ht="45" x14ac:dyDescent="0.25">
      <c r="A59" s="80" t="s">
        <v>65</v>
      </c>
      <c r="B59" s="80"/>
    </row>
    <row r="60" spans="1:9" ht="45" x14ac:dyDescent="0.25">
      <c r="A60" s="80" t="s">
        <v>144</v>
      </c>
      <c r="B60" s="80"/>
    </row>
  </sheetData>
  <mergeCells count="16">
    <mergeCell ref="A7:K7"/>
    <mergeCell ref="B50:B51"/>
    <mergeCell ref="C50:C51"/>
    <mergeCell ref="D50:D51"/>
    <mergeCell ref="E50:E51"/>
    <mergeCell ref="F50:F51"/>
    <mergeCell ref="A8:F8"/>
    <mergeCell ref="A9:G9"/>
    <mergeCell ref="A10:G10"/>
    <mergeCell ref="A11:G11"/>
    <mergeCell ref="A6:K6"/>
    <mergeCell ref="A1:K1"/>
    <mergeCell ref="A2:K2"/>
    <mergeCell ref="A3:K3"/>
    <mergeCell ref="A4:K4"/>
    <mergeCell ref="A5:K5"/>
  </mergeCells>
  <pageMargins left="0.7" right="0.7" top="0.75" bottom="0.75" header="0.3" footer="0.3"/>
  <pageSetup orientation="portrait" r:id="rId1"/>
  <headerFooter>
    <oddHeader>&amp;C&amp;"-,Bold"&amp;12&amp;KFF0000DRAFT</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5"/>
  <sheetViews>
    <sheetView zoomScale="90" zoomScaleNormal="90" workbookViewId="0">
      <selection activeCell="I20" sqref="I20"/>
    </sheetView>
  </sheetViews>
  <sheetFormatPr defaultRowHeight="15" x14ac:dyDescent="0.25"/>
  <cols>
    <col min="1" max="1" width="15.5703125" customWidth="1"/>
    <col min="2" max="2" width="16" customWidth="1"/>
    <col min="3" max="3" width="18.42578125" customWidth="1"/>
    <col min="4" max="4" width="10.85546875" customWidth="1"/>
    <col min="5" max="5" width="14" customWidth="1"/>
    <col min="6" max="6" width="14.5703125" customWidth="1"/>
    <col min="7" max="7" width="11.42578125" customWidth="1"/>
    <col min="8" max="8" width="24" customWidth="1"/>
    <col min="9" max="10" width="16" customWidth="1"/>
    <col min="11" max="12" width="18" customWidth="1"/>
    <col min="13" max="13" width="33.85546875" customWidth="1"/>
    <col min="14" max="14" width="16.140625" customWidth="1"/>
    <col min="15" max="15" width="23.140625" customWidth="1"/>
    <col min="16" max="17" width="17.5703125" customWidth="1"/>
    <col min="18" max="18" width="42.42578125" customWidth="1"/>
  </cols>
  <sheetData>
    <row r="1" spans="1:37" ht="21" x14ac:dyDescent="0.25">
      <c r="A1" s="93" t="s">
        <v>0</v>
      </c>
      <c r="B1" s="93"/>
      <c r="C1" s="93"/>
      <c r="D1" s="93"/>
      <c r="E1" s="93"/>
      <c r="F1" s="93"/>
      <c r="G1" s="93"/>
      <c r="H1" s="93"/>
      <c r="I1" s="93"/>
      <c r="J1" s="93"/>
      <c r="K1" s="93"/>
      <c r="L1" s="93"/>
      <c r="M1" s="93"/>
    </row>
    <row r="2" spans="1:37" ht="23.85" customHeight="1" x14ac:dyDescent="0.35">
      <c r="A2" s="94" t="s">
        <v>1</v>
      </c>
      <c r="B2" s="94"/>
      <c r="C2" s="94"/>
      <c r="D2" s="94"/>
      <c r="E2" s="94"/>
      <c r="F2" s="94"/>
      <c r="G2" s="94"/>
      <c r="H2" s="94"/>
      <c r="I2" s="94"/>
      <c r="J2" s="94"/>
      <c r="K2" s="94"/>
      <c r="L2" s="94"/>
      <c r="M2" s="94"/>
    </row>
    <row r="3" spans="1:37" ht="21.95" customHeight="1" x14ac:dyDescent="0.25">
      <c r="A3" s="95" t="s">
        <v>2</v>
      </c>
      <c r="B3" s="95"/>
      <c r="C3" s="95"/>
      <c r="D3" s="95"/>
      <c r="E3" s="95"/>
      <c r="F3" s="95"/>
      <c r="G3" s="95"/>
      <c r="H3" s="95"/>
      <c r="I3" s="95"/>
      <c r="J3" s="95"/>
      <c r="K3" s="95"/>
      <c r="L3" s="95"/>
      <c r="M3" s="95"/>
    </row>
    <row r="4" spans="1:37" ht="17.25" customHeight="1" x14ac:dyDescent="0.25">
      <c r="A4" s="95" t="s">
        <v>3</v>
      </c>
      <c r="B4" s="95"/>
      <c r="C4" s="95"/>
      <c r="D4" s="95"/>
      <c r="E4" s="95"/>
      <c r="F4" s="95"/>
      <c r="G4" s="95"/>
      <c r="H4" s="95"/>
      <c r="I4" s="95"/>
      <c r="J4" s="95"/>
      <c r="K4" s="95"/>
      <c r="L4" s="95"/>
      <c r="M4" s="95"/>
    </row>
    <row r="5" spans="1:37" s="50" customFormat="1" ht="17.25" customHeight="1" x14ac:dyDescent="0.3">
      <c r="A5" s="53" t="s">
        <v>4</v>
      </c>
      <c r="B5" s="49"/>
      <c r="C5" s="49"/>
      <c r="D5" s="51"/>
      <c r="E5" s="51"/>
      <c r="F5" s="49"/>
      <c r="G5" s="49"/>
      <c r="H5" s="49"/>
      <c r="I5" s="49"/>
      <c r="J5" s="49"/>
      <c r="K5" s="49"/>
      <c r="L5" s="49"/>
      <c r="M5" s="51"/>
      <c r="N5" s="49"/>
      <c r="O5" s="51"/>
      <c r="P5" s="49"/>
      <c r="Q5" s="49"/>
      <c r="R5" s="49"/>
      <c r="S5" s="49"/>
      <c r="T5" s="49"/>
      <c r="U5" s="49"/>
      <c r="V5" s="49"/>
      <c r="W5" s="49"/>
      <c r="X5" s="49"/>
      <c r="Y5" s="49"/>
      <c r="Z5" s="49"/>
      <c r="AA5" s="49"/>
      <c r="AB5" s="49"/>
      <c r="AC5" s="49"/>
      <c r="AD5" s="49"/>
      <c r="AE5" s="49"/>
      <c r="AF5" s="49"/>
      <c r="AG5" s="49"/>
      <c r="AH5" s="49"/>
      <c r="AI5" s="49"/>
      <c r="AJ5" s="49"/>
      <c r="AK5" s="49"/>
    </row>
    <row r="6" spans="1:37" s="50" customFormat="1" ht="17.25" customHeight="1" x14ac:dyDescent="0.3">
      <c r="A6" s="97" t="s">
        <v>5</v>
      </c>
      <c r="B6" s="97"/>
      <c r="C6" s="97"/>
      <c r="D6" s="97"/>
      <c r="E6" s="97"/>
      <c r="F6" s="97"/>
      <c r="G6" s="97"/>
      <c r="H6" s="97"/>
      <c r="I6" s="97"/>
      <c r="J6" s="97"/>
      <c r="K6" s="97"/>
      <c r="L6" s="97"/>
      <c r="M6" s="97"/>
      <c r="N6" s="49"/>
      <c r="O6" s="49"/>
      <c r="P6" s="49"/>
      <c r="Q6" s="49"/>
      <c r="R6" s="49"/>
      <c r="S6" s="49"/>
      <c r="T6" s="49"/>
      <c r="U6" s="49"/>
      <c r="V6" s="49"/>
      <c r="W6" s="49"/>
      <c r="X6" s="49"/>
      <c r="Y6" s="49"/>
      <c r="Z6" s="49"/>
      <c r="AA6" s="49"/>
      <c r="AB6" s="49"/>
      <c r="AC6" s="49"/>
      <c r="AD6" s="49"/>
      <c r="AE6" s="49"/>
      <c r="AF6" s="49"/>
      <c r="AG6" s="49"/>
      <c r="AH6" s="49"/>
      <c r="AI6" s="49"/>
      <c r="AJ6" s="49"/>
      <c r="AK6" s="49"/>
    </row>
    <row r="7" spans="1:37" s="50" customFormat="1" ht="17.25" customHeight="1" x14ac:dyDescent="0.3">
      <c r="A7" s="97" t="s">
        <v>6</v>
      </c>
      <c r="B7" s="97"/>
      <c r="C7" s="97"/>
      <c r="D7" s="97"/>
      <c r="E7" s="97"/>
      <c r="F7" s="97"/>
      <c r="G7" s="97"/>
      <c r="H7" s="97"/>
      <c r="I7" s="97"/>
      <c r="J7" s="97"/>
      <c r="K7" s="97"/>
      <c r="L7" s="97"/>
      <c r="M7" s="97"/>
      <c r="N7" s="49"/>
      <c r="O7" s="49"/>
      <c r="P7" s="49"/>
      <c r="Q7" s="49"/>
      <c r="R7" s="49"/>
      <c r="S7" s="49"/>
      <c r="T7" s="49"/>
      <c r="U7" s="49"/>
      <c r="V7" s="49"/>
      <c r="W7" s="49"/>
      <c r="X7" s="49"/>
      <c r="Y7" s="49"/>
      <c r="Z7" s="49"/>
      <c r="AA7" s="49"/>
      <c r="AB7" s="49"/>
      <c r="AC7" s="49"/>
      <c r="AD7" s="49"/>
      <c r="AE7" s="49"/>
      <c r="AF7" s="49"/>
      <c r="AG7" s="49"/>
      <c r="AH7" s="49"/>
      <c r="AI7" s="49"/>
      <c r="AJ7" s="49"/>
      <c r="AK7" s="49"/>
    </row>
    <row r="8" spans="1:37" s="49" customFormat="1" x14ac:dyDescent="0.3"/>
    <row r="9" spans="1:37" s="49" customFormat="1" x14ac:dyDescent="0.3">
      <c r="A9" s="91" t="s">
        <v>7</v>
      </c>
      <c r="B9" s="91"/>
      <c r="C9" s="91"/>
      <c r="D9" s="91"/>
      <c r="E9" s="91"/>
      <c r="F9" s="91"/>
      <c r="G9" s="91"/>
      <c r="H9" s="91"/>
      <c r="I9" s="91"/>
      <c r="J9" s="91"/>
      <c r="K9" s="91"/>
      <c r="L9" s="91"/>
      <c r="M9" s="91"/>
    </row>
    <row r="10" spans="1:37" s="8" customFormat="1" x14ac:dyDescent="0.25"/>
    <row r="11" spans="1:37" s="8" customFormat="1" ht="19.5" thickBot="1" x14ac:dyDescent="0.3">
      <c r="A11" s="13" t="s">
        <v>66</v>
      </c>
      <c r="B11" s="11"/>
      <c r="C11" s="11"/>
      <c r="D11" s="11"/>
      <c r="E11" s="11"/>
      <c r="F11" s="11"/>
      <c r="G11" s="11"/>
      <c r="H11" s="11"/>
      <c r="I11" s="11"/>
      <c r="J11" s="11"/>
      <c r="K11" s="11"/>
      <c r="L11" s="11"/>
      <c r="M11" s="11"/>
    </row>
    <row r="12" spans="1:37" s="8" customFormat="1" ht="85.7" customHeight="1" thickBot="1" x14ac:dyDescent="0.3">
      <c r="A12" s="7" t="s">
        <v>18</v>
      </c>
      <c r="B12" s="7" t="s">
        <v>19</v>
      </c>
      <c r="C12" s="7" t="s">
        <v>67</v>
      </c>
      <c r="D12" s="1" t="s">
        <v>10</v>
      </c>
      <c r="E12" s="5" t="s">
        <v>21</v>
      </c>
      <c r="F12" s="5" t="s">
        <v>23</v>
      </c>
      <c r="G12" s="7" t="s">
        <v>24</v>
      </c>
      <c r="H12" s="5" t="s">
        <v>68</v>
      </c>
      <c r="I12" s="5" t="s">
        <v>69</v>
      </c>
      <c r="J12" s="5" t="s">
        <v>70</v>
      </c>
      <c r="K12" s="7" t="s">
        <v>71</v>
      </c>
      <c r="L12" s="7" t="s">
        <v>12</v>
      </c>
      <c r="M12" s="7" t="s">
        <v>72</v>
      </c>
      <c r="N12" s="9"/>
      <c r="O12" s="9"/>
      <c r="P12" s="9"/>
      <c r="Q12" s="9"/>
      <c r="R12" s="9"/>
      <c r="S12" s="9"/>
      <c r="T12" s="9"/>
      <c r="U12" s="9"/>
      <c r="V12" s="9"/>
      <c r="W12" s="9"/>
      <c r="X12" s="9"/>
      <c r="Y12" s="9"/>
      <c r="Z12" s="9"/>
      <c r="AA12" s="9"/>
      <c r="AB12" s="9"/>
      <c r="AC12" s="9"/>
      <c r="AD12" s="9"/>
      <c r="AE12" s="9"/>
    </row>
    <row r="15" spans="1:37" x14ac:dyDescent="0.25">
      <c r="D15" s="14"/>
    </row>
    <row r="25" spans="11:13" x14ac:dyDescent="0.25">
      <c r="K25" s="10" t="s">
        <v>13</v>
      </c>
      <c r="L25" s="75">
        <f>SUM(L13:L24)</f>
        <v>0</v>
      </c>
      <c r="M25" t="s">
        <v>73</v>
      </c>
    </row>
  </sheetData>
  <mergeCells count="7">
    <mergeCell ref="A7:M7"/>
    <mergeCell ref="A9:M9"/>
    <mergeCell ref="A1:M1"/>
    <mergeCell ref="A2:M2"/>
    <mergeCell ref="A3:M3"/>
    <mergeCell ref="A4:M4"/>
    <mergeCell ref="A6:M6"/>
  </mergeCells>
  <pageMargins left="0.7" right="0.7" top="0.75" bottom="0.75" header="0.3" footer="0.3"/>
  <pageSetup scale="26" fitToHeight="2" orientation="portrait" r:id="rId1"/>
  <headerFooter>
    <oddHeader>&amp;C&amp;"-,Bold"&amp;12&amp;KFF0000DRAFT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6"/>
  <sheetViews>
    <sheetView topLeftCell="A2" zoomScale="90" zoomScaleNormal="90" workbookViewId="0">
      <selection activeCell="A8" sqref="A8:E8"/>
    </sheetView>
  </sheetViews>
  <sheetFormatPr defaultRowHeight="15" x14ac:dyDescent="0.25"/>
  <cols>
    <col min="1" max="1" width="17.5703125" customWidth="1"/>
    <col min="2" max="2" width="14" customWidth="1"/>
    <col min="3" max="4" width="16.5703125" customWidth="1"/>
    <col min="5" max="5" width="106.5703125" customWidth="1"/>
    <col min="7" max="7" width="11.140625" customWidth="1"/>
  </cols>
  <sheetData>
    <row r="1" spans="1:38" ht="30" customHeight="1" x14ac:dyDescent="0.25">
      <c r="A1" s="93" t="s">
        <v>0</v>
      </c>
      <c r="B1" s="93"/>
      <c r="C1" s="93"/>
      <c r="D1" s="93"/>
      <c r="E1" s="93"/>
      <c r="G1" s="4"/>
    </row>
    <row r="2" spans="1:38" s="8" customFormat="1" ht="34.35" customHeight="1" x14ac:dyDescent="0.35">
      <c r="A2" s="94" t="s">
        <v>1</v>
      </c>
      <c r="B2" s="94"/>
      <c r="C2" s="94"/>
      <c r="D2" s="94"/>
      <c r="E2" s="94"/>
      <c r="F2" s="23"/>
      <c r="G2" s="23"/>
      <c r="H2" s="12"/>
    </row>
    <row r="3" spans="1:38" s="8" customFormat="1" ht="21.95" customHeight="1" x14ac:dyDescent="0.25">
      <c r="A3" s="95" t="s">
        <v>2</v>
      </c>
      <c r="B3" s="95"/>
      <c r="C3" s="95"/>
      <c r="D3" s="95"/>
      <c r="E3" s="95"/>
      <c r="G3" s="12"/>
    </row>
    <row r="4" spans="1:38" s="8" customFormat="1" ht="17.25" customHeight="1" x14ac:dyDescent="0.35">
      <c r="A4" s="95" t="s">
        <v>3</v>
      </c>
      <c r="B4" s="95"/>
      <c r="C4" s="95"/>
      <c r="D4" s="95"/>
      <c r="E4" s="95"/>
      <c r="F4" s="20"/>
      <c r="G4" s="20"/>
      <c r="H4" s="20"/>
      <c r="I4" s="20"/>
      <c r="J4" s="20"/>
    </row>
    <row r="5" spans="1:38" s="49" customFormat="1" x14ac:dyDescent="0.3">
      <c r="A5" s="49" t="s">
        <v>4</v>
      </c>
    </row>
    <row r="6" spans="1:38" s="50" customFormat="1" ht="17.25" customHeight="1" x14ac:dyDescent="0.3">
      <c r="A6" s="49" t="s">
        <v>5</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row>
    <row r="7" spans="1:38" s="50" customFormat="1" ht="24.75" customHeight="1" x14ac:dyDescent="0.25">
      <c r="A7" s="54" t="s">
        <v>6</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row>
    <row r="8" spans="1:38" s="50" customFormat="1" ht="201.75" customHeight="1" x14ac:dyDescent="0.3">
      <c r="A8" s="98" t="s">
        <v>74</v>
      </c>
      <c r="B8" s="98"/>
      <c r="C8" s="98"/>
      <c r="D8" s="98"/>
      <c r="E8" s="98"/>
      <c r="F8" s="55"/>
      <c r="G8" s="55"/>
      <c r="H8" s="55"/>
      <c r="I8" s="55"/>
      <c r="J8" s="55"/>
      <c r="K8" s="55"/>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row>
    <row r="9" spans="1:38" s="49" customFormat="1" x14ac:dyDescent="0.3">
      <c r="A9" s="97" t="s">
        <v>7</v>
      </c>
      <c r="B9" s="97"/>
      <c r="C9" s="97"/>
      <c r="D9" s="97"/>
      <c r="E9" s="97"/>
    </row>
    <row r="10" spans="1:38" s="8" customFormat="1" x14ac:dyDescent="0.25"/>
    <row r="11" spans="1:38" ht="19.5" thickBot="1" x14ac:dyDescent="0.3">
      <c r="A11" s="2" t="s">
        <v>75</v>
      </c>
      <c r="B11" s="3"/>
      <c r="C11" s="3"/>
      <c r="D11" s="3"/>
      <c r="E11" s="3"/>
    </row>
    <row r="12" spans="1:38" ht="39" thickBot="1" x14ac:dyDescent="0.3">
      <c r="A12" s="1" t="s">
        <v>76</v>
      </c>
      <c r="B12" s="1" t="s">
        <v>10</v>
      </c>
      <c r="C12" s="1" t="s">
        <v>11</v>
      </c>
      <c r="D12" s="1" t="s">
        <v>12</v>
      </c>
      <c r="E12" s="7" t="s">
        <v>72</v>
      </c>
      <c r="F12" s="21"/>
      <c r="G12" s="21"/>
      <c r="H12" s="21"/>
      <c r="I12" s="21"/>
      <c r="J12" s="21"/>
      <c r="K12" s="21"/>
      <c r="L12" s="21"/>
      <c r="M12" s="21"/>
      <c r="N12" s="21"/>
      <c r="O12" s="21"/>
      <c r="P12" s="21"/>
      <c r="Q12" s="21"/>
      <c r="R12" s="21"/>
    </row>
    <row r="16" spans="1:38" ht="30" x14ac:dyDescent="0.25">
      <c r="E16" s="15" t="s">
        <v>77</v>
      </c>
    </row>
    <row r="17" spans="3:5" x14ac:dyDescent="0.25">
      <c r="E17" t="s">
        <v>78</v>
      </c>
    </row>
    <row r="18" spans="3:5" x14ac:dyDescent="0.25">
      <c r="E18" t="s">
        <v>79</v>
      </c>
    </row>
    <row r="19" spans="3:5" x14ac:dyDescent="0.25">
      <c r="E19" t="s">
        <v>80</v>
      </c>
    </row>
    <row r="20" spans="3:5" x14ac:dyDescent="0.25">
      <c r="E20" t="s">
        <v>81</v>
      </c>
    </row>
    <row r="21" spans="3:5" x14ac:dyDescent="0.25">
      <c r="E21" t="s">
        <v>82</v>
      </c>
    </row>
    <row r="22" spans="3:5" x14ac:dyDescent="0.25">
      <c r="E22" t="s">
        <v>83</v>
      </c>
    </row>
    <row r="23" spans="3:5" x14ac:dyDescent="0.25">
      <c r="E23" t="s">
        <v>84</v>
      </c>
    </row>
    <row r="24" spans="3:5" x14ac:dyDescent="0.25">
      <c r="E24" t="s">
        <v>85</v>
      </c>
    </row>
    <row r="25" spans="3:5" x14ac:dyDescent="0.25">
      <c r="E25" t="s">
        <v>86</v>
      </c>
    </row>
    <row r="26" spans="3:5" x14ac:dyDescent="0.25">
      <c r="C26" s="10" t="s">
        <v>13</v>
      </c>
      <c r="D26" s="56">
        <f>SUM(D13:D25)</f>
        <v>0</v>
      </c>
    </row>
  </sheetData>
  <mergeCells count="6">
    <mergeCell ref="A9:E9"/>
    <mergeCell ref="A8:E8"/>
    <mergeCell ref="A1:E1"/>
    <mergeCell ref="A2:E2"/>
    <mergeCell ref="A3:E3"/>
    <mergeCell ref="A4:E4"/>
  </mergeCells>
  <pageMargins left="0.7" right="0.7" top="0.75" bottom="0.75" header="0.3" footer="0.3"/>
  <pageSetup scale="21" fitToHeight="2" orientation="portrait" r:id="rId1"/>
  <headerFooter>
    <oddHeader>&amp;C&amp;"-,Bold"&amp;12&amp;KFF0000DRAFT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24"/>
  <sheetViews>
    <sheetView topLeftCell="A6" zoomScaleNormal="100" workbookViewId="0">
      <selection activeCell="F11" sqref="F11"/>
    </sheetView>
  </sheetViews>
  <sheetFormatPr defaultRowHeight="15" x14ac:dyDescent="0.25"/>
  <cols>
    <col min="1" max="1" width="15.5703125" customWidth="1"/>
    <col min="2" max="2" width="16" customWidth="1"/>
    <col min="3" max="3" width="13.140625" customWidth="1"/>
    <col min="4" max="4" width="12.85546875" customWidth="1"/>
    <col min="5" max="5" width="16.42578125" customWidth="1"/>
    <col min="6" max="6" width="14.42578125" customWidth="1"/>
    <col min="7" max="7" width="20.140625" customWidth="1"/>
    <col min="8" max="8" width="16" customWidth="1"/>
    <col min="9" max="9" width="19.85546875" customWidth="1"/>
    <col min="10" max="10" width="18" customWidth="1"/>
    <col min="11" max="11" width="17.140625" customWidth="1"/>
    <col min="12" max="13" width="18" customWidth="1"/>
    <col min="14" max="14" width="10.5703125" customWidth="1"/>
    <col min="16" max="16" width="10" customWidth="1"/>
  </cols>
  <sheetData>
    <row r="1" spans="1:36" ht="21" x14ac:dyDescent="0.25">
      <c r="A1" s="93" t="s">
        <v>0</v>
      </c>
      <c r="B1" s="93"/>
      <c r="C1" s="93"/>
      <c r="D1" s="93"/>
      <c r="E1" s="93"/>
      <c r="F1" s="93"/>
      <c r="G1" s="93"/>
      <c r="H1" s="93"/>
      <c r="I1" s="93"/>
    </row>
    <row r="2" spans="1:36" ht="34.35" customHeight="1" x14ac:dyDescent="0.35">
      <c r="A2" s="94" t="s">
        <v>1</v>
      </c>
      <c r="B2" s="94"/>
      <c r="C2" s="94"/>
      <c r="D2" s="94"/>
      <c r="E2" s="94"/>
      <c r="F2" s="94"/>
      <c r="G2" s="94"/>
      <c r="H2" s="94"/>
      <c r="I2" s="94"/>
    </row>
    <row r="3" spans="1:36" ht="21.95" customHeight="1" x14ac:dyDescent="0.25">
      <c r="A3" s="95" t="s">
        <v>2</v>
      </c>
      <c r="B3" s="95"/>
      <c r="C3" s="95"/>
      <c r="D3" s="95"/>
      <c r="E3" s="95"/>
      <c r="F3" s="95"/>
      <c r="G3" s="95"/>
      <c r="H3" s="95"/>
      <c r="I3" s="95"/>
    </row>
    <row r="4" spans="1:36" ht="21" customHeight="1" x14ac:dyDescent="0.25">
      <c r="A4" s="95" t="s">
        <v>3</v>
      </c>
      <c r="B4" s="95"/>
      <c r="C4" s="95"/>
      <c r="D4" s="95"/>
      <c r="E4" s="95"/>
      <c r="F4" s="95"/>
      <c r="G4" s="95"/>
      <c r="H4" s="95"/>
      <c r="I4" s="95"/>
    </row>
    <row r="5" spans="1:36" s="49" customFormat="1" x14ac:dyDescent="0.3">
      <c r="A5" s="49" t="s">
        <v>4</v>
      </c>
    </row>
    <row r="6" spans="1:36" s="49" customFormat="1" ht="138.94999999999999" customHeight="1" x14ac:dyDescent="0.3">
      <c r="A6" s="98" t="s">
        <v>87</v>
      </c>
      <c r="B6" s="98"/>
      <c r="C6" s="98"/>
      <c r="D6" s="98"/>
      <c r="E6" s="98"/>
      <c r="F6" s="98"/>
      <c r="G6" s="98"/>
      <c r="H6" s="98"/>
      <c r="I6" s="98"/>
      <c r="J6" s="52"/>
      <c r="K6" s="52"/>
    </row>
    <row r="7" spans="1:36" s="49" customFormat="1" ht="15.75" customHeight="1" x14ac:dyDescent="0.3">
      <c r="A7" s="96" t="s">
        <v>15</v>
      </c>
      <c r="B7" s="96"/>
      <c r="C7" s="96"/>
      <c r="D7" s="96"/>
      <c r="E7" s="96"/>
      <c r="F7" s="96"/>
      <c r="G7" s="96"/>
      <c r="H7" s="96"/>
      <c r="I7" s="96"/>
    </row>
    <row r="8" spans="1:36" s="49" customFormat="1" x14ac:dyDescent="0.3">
      <c r="A8" s="49" t="s">
        <v>5</v>
      </c>
      <c r="D8" s="51"/>
      <c r="J8" s="51"/>
      <c r="L8" s="51"/>
      <c r="M8" s="51"/>
    </row>
    <row r="9" spans="1:36" s="49" customFormat="1" x14ac:dyDescent="0.3">
      <c r="A9" s="49" t="s">
        <v>6</v>
      </c>
    </row>
    <row r="10" spans="1:36" s="49" customFormat="1" x14ac:dyDescent="0.3">
      <c r="A10" s="97" t="s">
        <v>7</v>
      </c>
      <c r="B10" s="97"/>
      <c r="C10" s="97"/>
      <c r="D10" s="97"/>
      <c r="E10" s="97"/>
      <c r="F10" s="97"/>
      <c r="G10" s="97"/>
      <c r="H10" s="97"/>
      <c r="I10" s="97"/>
    </row>
    <row r="11" spans="1:36" s="9" customFormat="1" ht="17.25" customHeight="1" x14ac:dyDescent="0.25">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row>
    <row r="12" spans="1:36" ht="18.95" customHeight="1" thickBot="1" x14ac:dyDescent="0.3">
      <c r="A12" s="2" t="s">
        <v>88</v>
      </c>
      <c r="B12" s="3"/>
      <c r="C12" s="3"/>
      <c r="D12" s="6"/>
      <c r="E12" s="6"/>
      <c r="F12" s="3"/>
      <c r="G12" s="3"/>
      <c r="H12" s="3"/>
      <c r="I12" s="3"/>
    </row>
    <row r="13" spans="1:36" ht="39" thickBot="1" x14ac:dyDescent="0.3">
      <c r="A13" s="5" t="s">
        <v>18</v>
      </c>
      <c r="B13" s="5" t="s">
        <v>19</v>
      </c>
      <c r="C13" s="5" t="s">
        <v>89</v>
      </c>
      <c r="D13" s="5" t="s">
        <v>90</v>
      </c>
      <c r="E13" s="5" t="s">
        <v>91</v>
      </c>
      <c r="F13" s="1" t="s">
        <v>92</v>
      </c>
      <c r="G13" s="7" t="s">
        <v>93</v>
      </c>
      <c r="H13" s="5" t="s">
        <v>12</v>
      </c>
      <c r="I13" s="7" t="s">
        <v>72</v>
      </c>
    </row>
    <row r="24" spans="7:8" x14ac:dyDescent="0.25">
      <c r="G24" s="10" t="s">
        <v>13</v>
      </c>
      <c r="H24" s="56">
        <f>SUM(H14:H23)</f>
        <v>0</v>
      </c>
    </row>
  </sheetData>
  <mergeCells count="7">
    <mergeCell ref="A10:I10"/>
    <mergeCell ref="A1:I1"/>
    <mergeCell ref="A2:I2"/>
    <mergeCell ref="A3:I3"/>
    <mergeCell ref="A4:I4"/>
    <mergeCell ref="A7:I7"/>
    <mergeCell ref="A6:I6"/>
  </mergeCells>
  <pageMargins left="0.7" right="0.7" top="0.75" bottom="0.75" header="0.3" footer="0.3"/>
  <pageSetup scale="22" fitToHeight="2" orientation="portrait" r:id="rId1"/>
  <headerFooter>
    <oddHeader>&amp;C&amp;"-,Bold"&amp;12&amp;KFF0000DRAFT</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B62"/>
  <sheetViews>
    <sheetView zoomScaleNormal="100" workbookViewId="0">
      <pane ySplit="3" topLeftCell="A20" activePane="bottomLeft" state="frozen"/>
      <selection activeCell="C16" sqref="C16"/>
      <selection pane="bottomLeft" activeCell="C51" sqref="C51"/>
    </sheetView>
  </sheetViews>
  <sheetFormatPr defaultRowHeight="15" x14ac:dyDescent="0.25"/>
  <cols>
    <col min="1" max="1" width="24.140625" style="4" customWidth="1"/>
    <col min="2" max="2" width="62.140625" style="19" customWidth="1"/>
  </cols>
  <sheetData>
    <row r="1" spans="1:2" ht="18.75" thickBot="1" x14ac:dyDescent="0.3">
      <c r="A1" s="108" t="s">
        <v>3</v>
      </c>
      <c r="B1" s="108"/>
    </row>
    <row r="2" spans="1:2" ht="30" customHeight="1" x14ac:dyDescent="0.25">
      <c r="A2" s="109" t="s">
        <v>94</v>
      </c>
      <c r="B2" s="110"/>
    </row>
    <row r="3" spans="1:2" ht="30" x14ac:dyDescent="0.25">
      <c r="A3" s="17" t="s">
        <v>95</v>
      </c>
      <c r="B3" s="18" t="s">
        <v>96</v>
      </c>
    </row>
    <row r="4" spans="1:2" x14ac:dyDescent="0.25">
      <c r="A4" s="107" t="s">
        <v>97</v>
      </c>
      <c r="B4" s="107"/>
    </row>
    <row r="5" spans="1:2" x14ac:dyDescent="0.25">
      <c r="A5" s="76" t="s">
        <v>98</v>
      </c>
      <c r="B5" s="77"/>
    </row>
    <row r="6" spans="1:2" ht="30" x14ac:dyDescent="0.25">
      <c r="A6" s="76" t="s">
        <v>99</v>
      </c>
      <c r="B6" s="77" t="s">
        <v>100</v>
      </c>
    </row>
    <row r="7" spans="1:2" ht="25.5" x14ac:dyDescent="0.25">
      <c r="A7" s="76" t="s">
        <v>11</v>
      </c>
      <c r="B7" s="77"/>
    </row>
    <row r="8" spans="1:2" x14ac:dyDescent="0.25">
      <c r="A8" s="76" t="s">
        <v>101</v>
      </c>
      <c r="B8" s="77"/>
    </row>
    <row r="9" spans="1:2" x14ac:dyDescent="0.25">
      <c r="A9" s="107" t="s">
        <v>102</v>
      </c>
      <c r="B9" s="107"/>
    </row>
    <row r="10" spans="1:2" x14ac:dyDescent="0.25">
      <c r="A10" s="76" t="s">
        <v>18</v>
      </c>
      <c r="B10" s="77" t="s">
        <v>103</v>
      </c>
    </row>
    <row r="11" spans="1:2" ht="25.5" x14ac:dyDescent="0.25">
      <c r="A11" s="76" t="s">
        <v>19</v>
      </c>
      <c r="B11" s="77" t="s">
        <v>104</v>
      </c>
    </row>
    <row r="12" spans="1:2" ht="120" x14ac:dyDescent="0.25">
      <c r="A12" s="76" t="s">
        <v>20</v>
      </c>
      <c r="B12" s="77" t="s">
        <v>105</v>
      </c>
    </row>
    <row r="13" spans="1:2" ht="330" x14ac:dyDescent="0.25">
      <c r="A13" s="76" t="s">
        <v>21</v>
      </c>
      <c r="B13" s="77" t="s">
        <v>106</v>
      </c>
    </row>
    <row r="14" spans="1:2" ht="45" x14ac:dyDescent="0.25">
      <c r="A14" s="76" t="s">
        <v>22</v>
      </c>
      <c r="B14" s="77" t="s">
        <v>107</v>
      </c>
    </row>
    <row r="15" spans="1:2" ht="25.5" x14ac:dyDescent="0.25">
      <c r="A15" s="76" t="s">
        <v>23</v>
      </c>
      <c r="B15" s="77" t="s">
        <v>103</v>
      </c>
    </row>
    <row r="16" spans="1:2" ht="45" x14ac:dyDescent="0.25">
      <c r="A16" s="78" t="s">
        <v>24</v>
      </c>
      <c r="B16" s="77" t="s">
        <v>108</v>
      </c>
    </row>
    <row r="17" spans="1:2" ht="90" x14ac:dyDescent="0.25">
      <c r="A17" s="76" t="s">
        <v>25</v>
      </c>
      <c r="B17" s="77" t="s">
        <v>109</v>
      </c>
    </row>
    <row r="18" spans="1:2" ht="75" x14ac:dyDescent="0.25">
      <c r="A18" s="76" t="s">
        <v>69</v>
      </c>
      <c r="B18" s="77" t="s">
        <v>110</v>
      </c>
    </row>
    <row r="19" spans="1:2" ht="180" x14ac:dyDescent="0.25">
      <c r="A19" s="78" t="s">
        <v>70</v>
      </c>
      <c r="B19" s="77" t="s">
        <v>111</v>
      </c>
    </row>
    <row r="20" spans="1:2" ht="60" x14ac:dyDescent="0.25">
      <c r="A20" s="76" t="s">
        <v>112</v>
      </c>
      <c r="B20" s="77" t="s">
        <v>113</v>
      </c>
    </row>
    <row r="21" spans="1:2" ht="25.5" x14ac:dyDescent="0.25">
      <c r="A21" s="76" t="s">
        <v>114</v>
      </c>
      <c r="B21" s="77" t="s">
        <v>103</v>
      </c>
    </row>
    <row r="22" spans="1:2" x14ac:dyDescent="0.25">
      <c r="A22" s="111" t="s">
        <v>115</v>
      </c>
      <c r="B22" s="112"/>
    </row>
    <row r="23" spans="1:2" ht="60" x14ac:dyDescent="0.25">
      <c r="A23" s="78" t="s">
        <v>39</v>
      </c>
      <c r="B23" s="77" t="s">
        <v>116</v>
      </c>
    </row>
    <row r="24" spans="1:2" ht="25.5" x14ac:dyDescent="0.25">
      <c r="A24" s="78" t="s">
        <v>40</v>
      </c>
      <c r="B24" s="77"/>
    </row>
    <row r="25" spans="1:2" ht="27" x14ac:dyDescent="0.25">
      <c r="A25" s="78" t="s">
        <v>117</v>
      </c>
      <c r="B25" s="77"/>
    </row>
    <row r="26" spans="1:2" ht="41.25" x14ac:dyDescent="0.25">
      <c r="A26" s="78" t="s">
        <v>118</v>
      </c>
      <c r="B26" s="77"/>
    </row>
    <row r="27" spans="1:2" ht="38.25" x14ac:dyDescent="0.25">
      <c r="A27" s="78" t="s">
        <v>119</v>
      </c>
      <c r="B27" s="77"/>
    </row>
    <row r="28" spans="1:2" ht="52.5" x14ac:dyDescent="0.25">
      <c r="A28" s="78" t="s">
        <v>120</v>
      </c>
      <c r="B28" s="77"/>
    </row>
    <row r="29" spans="1:2" ht="39.75" x14ac:dyDescent="0.25">
      <c r="A29" s="78" t="s">
        <v>121</v>
      </c>
      <c r="B29" s="77"/>
    </row>
    <row r="30" spans="1:2" ht="35.25" customHeight="1" x14ac:dyDescent="0.25">
      <c r="A30" s="78" t="s">
        <v>122</v>
      </c>
      <c r="B30" s="77"/>
    </row>
    <row r="31" spans="1:2" ht="90" x14ac:dyDescent="0.25">
      <c r="A31" s="78" t="s">
        <v>47</v>
      </c>
      <c r="B31" s="77" t="s">
        <v>123</v>
      </c>
    </row>
    <row r="32" spans="1:2" ht="52.5" x14ac:dyDescent="0.25">
      <c r="A32" s="78" t="s">
        <v>124</v>
      </c>
      <c r="B32" s="77"/>
    </row>
    <row r="33" spans="1:2" x14ac:dyDescent="0.25">
      <c r="A33" s="107" t="s">
        <v>125</v>
      </c>
      <c r="B33" s="107"/>
    </row>
    <row r="34" spans="1:2" x14ac:dyDescent="0.25">
      <c r="A34" s="78" t="s">
        <v>18</v>
      </c>
      <c r="B34" s="77" t="s">
        <v>103</v>
      </c>
    </row>
    <row r="35" spans="1:2" ht="25.5" x14ac:dyDescent="0.25">
      <c r="A35" s="78" t="s">
        <v>19</v>
      </c>
      <c r="B35" s="77" t="s">
        <v>104</v>
      </c>
    </row>
    <row r="36" spans="1:2" ht="45" x14ac:dyDescent="0.25">
      <c r="A36" s="78" t="s">
        <v>126</v>
      </c>
      <c r="B36" s="77" t="s">
        <v>127</v>
      </c>
    </row>
    <row r="37" spans="1:2" ht="30" x14ac:dyDescent="0.25">
      <c r="A37" s="76" t="s">
        <v>10</v>
      </c>
      <c r="B37" s="77" t="s">
        <v>100</v>
      </c>
    </row>
    <row r="38" spans="1:2" ht="45" x14ac:dyDescent="0.25">
      <c r="A38" s="76" t="s">
        <v>21</v>
      </c>
      <c r="B38" s="77" t="s">
        <v>128</v>
      </c>
    </row>
    <row r="39" spans="1:2" ht="25.5" x14ac:dyDescent="0.25">
      <c r="A39" s="76" t="s">
        <v>23</v>
      </c>
      <c r="B39" s="77" t="s">
        <v>103</v>
      </c>
    </row>
    <row r="40" spans="1:2" ht="38.25" x14ac:dyDescent="0.25">
      <c r="A40" s="78" t="s">
        <v>24</v>
      </c>
      <c r="B40" s="77" t="s">
        <v>129</v>
      </c>
    </row>
    <row r="41" spans="1:2" ht="75" x14ac:dyDescent="0.25">
      <c r="A41" s="76" t="s">
        <v>25</v>
      </c>
      <c r="B41" s="77" t="s">
        <v>130</v>
      </c>
    </row>
    <row r="42" spans="1:2" ht="38.25" x14ac:dyDescent="0.25">
      <c r="A42" s="76" t="s">
        <v>69</v>
      </c>
      <c r="B42" s="77" t="s">
        <v>131</v>
      </c>
    </row>
    <row r="43" spans="1:2" ht="225" x14ac:dyDescent="0.25">
      <c r="A43" s="76" t="s">
        <v>132</v>
      </c>
      <c r="B43" s="77" t="s">
        <v>133</v>
      </c>
    </row>
    <row r="44" spans="1:2" ht="25.5" x14ac:dyDescent="0.25">
      <c r="A44" s="78" t="s">
        <v>71</v>
      </c>
      <c r="B44" s="77" t="s">
        <v>103</v>
      </c>
    </row>
    <row r="45" spans="1:2" ht="25.5" x14ac:dyDescent="0.25">
      <c r="A45" s="78" t="s">
        <v>12</v>
      </c>
      <c r="B45" s="77" t="s">
        <v>103</v>
      </c>
    </row>
    <row r="46" spans="1:2" ht="25.5" x14ac:dyDescent="0.25">
      <c r="A46" s="78" t="s">
        <v>72</v>
      </c>
      <c r="B46" s="77" t="s">
        <v>103</v>
      </c>
    </row>
    <row r="47" spans="1:2" x14ac:dyDescent="0.25">
      <c r="A47" s="107" t="s">
        <v>134</v>
      </c>
      <c r="B47" s="107"/>
    </row>
    <row r="48" spans="1:2" ht="25.5" x14ac:dyDescent="0.25">
      <c r="A48" s="76" t="s">
        <v>135</v>
      </c>
      <c r="B48" s="77" t="s">
        <v>136</v>
      </c>
    </row>
    <row r="49" spans="1:2" ht="30" x14ac:dyDescent="0.25">
      <c r="A49" s="76" t="s">
        <v>10</v>
      </c>
      <c r="B49" s="77" t="s">
        <v>100</v>
      </c>
    </row>
    <row r="50" spans="1:2" ht="25.5" x14ac:dyDescent="0.25">
      <c r="A50" s="79" t="s">
        <v>137</v>
      </c>
      <c r="B50" s="77" t="s">
        <v>103</v>
      </c>
    </row>
    <row r="51" spans="1:2" ht="25.5" x14ac:dyDescent="0.25">
      <c r="A51" s="76" t="s">
        <v>12</v>
      </c>
      <c r="B51" s="77" t="s">
        <v>103</v>
      </c>
    </row>
    <row r="52" spans="1:2" ht="25.5" x14ac:dyDescent="0.25">
      <c r="A52" s="78" t="s">
        <v>72</v>
      </c>
      <c r="B52" s="77" t="s">
        <v>103</v>
      </c>
    </row>
    <row r="53" spans="1:2" x14ac:dyDescent="0.25">
      <c r="A53" s="107" t="s">
        <v>138</v>
      </c>
      <c r="B53" s="107"/>
    </row>
    <row r="54" spans="1:2" x14ac:dyDescent="0.25">
      <c r="A54" s="76" t="s">
        <v>18</v>
      </c>
      <c r="B54" s="77" t="s">
        <v>103</v>
      </c>
    </row>
    <row r="55" spans="1:2" ht="25.5" x14ac:dyDescent="0.25">
      <c r="A55" s="76" t="s">
        <v>19</v>
      </c>
      <c r="B55" s="77" t="s">
        <v>104</v>
      </c>
    </row>
    <row r="56" spans="1:2" ht="105" x14ac:dyDescent="0.25">
      <c r="A56" s="76" t="s">
        <v>89</v>
      </c>
      <c r="B56" s="77" t="s">
        <v>139</v>
      </c>
    </row>
    <row r="57" spans="1:2" ht="60" x14ac:dyDescent="0.25">
      <c r="A57" s="76" t="s">
        <v>90</v>
      </c>
      <c r="B57" s="77" t="s">
        <v>140</v>
      </c>
    </row>
    <row r="58" spans="1:2" x14ac:dyDescent="0.25">
      <c r="A58" s="76" t="s">
        <v>91</v>
      </c>
      <c r="B58" s="77" t="s">
        <v>103</v>
      </c>
    </row>
    <row r="59" spans="1:2" ht="38.25" x14ac:dyDescent="0.25">
      <c r="A59" s="76" t="s">
        <v>92</v>
      </c>
      <c r="B59" s="77" t="s">
        <v>141</v>
      </c>
    </row>
    <row r="60" spans="1:2" ht="38.25" x14ac:dyDescent="0.25">
      <c r="A60" s="78" t="s">
        <v>93</v>
      </c>
      <c r="B60" s="77" t="s">
        <v>103</v>
      </c>
    </row>
    <row r="61" spans="1:2" ht="75" x14ac:dyDescent="0.25">
      <c r="A61" s="76" t="s">
        <v>12</v>
      </c>
      <c r="B61" s="77" t="s">
        <v>142</v>
      </c>
    </row>
    <row r="62" spans="1:2" ht="25.5" x14ac:dyDescent="0.25">
      <c r="A62" s="78" t="s">
        <v>72</v>
      </c>
      <c r="B62" s="77" t="s">
        <v>103</v>
      </c>
    </row>
  </sheetData>
  <mergeCells count="8">
    <mergeCell ref="A53:B53"/>
    <mergeCell ref="A1:B1"/>
    <mergeCell ref="A2:B2"/>
    <mergeCell ref="A4:B4"/>
    <mergeCell ref="A33:B33"/>
    <mergeCell ref="A47:B47"/>
    <mergeCell ref="A9:B9"/>
    <mergeCell ref="A22:B22"/>
  </mergeCells>
  <pageMargins left="0.7" right="0.7" top="0.75" bottom="0.75" header="0.3" footer="0.3"/>
  <pageSetup scale="62" fitToHeight="2" orientation="portrait" r:id="rId1"/>
  <headerFooter>
    <oddHeader>&amp;C&amp;"-,Bold"&amp;12&amp;KFF0000DRAFT</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6" ma:contentTypeDescription="Create a new document." ma:contentTypeScope="" ma:versionID="13a435ccbdf42839418be44f06342dc2">
  <xsd:schema xmlns:xsd="http://www.w3.org/2001/XMLSchema" xmlns:xs="http://www.w3.org/2001/XMLSchema" xmlns:p="http://schemas.microsoft.com/office/2006/metadata/properties" xmlns:ns2="b0397eb3-2805-4ab6-84ab-5696adb66c1c" xmlns:ns3="fe26e977-cd01-44e0-a4dc-81e1d86da95e" targetNamespace="http://schemas.microsoft.com/office/2006/metadata/properties" ma:root="true" ma:fieldsID="5228ebdb09245b7c0996efa2c2d1c443" ns2:_="" ns3:_="">
    <xsd:import namespace="b0397eb3-2805-4ab6-84ab-5696adb66c1c"/>
    <xsd:import namespace="fe26e977-cd01-44e0-a4dc-81e1d86da9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26e977-cd01-44e0-a4dc-81e1d86da9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0AC450-F0C0-410F-A7B1-FC9BC07DA29A}">
  <ds:schemaRefs>
    <ds:schemaRef ds:uri="http://schemas.microsoft.com/sharepoint/v3/contenttype/forms"/>
  </ds:schemaRefs>
</ds:datastoreItem>
</file>

<file path=customXml/itemProps2.xml><?xml version="1.0" encoding="utf-8"?>
<ds:datastoreItem xmlns:ds="http://schemas.openxmlformats.org/officeDocument/2006/customXml" ds:itemID="{F28C3572-A249-47E4-8346-B2C262D00CF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25CCEEB-7C65-4D56-9833-241C5C2AE7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fe26e977-cd01-44e0-a4dc-81e1d86da9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Meter Leaks, Population Based</vt:lpstr>
      <vt:lpstr>Identified MSA Leaks, Leaker</vt:lpstr>
      <vt:lpstr>Meter Leaks, Leak Count, Leaker</vt:lpstr>
      <vt:lpstr>All Damages</vt:lpstr>
      <vt:lpstr>Vented and Blowdown Emissions </vt:lpstr>
      <vt:lpstr>Component Vented Emissions</vt:lpstr>
      <vt:lpstr>Column Header &amp; Description</vt:lpstr>
      <vt:lpstr>'Column Header &amp; Description'!Print_Area</vt:lpstr>
      <vt:lpstr>'Column Header &amp; Description'!Print_Titles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dc:creator>
  <cp:keywords/>
  <dc:description/>
  <cp:lastModifiedBy>Ermann, Gary C.</cp:lastModifiedBy>
  <cp:revision/>
  <dcterms:created xsi:type="dcterms:W3CDTF">2015-12-17T21:36:20Z</dcterms:created>
  <dcterms:modified xsi:type="dcterms:W3CDTF">2024-03-28T17:03:42Z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