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4C8BD6E6-DF87-47A9-BE67-A6B15300B8A3}" xr6:coauthVersionLast="47" xr6:coauthVersionMax="47" xr10:uidLastSave="{00000000-0000-0000-0000-000000000000}"/>
  <bookViews>
    <workbookView xWindow="-120" yWindow="-120" windowWidth="20730" windowHeight="11160" tabRatio="877" xr2:uid="{00000000-000D-0000-FFFF-FFFF00000000}"/>
  </bookViews>
  <sheets>
    <sheet name="Storage Leaks &amp; Emissions" sheetId="5" r:id="rId1"/>
    <sheet name="Compressor Vented Emissions" sheetId="11" r:id="rId2"/>
    <sheet name="Blowdowns" sheetId="2" r:id="rId3"/>
    <sheet name="Component Vented Emissions" sheetId="7" r:id="rId4"/>
    <sheet name="Compressor &amp; Comp. Fug. Leaks" sheetId="3" r:id="rId5"/>
    <sheet name="Dehydrator Vented Emissions" sheetId="6" r:id="rId6"/>
    <sheet name="Column Header &amp; Description" sheetId="9"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1" l="1"/>
  <c r="U31" i="11" s="1"/>
  <c r="M30" i="11"/>
  <c r="U30" i="11" s="1"/>
  <c r="M29" i="11"/>
  <c r="U29" i="11" s="1"/>
  <c r="M28" i="11"/>
  <c r="U28" i="11" s="1"/>
  <c r="U3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s>
  <commentList>
    <comment ref="B11" authorId="0" shapeId="0" xr:uid="{00000000-0006-0000-0000-000001000000}">
      <text>
        <r>
          <rPr>
            <b/>
            <sz val="9"/>
            <color indexed="81"/>
            <rFont val="Tahoma"/>
            <family val="2"/>
          </rPr>
          <t>Win Setiawan:</t>
        </r>
        <r>
          <rPr>
            <sz val="9"/>
            <color indexed="81"/>
            <rFont val="Tahoma"/>
            <family val="2"/>
          </rPr>
          <t xml:space="preserve">
GIS, zip code, or equivalent</t>
        </r>
      </text>
    </comment>
    <comment ref="C11" authorId="0" shapeId="0" xr:uid="{00000000-0006-0000-0000-000002000000}">
      <text>
        <r>
          <rPr>
            <sz val="9"/>
            <color indexed="81"/>
            <rFont val="Tahoma"/>
            <family val="2"/>
          </rPr>
          <t>W/C = wellhead connector
W/V = wellhead valve
W/PRV = wellhead pressure relief valve
W/OEL = wellhead open-ended line
W/F = wellhead flange
W/O = wellhead other
C = casing
P = pipeline
O = other</t>
        </r>
      </text>
    </comment>
    <comment ref="E11" authorId="1" shapeId="0" xr:uid="{00000000-0006-0000-0000-000003000000}">
      <text>
        <r>
          <rPr>
            <sz val="9"/>
            <color indexed="81"/>
            <rFont val="Tahoma"/>
            <family val="2"/>
          </rPr>
          <t xml:space="preserve">Report Discovery Date if calculating wellhead component emissions using Leaker EFs.
</t>
        </r>
      </text>
    </comment>
    <comment ref="F11" authorId="1" shapeId="0" xr:uid="{00000000-0006-0000-0000-000004000000}">
      <text>
        <r>
          <rPr>
            <sz val="9"/>
            <color indexed="81"/>
            <rFont val="Tahoma"/>
            <family val="2"/>
          </rPr>
          <t xml:space="preserve">Report Repair Date if calculating wellhead component emissions using Leaker EFs.
</t>
        </r>
      </text>
    </comment>
    <comment ref="G11" authorId="1" shapeId="0" xr:uid="{00000000-0006-0000-0000-000005000000}">
      <text>
        <r>
          <rPr>
            <sz val="9"/>
            <color indexed="81"/>
            <rFont val="Tahoma"/>
            <family val="2"/>
          </rPr>
          <t xml:space="preserve">Calculate Number of Days Leaking using the formula: Repair Date minus Discovery Date +1 day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6" authorId="0" shapeId="0" xr:uid="{5ACB9338-E4B4-4D1E-B5BA-0D87EB5372EC}">
      <text>
        <r>
          <rPr>
            <sz val="9"/>
            <color indexed="81"/>
            <rFont val="Tahoma"/>
            <family val="2"/>
          </rPr>
          <t>GIS, zip code, or equivalent</t>
        </r>
      </text>
    </comment>
    <comment ref="C26" authorId="0" shapeId="0" xr:uid="{2D43536B-C23D-4420-ACBE-45E68408A7A2}">
      <text>
        <r>
          <rPr>
            <sz val="9"/>
            <color indexed="81"/>
            <rFont val="Tahoma"/>
            <family val="2"/>
          </rPr>
          <t>C = centrifugal
R = reciprocating</t>
        </r>
      </text>
    </comment>
    <comment ref="G26" authorId="0" shapeId="0" xr:uid="{C85BE532-0B34-40D8-9008-9FAF84D0DD20}">
      <text>
        <r>
          <rPr>
            <sz val="9"/>
            <color indexed="81"/>
            <rFont val="Tahoma"/>
            <family val="2"/>
          </rPr>
          <t>W = wet
D = dry
NA = not applicable</t>
        </r>
      </text>
    </comment>
    <comment ref="H26" authorId="1" shapeId="0" xr:uid="{F9AD011C-935D-473B-B013-18B49F4A98EB}">
      <text>
        <r>
          <rPr>
            <sz val="9"/>
            <color indexed="81"/>
            <rFont val="Tahoma"/>
            <family val="2"/>
          </rPr>
          <t>A - Annual
Q - Quarterly
M - Monthly
W - Weekly
D - Daily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 ref="C10" authorId="0" shapeId="0" xr:uid="{00000000-0006-0000-0200-000002000000}">
      <text>
        <r>
          <rPr>
            <sz val="9"/>
            <color indexed="81"/>
            <rFont val="Tahoma"/>
            <family val="2"/>
          </rPr>
          <t>W = wellhead rework
C = compressor
P= pipeline
O = other</t>
        </r>
      </text>
    </comment>
    <comment ref="D10" authorId="0" shapeId="0" xr:uid="{00000000-0006-0000-0200-000003000000}">
      <text>
        <r>
          <rPr>
            <sz val="9"/>
            <color indexed="81"/>
            <rFont val="Tahoma"/>
            <family val="2"/>
          </rPr>
          <t>C = centrifugal
R = reciprocating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GIS, zip code, or equivalent</t>
        </r>
      </text>
    </comment>
    <comment ref="C11" authorId="0" shapeId="0" xr:uid="{00000000-0006-0000-0300-000002000000}">
      <text>
        <r>
          <rPr>
            <sz val="9"/>
            <color indexed="81"/>
            <rFont val="Tahoma"/>
            <family val="2"/>
          </rPr>
          <t>C = connector
OE = open-ended line
M = meter
P = pneumatic device
PR = pressure relief valve
V = valve
O = other devices</t>
        </r>
      </text>
    </comment>
    <comment ref="D11" authorId="0" shapeId="0" xr:uid="{00000000-0006-0000-0300-000003000000}">
      <text>
        <r>
          <rPr>
            <sz val="9"/>
            <color indexed="81"/>
            <rFont val="Tahoma"/>
            <family val="2"/>
          </rPr>
          <t>L = low bleed
I = intermittent bleed
H = high bleed
NA = not applicable</t>
        </r>
      </text>
    </comment>
    <comment ref="F11" authorId="0" shapeId="0" xr:uid="{00000000-0006-0000-0300-000004000000}">
      <text>
        <r>
          <rPr>
            <sz val="9"/>
            <color indexed="81"/>
            <rFont val="Tahoma"/>
            <family val="2"/>
          </rPr>
          <t>MOP = maximum operating pressure over the past year</t>
        </r>
      </text>
    </comment>
    <comment ref="H11" authorId="0" shapeId="0" xr:uid="{00000000-0006-0000-0300-000005000000}">
      <text>
        <r>
          <rPr>
            <sz val="9"/>
            <color indexed="81"/>
            <rFont val="Tahoma"/>
            <family val="2"/>
          </rPr>
          <t>Because the emissions are a factor of design or function, these emissions counted for the entire year.</t>
        </r>
      </text>
    </comment>
    <comment ref="I11" authorId="1" shapeId="0" xr:uid="{00000000-0006-0000-0300-000006000000}">
      <text>
        <r>
          <rPr>
            <sz val="9"/>
            <color indexed="81"/>
            <rFont val="Tahoma"/>
            <family val="2"/>
          </rPr>
          <t xml:space="preserve">Explain in the comment column the basis for your emission estimate.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Charkowicz, Ed</author>
  </authors>
  <commentList>
    <comment ref="H10" authorId="0" shapeId="0" xr:uid="{00000000-0006-0000-0400-000001000000}">
      <text>
        <r>
          <rPr>
            <sz val="9"/>
            <color indexed="81"/>
            <rFont val="Tahoma"/>
            <family val="2"/>
          </rPr>
          <t xml:space="preserve">This entry is used in the formula for Number of Days Leaking
</t>
        </r>
      </text>
    </comment>
    <comment ref="I10" authorId="0" shapeId="0" xr:uid="{00000000-0006-0000-0400-000002000000}">
      <text>
        <r>
          <rPr>
            <sz val="9"/>
            <color indexed="81"/>
            <rFont val="Tahoma"/>
            <family val="2"/>
          </rPr>
          <t>This entry is used in the formula for Number of Days Leaking.</t>
        </r>
      </text>
    </comment>
    <comment ref="B11" authorId="1" shapeId="0" xr:uid="{00000000-0006-0000-0400-000003000000}">
      <text>
        <r>
          <rPr>
            <sz val="9"/>
            <color indexed="81"/>
            <rFont val="Tahoma"/>
            <family val="2"/>
          </rPr>
          <t>GIS, zip code, or equivalent</t>
        </r>
      </text>
    </comment>
    <comment ref="C11" authorId="1" shapeId="0" xr:uid="{00000000-0006-0000-0400-000004000000}">
      <text>
        <r>
          <rPr>
            <sz val="9"/>
            <color indexed="81"/>
            <rFont val="Tahoma"/>
            <family val="2"/>
          </rPr>
          <t>C = connector
OE = open-ended line
M = meter
P = pneumatic device
PR = pressure relief valve
V = valve
O = other devices</t>
        </r>
      </text>
    </comment>
    <comment ref="D11" authorId="1" shapeId="0" xr:uid="{00000000-0006-0000-0400-000005000000}">
      <text>
        <r>
          <rPr>
            <sz val="9"/>
            <color indexed="81"/>
            <rFont val="Tahoma"/>
            <family val="2"/>
          </rPr>
          <t>L = low bleed
I = intermittent bleed
H = high bleed
NA = not applicable</t>
        </r>
      </text>
    </comment>
    <comment ref="F11" authorId="1" shapeId="0" xr:uid="{00000000-0006-0000-0400-000006000000}">
      <text>
        <r>
          <rPr>
            <sz val="9"/>
            <color indexed="81"/>
            <rFont val="Tahoma"/>
            <family val="2"/>
          </rPr>
          <t>MOP = maximum operating pressure over the past year</t>
        </r>
      </text>
    </comment>
    <comment ref="G11" authorId="2" shapeId="0" xr:uid="{00000000-0006-0000-0400-000007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H11" authorId="2" shapeId="0" xr:uid="{00000000-0006-0000-0400-000008000000}">
      <text>
        <r>
          <rPr>
            <sz val="9"/>
            <color indexed="81"/>
            <rFont val="Tahoma"/>
            <family val="2"/>
          </rPr>
          <t>Date that the component repair stopped the leak.  Any associated blowdowns as a result of the repair should be included in the blowdowns tab.</t>
        </r>
      </text>
    </comment>
    <comment ref="I11" authorId="0" shapeId="0" xr:uid="{00000000-0006-0000-0400-000009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it is not necessary to have an inventory of every component that was surveyed, but rather a facility level record date is sufficient.
</t>
        </r>
      </text>
    </comment>
    <comment ref="J11" authorId="1" shapeId="0" xr:uid="{00000000-0006-0000-0400-00000A000000}">
      <text>
        <r>
          <rPr>
            <sz val="9"/>
            <color indexed="81"/>
            <rFont val="Tahoma"/>
            <family val="2"/>
          </rPr>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Mihail Cucu</author>
  </authors>
  <commentList>
    <comment ref="B16" authorId="0" shapeId="0" xr:uid="{00000000-0006-0000-0500-000001000000}">
      <text>
        <r>
          <rPr>
            <sz val="9"/>
            <color indexed="81"/>
            <rFont val="Tahoma"/>
            <family val="2"/>
          </rPr>
          <t>GIS, zip code, or equivalent</t>
        </r>
      </text>
    </comment>
    <comment ref="D16" authorId="1" shapeId="0" xr:uid="{00000000-0006-0000-0500-000002000000}">
      <text>
        <r>
          <rPr>
            <sz val="9"/>
            <color indexed="81"/>
            <rFont val="Tahoma"/>
            <family val="2"/>
          </rPr>
          <t xml:space="preserve">In order to claim 0 emissions, a Vapor Recovery Unit </t>
        </r>
        <r>
          <rPr>
            <b/>
            <sz val="10"/>
            <color indexed="81"/>
            <rFont val="Tahoma"/>
            <family val="2"/>
          </rPr>
          <t>OR</t>
        </r>
        <r>
          <rPr>
            <sz val="9"/>
            <color indexed="81"/>
            <rFont val="Tahoma"/>
            <family val="2"/>
          </rPr>
          <t xml:space="preserve"> thermal oxidizer must be used 100% of the time during operation
</t>
        </r>
      </text>
    </comment>
    <comment ref="F16" authorId="1" shapeId="0" xr:uid="{00000000-0006-0000-0500-000003000000}">
      <text>
        <r>
          <rPr>
            <sz val="9"/>
            <color indexed="81"/>
            <rFont val="Tahoma"/>
            <family val="2"/>
          </rPr>
          <t>If the glycol dehydrator has a Vapor Recovery Unit (VRU) and a thermal oxidizer, the emission factor is 0. 
If using a desiccant dehydrator, the emission factor is  2.23E-03 mt CH4/MMscf</t>
        </r>
      </text>
    </comment>
    <comment ref="G16" authorId="1" shapeId="0" xr:uid="{00000000-0006-0000-0500-000004000000}">
      <text>
        <r>
          <rPr>
            <sz val="9"/>
            <color indexed="81"/>
            <rFont val="Tahoma"/>
            <family val="2"/>
          </rPr>
          <t>If using an engineering estimate, please include an attachment of methodology or software used as a separate document. Record the annual emissions</t>
        </r>
      </text>
    </comment>
    <comment ref="H16" authorId="1" shapeId="0" xr:uid="{00000000-0006-0000-0500-000005000000}">
      <text>
        <r>
          <rPr>
            <sz val="9"/>
            <color indexed="81"/>
            <rFont val="Tahoma"/>
            <family val="2"/>
          </rPr>
          <t xml:space="preserve">For dehydrators using an emission factor, annual emissions are calculated by multiplying annual volume of gas withdrawn and the emission factor
For dehydrators using an engineering estimate, record the annual emissions
</t>
        </r>
      </text>
    </comment>
  </commentList>
</comments>
</file>

<file path=xl/sharedStrings.xml><?xml version="1.0" encoding="utf-8"?>
<sst xmlns="http://schemas.openxmlformats.org/spreadsheetml/2006/main" count="308" uniqueCount="141">
  <si>
    <t>[Company Name], [Date Submitted]</t>
  </si>
  <si>
    <t>Rulemaking (R.) 15-01-008 to Adopt Rules and Procedures Governing  Commission Regulated Natural Gas Pipelines and Facilities to Reduce Natural Gas Leaks Consistent with Senate Bill 1371, Leno.</t>
  </si>
  <si>
    <t>In Response to Data Request, R15-01-008 2023 June Report</t>
  </si>
  <si>
    <t>Appendix 7;  Rev. 03/30/2023</t>
  </si>
  <si>
    <t>Notes:</t>
  </si>
  <si>
    <t>Use a formula-derived value with the formula used in the Annual Emissions column.  Do not use a copy and paste-as-value.</t>
  </si>
  <si>
    <t>At the end of Annual Emissions Column, add a summation total in a cell for a column total, and then highlight orange</t>
  </si>
  <si>
    <t>Use the Population based emission factor if facility is not surveyed. Use Leaker based emission factor if facility is surveyed, and report only the found leaking components.</t>
  </si>
  <si>
    <t>Underground Storage Facility Leaks and Emissions:</t>
  </si>
  <si>
    <t>ID</t>
  </si>
  <si>
    <t>Geographic 
Location</t>
  </si>
  <si>
    <t>Source</t>
  </si>
  <si>
    <t>Number of Sources</t>
  </si>
  <si>
    <t>Discovery Date
(MM/DD/YY)</t>
  </si>
  <si>
    <t>Repair Date
(MM/DD/YY)</t>
  </si>
  <si>
    <t>Number of Days Leaking</t>
  </si>
  <si>
    <t>Emission Factor
(Mscf/day/dev)</t>
  </si>
  <si>
    <t>Annual Emissions
(Mscf)</t>
  </si>
  <si>
    <t>Explanatory Notes / Comments</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</si>
  <si>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</si>
  <si>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</si>
  <si>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Previous Reporting Changes: </t>
  </si>
  <si>
    <t>1) New Column for Measurement Frequency - See box comments.</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</si>
  <si>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</si>
  <si>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</si>
  <si>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</si>
  <si>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</si>
  <si>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   - Blowdown and Isolation valves </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</si>
  <si>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2019 are outlined in the adjacent cell, and should be provided if available. </t>
  </si>
  <si>
    <t xml:space="preserve">6) Measure centrifugal compressor emissions additional columns added for these emissions: </t>
  </si>
  <si>
    <t xml:space="preserve">   - Dry seals </t>
  </si>
  <si>
    <t xml:space="preserve">   - Wet seals </t>
  </si>
  <si>
    <t xml:space="preserve">   - Wet seal oil degassing vents in Pressurized Idle mode </t>
  </si>
  <si>
    <t>Transmission Compressor Vented Emissions:</t>
  </si>
  <si>
    <t>Use these EF columns as well as the columns for the Compressor Measurements noted in Columns Q thru T when they are applicable.  If the data is not captured by the operator, then add a note explaining why the applicable measurement data was not recorded or available in the Explanatory Notes / Comments column.</t>
  </si>
  <si>
    <t>The Columns P thru T were added to the template and should be used for the indicated measured compressor emissions, which include Centrifugal compressors in accordance with OGR and your operating practice.   
For the 2022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</si>
  <si>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</si>
  <si>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</si>
  <si>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</si>
  <si>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</si>
  <si>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</si>
  <si>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</si>
  <si>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</si>
  <si>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</si>
  <si>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</si>
  <si>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</si>
  <si>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</si>
  <si>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</si>
  <si>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</si>
  <si>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</si>
  <si>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Pressurized Operating - Rod Packing (scf/hr)</t>
  </si>
  <si>
    <t>Emission Factor:
Pressurized Operating - Blowdown Valve (scf/hr)</t>
  </si>
  <si>
    <r>
      <t xml:space="preserve">Emission Factor:
Pressurized </t>
    </r>
    <r>
      <rPr>
        <b/>
        <sz val="10"/>
        <color rgb="FF002060"/>
        <rFont val="Calibri"/>
        <family val="2"/>
        <scheme val="minor"/>
      </rPr>
      <t>Idle</t>
    </r>
    <r>
      <rPr>
        <b/>
        <sz val="10"/>
        <color rgb="FFFF0000"/>
        <rFont val="Calibri"/>
        <family val="2"/>
        <scheme val="minor"/>
      </rPr>
      <t xml:space="preserve"> - Rod Packing (scf/hr)</t>
    </r>
  </si>
  <si>
    <r>
      <t xml:space="preserve">Emission Factor:
Pressurized </t>
    </r>
    <r>
      <rPr>
        <b/>
        <sz val="10"/>
        <color rgb="FF002060"/>
        <rFont val="Calibri"/>
        <family val="2"/>
        <scheme val="minor"/>
      </rPr>
      <t>Idle</t>
    </r>
    <r>
      <rPr>
        <b/>
        <sz val="10"/>
        <color rgb="FFFF0000"/>
        <rFont val="Calibri"/>
        <family val="2"/>
        <scheme val="minor"/>
      </rPr>
      <t xml:space="preserve"> - Blowdown Valve (scf/hr)</t>
    </r>
  </si>
  <si>
    <t>Hypothetical values used to provide an example.</t>
  </si>
  <si>
    <t>Unit 1</t>
  </si>
  <si>
    <t>Example</t>
  </si>
  <si>
    <t>R</t>
  </si>
  <si>
    <t>C</t>
  </si>
  <si>
    <t>N/A</t>
  </si>
  <si>
    <t>Q</t>
  </si>
  <si>
    <t>Unit 2</t>
  </si>
  <si>
    <t>r</t>
  </si>
  <si>
    <t>Provided as an example.</t>
  </si>
  <si>
    <t>Underground Storage Blowdowns:</t>
  </si>
  <si>
    <t>Number
of
Blowdown Events</t>
  </si>
  <si>
    <t>The emissions captured on this tab represent the emissions associated with the operational design and function of the component.  Any intentional release of natural gas for safety or maintenance purposes should be included on the Blowdowns worksheet.</t>
  </si>
  <si>
    <t>Underground Storage Component Vented Emissions (See note above):</t>
  </si>
  <si>
    <t>Device Type</t>
  </si>
  <si>
    <t>Bleed Rate</t>
  </si>
  <si>
    <t>Manufacturer</t>
  </si>
  <si>
    <t>Pressure
(psi)</t>
  </si>
  <si>
    <t>Survey Date 
(MM/DD/YY)</t>
  </si>
  <si>
    <t>Number
of
Days Emitting</t>
  </si>
  <si>
    <t>Emission Factor, Engineering or Manufacturer's based Estimate of Emissions
(Mscf/day)</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</si>
  <si>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</si>
  <si>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Underground Storage: Compressor and Component Fugitive Leaks (see note above):</t>
  </si>
  <si>
    <t>Prior Survey Date
(MM/DD/YY)</t>
  </si>
  <si>
    <t>Number
of
Days Leaking</t>
  </si>
  <si>
    <t>Emission Factor or Engineering Estimate
(Mscf/day)</t>
  </si>
  <si>
    <t>Emissions
(Mscf)</t>
  </si>
  <si>
    <t>Pursuant to SB 1371, Leno - Natural gas: leakage abatement, the California Public Utilities Commission (CPUC) requests that the following information be transmitted to the CPUC and the California Air Resources Board (CARB):</t>
  </si>
  <si>
    <r>
      <t xml:space="preserve">Note - Definitions in Data Request, R15-01-008 </t>
    </r>
    <r>
      <rPr>
        <sz val="10"/>
        <rFont val="Palatino Linotype"/>
        <family val="1"/>
      </rPr>
      <t>2022 June Report</t>
    </r>
  </si>
  <si>
    <t>The following question in the above mentioned data request is answered using the spreadsheets in this Appendix (#7):</t>
  </si>
  <si>
    <t>(6)  Calculable or estimated emissions and non-graded gas leaks, as defined in Data Request R15-01-008 2022 June Report.</t>
  </si>
  <si>
    <t>Underground Storage Dehydrator Vented Emissions:</t>
  </si>
  <si>
    <t>Type of Dehydrator             (Glycol or Desiccant)</t>
  </si>
  <si>
    <t>Vapor Recovery Unit or Thermal Oxidizer
(Y/N)</t>
  </si>
  <si>
    <t>Annual Volume of Gas Withdrawn (Mscf)</t>
  </si>
  <si>
    <t>Emission Factor (Y/N)</t>
  </si>
  <si>
    <t xml:space="preserve">Engineering Estimate  (Y/N) </t>
  </si>
  <si>
    <t xml:space="preserve">Header column "Comment" boxes displayed below for reference. </t>
  </si>
  <si>
    <t>Column Heading</t>
  </si>
  <si>
    <t>Description and Definition of Required Contents (IF not self-explanatory)</t>
  </si>
  <si>
    <t>Storage Leaks &amp; Emissions</t>
  </si>
  <si>
    <t>GIS, zip code, or equivalent</t>
  </si>
  <si>
    <t>W/C = wellhead connector
W/V = wellhead valve
W/PRV = wellhead pressure relief valve
W/OEL = wellhead open-ended line
W/F = wellhead flange
W/O = wellhead other
C = casing
P = pipeline
O = other</t>
  </si>
  <si>
    <t>Discovery Date</t>
  </si>
  <si>
    <t>Report Discovery Date if calculating wellhead component emissions using Leaker EFs</t>
  </si>
  <si>
    <t>Repair Date</t>
  </si>
  <si>
    <t>Calculate Number of Days Leaking using the formula: Repair Date minus Discovery Date + 1 day</t>
  </si>
  <si>
    <t>Emission Factor
(Mscf/yr)</t>
  </si>
  <si>
    <t>Compressor Vented Emissions</t>
  </si>
  <si>
    <t/>
  </si>
  <si>
    <t>C = centrifugal
R = reciprocating</t>
  </si>
  <si>
    <t>E = electric motor 
C = internal combustion engine</t>
  </si>
  <si>
    <t>Number
of
Cylinders in Compressor</t>
  </si>
  <si>
    <t>W = wet
D = dry
O = other</t>
  </si>
  <si>
    <t>Measurment Frequency</t>
  </si>
  <si>
    <t>A - Annual
Q - Quarterly
M - Monthly
W - Weekly
D - Daily</t>
  </si>
  <si>
    <t>Emission Factor: Measurement Date - Pressurized Operations</t>
  </si>
  <si>
    <t>Operating Mode:
Pressurized Idle (hours)</t>
  </si>
  <si>
    <t>Emission Factor:
 Pressurized Operating (scf/hr)</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</si>
  <si>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</si>
  <si>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</si>
  <si>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Emission Factor:
Pressurized Idle - Rod Packing (scf/hr)</t>
  </si>
  <si>
    <t>Emission Factor:
Pressurized Idle - Blowdown Valve (scf/hr)</t>
  </si>
  <si>
    <t>Annual
Emissions
(Mscf)</t>
  </si>
  <si>
    <t>Blowdowns</t>
  </si>
  <si>
    <t>W = wellhead rework
C = compressor
P= pipeline
O = other</t>
  </si>
  <si>
    <t>Number
 of
Blowdown Events</t>
  </si>
  <si>
    <t>Explanatory Notes / 
Comments</t>
  </si>
  <si>
    <t>Component Vented Emissions</t>
  </si>
  <si>
    <t>C = connector
OE = open-ended line
M = meter
P = pneumatic device
PR = pressure relief valve
V = valve
O = other devices</t>
  </si>
  <si>
    <t>L = low bleed
I = intermittent bleed
H = high bleed
NA = not applicable</t>
  </si>
  <si>
    <t>MOP = maximum operating pressure over the past year</t>
  </si>
  <si>
    <t>Because the emissions are a factor of design or function, these emissions counted for the entire year.</t>
  </si>
  <si>
    <t xml:space="preserve">Explain in the comment column the basis for your emission estimate.
</t>
  </si>
  <si>
    <t>Compressor and 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</si>
  <si>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</si>
  <si>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</si>
  <si>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Prior Survey Date (MM/DD/YY)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</si>
  <si>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</si>
  <si>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</si>
  <si>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Dehydrator Vented Emissions</t>
  </si>
  <si>
    <t>Type of Dehydrator
(Glycol or Desiccant)</t>
  </si>
  <si>
    <r>
      <t xml:space="preserve">Vapor Recovery Unit </t>
    </r>
    <r>
      <rPr>
        <b/>
        <sz val="11"/>
        <color theme="1"/>
        <rFont val="Calibri"/>
        <family val="2"/>
        <scheme val="minor"/>
      </rPr>
      <t>OR</t>
    </r>
    <r>
      <rPr>
        <b/>
        <sz val="10"/>
        <color theme="1"/>
        <rFont val="Calibri"/>
        <family val="2"/>
        <scheme val="minor"/>
      </rPr>
      <t xml:space="preserve"> Thermal Oxidizer
(Y/N)</t>
    </r>
  </si>
  <si>
    <t xml:space="preserve">In order to claim 0 emissions, a Vapor Recovery Unit OR thermal oxidizer must be used 100% of the time during oeration
</t>
  </si>
  <si>
    <t>If the glycol dehydrator has a Vapor Recovery Unit (VRU) or a thermal oxidizer, the emission factor is 0. 
If using a desiccant dehydrator, the emission factor is  2.23E-03 mt CH4/MMscf</t>
  </si>
  <si>
    <t>If using an engineering estimate, please include an attachment of methodology or software used as a separate document. Record the annual emissions</t>
  </si>
  <si>
    <t xml:space="preserve">For dehydrators using an emission factor, annual emissions are calculated by multiplying annual volume of gas withdrawn and the emission factor
For dehydrators using an engineering estimate, record the annual emissions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</si>
</sst>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b/>
      <sz val="9"/>
      <color indexed="81"/>
      <name val="Tahoma"/>
      <family val="2"/>
    </font>
    <font>
      <sz val="9"/>
      <color indexed="81"/>
      <name val="Tahoma"/>
      <family val="2"/>
    </font>
    <font>
      <b/>
      <sz val="11"/>
      <color theme="1"/>
      <name val="Calibri"/>
      <family val="2"/>
      <scheme val="minor"/>
    </font>
    <font>
      <b/>
      <sz val="14"/>
      <color theme="1"/>
      <name val="Palatino Linotype"/>
      <family val="1"/>
    </font>
    <font>
      <b/>
      <sz val="10"/>
      <name val="Calibri"/>
      <family val="2"/>
      <scheme val="minor"/>
    </font>
    <font>
      <sz val="11"/>
      <name val="Calibri"/>
      <family val="2"/>
      <scheme val="minor"/>
    </font>
    <font>
      <b/>
      <sz val="11"/>
      <name val="Calibri"/>
      <family val="2"/>
      <scheme val="minor"/>
    </font>
    <font>
      <sz val="10"/>
      <name val="Palatino Linotype"/>
      <family val="1"/>
    </font>
    <font>
      <sz val="11"/>
      <color theme="1"/>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0"/>
      <color indexed="81"/>
      <name val="Tahoma"/>
      <family val="2"/>
    </font>
    <font>
      <b/>
      <sz val="14"/>
      <name val="Calibri"/>
      <family val="2"/>
      <scheme val="minor"/>
    </font>
    <font>
      <b/>
      <sz val="10"/>
      <color rgb="FFFF0000"/>
      <name val="Calibri"/>
      <family val="2"/>
      <scheme val="minor"/>
    </font>
    <font>
      <b/>
      <sz val="10"/>
      <color rgb="FF0070C0"/>
      <name val="Calibri"/>
      <family val="2"/>
      <scheme val="minor"/>
    </font>
    <font>
      <b/>
      <sz val="10"/>
      <color rgb="FF002060"/>
      <name val="Calibri"/>
      <family val="2"/>
      <scheme val="minor"/>
    </font>
    <font>
      <b/>
      <sz val="11"/>
      <color rgb="FFFF0000"/>
      <name val="Calibri"/>
      <family val="2"/>
      <scheme val="minor"/>
    </font>
    <font>
      <b/>
      <sz val="10"/>
      <color rgb="FF0070C0"/>
      <name val="Palatino Linotype"/>
      <family val="1"/>
    </font>
    <font>
      <sz val="10"/>
      <color rgb="FF0070C0"/>
      <name val="Palatino Linotype"/>
      <family val="1"/>
    </font>
  </fonts>
  <fills count="7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bgColor indexed="64"/>
      </patternFill>
    </fill>
  </fills>
  <borders count="36">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734">
    <xf numFmtId="0" fontId="0" fillId="0" borderId="0"/>
    <xf numFmtId="0" fontId="12" fillId="0" borderId="0"/>
    <xf numFmtId="0" fontId="13"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6" fillId="32" borderId="0" applyNumberFormat="0" applyBorder="0" applyAlignment="0" applyProtection="0"/>
    <xf numFmtId="0" fontId="17" fillId="22" borderId="0" applyNumberFormat="0" applyBorder="0" applyAlignment="0" applyProtection="0"/>
    <xf numFmtId="0" fontId="16" fillId="32" borderId="0" applyNumberFormat="0" applyBorder="0" applyAlignment="0" applyProtection="0"/>
    <xf numFmtId="0" fontId="18" fillId="36" borderId="4" applyNumberFormat="0" applyAlignment="0" applyProtection="0"/>
    <xf numFmtId="0" fontId="19" fillId="37" borderId="5" applyNumberFormat="0" applyAlignment="0" applyProtection="0"/>
    <xf numFmtId="0" fontId="19" fillId="37" borderId="5" applyNumberFormat="0" applyAlignment="0" applyProtection="0"/>
    <xf numFmtId="0" fontId="18" fillId="36" borderId="4" applyNumberFormat="0" applyAlignment="0" applyProtection="0"/>
    <xf numFmtId="0" fontId="18" fillId="36" borderId="4" applyNumberFormat="0" applyAlignment="0" applyProtection="0"/>
    <xf numFmtId="0" fontId="18" fillId="36" borderId="4" applyNumberFormat="0" applyAlignment="0" applyProtection="0"/>
    <xf numFmtId="0" fontId="20" fillId="29" borderId="6" applyNumberFormat="0" applyAlignment="0" applyProtection="0"/>
    <xf numFmtId="0" fontId="20" fillId="28" borderId="6" applyNumberFormat="0" applyAlignment="0" applyProtection="0"/>
    <xf numFmtId="0" fontId="20" fillId="29" borderId="6" applyNumberFormat="0" applyAlignment="0" applyProtection="0"/>
    <xf numFmtId="43" fontId="12" fillId="0" borderId="0" applyFont="0" applyFill="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0" borderId="0" applyNumberFormat="0" applyFill="0" applyBorder="0" applyAlignment="0" applyProtection="0"/>
    <xf numFmtId="0" fontId="14" fillId="25" borderId="0" applyNumberFormat="0" applyBorder="0" applyAlignment="0" applyProtection="0"/>
    <xf numFmtId="0" fontId="23" fillId="41" borderId="0" applyNumberFormat="0" applyBorder="0" applyAlignment="0" applyProtection="0"/>
    <xf numFmtId="0" fontId="14" fillId="2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5" fillId="0" borderId="9" applyNumberFormat="0" applyFill="0" applyAlignment="0" applyProtection="0"/>
    <xf numFmtId="0" fontId="25" fillId="0" borderId="8" applyNumberFormat="0" applyFill="0" applyAlignment="0" applyProtection="0"/>
    <xf numFmtId="0" fontId="26" fillId="0" borderId="10" applyNumberFormat="0" applyFill="0" applyAlignment="0" applyProtection="0"/>
    <xf numFmtId="0" fontId="26" fillId="0" borderId="11"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33" borderId="4" applyNumberFormat="0" applyAlignment="0" applyProtection="0"/>
    <xf numFmtId="0" fontId="27" fillId="33" borderId="5" applyNumberFormat="0" applyAlignment="0" applyProtection="0"/>
    <xf numFmtId="0" fontId="27" fillId="33" borderId="5"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23" fillId="0" borderId="12" applyNumberFormat="0" applyFill="0" applyAlignment="0" applyProtection="0"/>
    <xf numFmtId="0" fontId="28" fillId="0" borderId="13" applyNumberFormat="0" applyFill="0" applyAlignment="0" applyProtection="0"/>
    <xf numFmtId="0" fontId="23" fillId="0" borderId="12" applyNumberFormat="0" applyFill="0" applyAlignment="0" applyProtection="0"/>
    <xf numFmtId="0" fontId="23" fillId="33" borderId="0" applyNumberFormat="0" applyBorder="0" applyAlignment="0" applyProtection="0"/>
    <xf numFmtId="0" fontId="29" fillId="33" borderId="0" applyNumberFormat="0" applyBorder="0" applyAlignment="0" applyProtection="0"/>
    <xf numFmtId="0" fontId="23"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1" fillId="0" borderId="0"/>
    <xf numFmtId="0" fontId="30" fillId="0" borderId="0"/>
    <xf numFmtId="0" fontId="30" fillId="0" borderId="0"/>
    <xf numFmtId="0" fontId="30" fillId="0" borderId="0"/>
    <xf numFmtId="0" fontId="30" fillId="0" borderId="0"/>
    <xf numFmtId="0" fontId="31" fillId="42" borderId="0"/>
    <xf numFmtId="0" fontId="12" fillId="0" borderId="0"/>
    <xf numFmtId="0" fontId="31" fillId="42" borderId="0"/>
    <xf numFmtId="0" fontId="31" fillId="42" borderId="0"/>
    <xf numFmtId="0" fontId="12" fillId="0" borderId="0"/>
    <xf numFmtId="0" fontId="1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1" fillId="0" borderId="0"/>
    <xf numFmtId="0" fontId="11" fillId="0" borderId="0"/>
    <xf numFmtId="0" fontId="32" fillId="0" borderId="0"/>
    <xf numFmtId="0" fontId="32"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2" fillId="0" borderId="0"/>
    <xf numFmtId="0" fontId="32" fillId="0" borderId="0"/>
    <xf numFmtId="0" fontId="3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1"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36" fillId="36" borderId="15" applyNumberFormat="0" applyAlignment="0" applyProtection="0"/>
    <xf numFmtId="0" fontId="36" fillId="37" borderId="15" applyNumberFormat="0" applyAlignment="0" applyProtection="0"/>
    <xf numFmtId="0" fontId="36" fillId="37" borderId="15" applyNumberFormat="0" applyAlignment="0" applyProtection="0"/>
    <xf numFmtId="0" fontId="36" fillId="36" borderId="15" applyNumberFormat="0" applyAlignment="0" applyProtection="0"/>
    <xf numFmtId="0" fontId="36" fillId="36" borderId="15" applyNumberFormat="0" applyAlignment="0" applyProtection="0"/>
    <xf numFmtId="0" fontId="36" fillId="36" borderId="15" applyNumberFormat="0" applyAlignment="0" applyProtection="0"/>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7" fillId="43" borderId="16" applyNumberFormat="0" applyProtection="0">
      <alignment vertical="center"/>
    </xf>
    <xf numFmtId="4" fontId="37" fillId="43" borderId="16"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8" fillId="44"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7" fillId="43" borderId="16" applyNumberFormat="0" applyProtection="0">
      <alignment horizontal="left" vertical="center" indent="1"/>
    </xf>
    <xf numFmtId="4" fontId="37" fillId="43" borderId="16"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0" fontId="40"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7" fillId="46" borderId="0"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7" borderId="4" applyNumberFormat="0" applyProtection="0">
      <alignment horizontal="right" vertical="center"/>
    </xf>
    <xf numFmtId="4" fontId="34" fillId="47" borderId="16" applyNumberFormat="0" applyProtection="0">
      <alignment horizontal="right" vertical="center"/>
    </xf>
    <xf numFmtId="4" fontId="34" fillId="47" borderId="16"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8" borderId="4" applyNumberFormat="0" applyProtection="0">
      <alignment horizontal="right" vertical="center"/>
    </xf>
    <xf numFmtId="4" fontId="34" fillId="49" borderId="16" applyNumberFormat="0" applyProtection="0">
      <alignment horizontal="right" vertical="center"/>
    </xf>
    <xf numFmtId="4" fontId="34" fillId="49" borderId="16"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50" borderId="17" applyNumberFormat="0" applyProtection="0">
      <alignment horizontal="right" vertical="center"/>
    </xf>
    <xf numFmtId="4" fontId="34" fillId="50" borderId="16" applyNumberFormat="0" applyProtection="0">
      <alignment horizontal="right" vertical="center"/>
    </xf>
    <xf numFmtId="4" fontId="34" fillId="50" borderId="16"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1" borderId="4" applyNumberFormat="0" applyProtection="0">
      <alignment horizontal="right" vertical="center"/>
    </xf>
    <xf numFmtId="4" fontId="34" fillId="51" borderId="16" applyNumberFormat="0" applyProtection="0">
      <alignment horizontal="right" vertical="center"/>
    </xf>
    <xf numFmtId="4" fontId="34" fillId="51" borderId="16"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2" borderId="4" applyNumberFormat="0" applyProtection="0">
      <alignment horizontal="right" vertical="center"/>
    </xf>
    <xf numFmtId="4" fontId="34" fillId="52" borderId="16" applyNumberFormat="0" applyProtection="0">
      <alignment horizontal="right" vertical="center"/>
    </xf>
    <xf numFmtId="4" fontId="34" fillId="52" borderId="16"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3" borderId="4" applyNumberFormat="0" applyProtection="0">
      <alignment horizontal="right" vertical="center"/>
    </xf>
    <xf numFmtId="4" fontId="34" fillId="53" borderId="16" applyNumberFormat="0" applyProtection="0">
      <alignment horizontal="right" vertical="center"/>
    </xf>
    <xf numFmtId="4" fontId="34" fillId="53" borderId="16"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4" borderId="4" applyNumberFormat="0" applyProtection="0">
      <alignment horizontal="right" vertical="center"/>
    </xf>
    <xf numFmtId="4" fontId="34" fillId="54" borderId="16" applyNumberFormat="0" applyProtection="0">
      <alignment horizontal="right" vertical="center"/>
    </xf>
    <xf numFmtId="4" fontId="34" fillId="54" borderId="16"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5" borderId="4" applyNumberFormat="0" applyProtection="0">
      <alignment horizontal="right" vertical="center"/>
    </xf>
    <xf numFmtId="4" fontId="34" fillId="55" borderId="16" applyNumberFormat="0" applyProtection="0">
      <alignment horizontal="right" vertical="center"/>
    </xf>
    <xf numFmtId="4" fontId="34" fillId="55" borderId="16"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6" borderId="4" applyNumberFormat="0" applyProtection="0">
      <alignment horizontal="right" vertical="center"/>
    </xf>
    <xf numFmtId="4" fontId="34" fillId="56" borderId="16" applyNumberFormat="0" applyProtection="0">
      <alignment horizontal="right" vertical="center"/>
    </xf>
    <xf numFmtId="4" fontId="34" fillId="56" borderId="16"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7" borderId="17" applyNumberFormat="0" applyProtection="0">
      <alignment horizontal="left" vertical="center" indent="1"/>
    </xf>
    <xf numFmtId="4" fontId="37" fillId="57" borderId="18"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12" fillId="58" borderId="17" applyNumberFormat="0" applyProtection="0">
      <alignment horizontal="left" vertical="center" indent="1"/>
    </xf>
    <xf numFmtId="4" fontId="34" fillId="59"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41" fillId="58"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31" fillId="46" borderId="4" applyNumberFormat="0" applyProtection="0">
      <alignment horizontal="right" vertical="center"/>
    </xf>
    <xf numFmtId="4" fontId="34" fillId="46" borderId="16" applyNumberFormat="0" applyProtection="0">
      <alignment horizontal="right" vertical="center"/>
    </xf>
    <xf numFmtId="4" fontId="34" fillId="46" borderId="16"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59" borderId="17" applyNumberFormat="0" applyProtection="0">
      <alignment horizontal="left" vertical="center" indent="1"/>
    </xf>
    <xf numFmtId="4" fontId="34" fillId="59" borderId="0"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46" borderId="17" applyNumberFormat="0" applyProtection="0">
      <alignment horizontal="left" vertical="center" indent="1"/>
    </xf>
    <xf numFmtId="4" fontId="34" fillId="46" borderId="0"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0" fontId="31" fillId="60" borderId="4"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61" borderId="4"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62" borderId="4"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59" borderId="4"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63" borderId="19"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31" fillId="63" borderId="19" applyNumberFormat="0">
      <protection locked="0"/>
    </xf>
    <xf numFmtId="0" fontId="31" fillId="63" borderId="19" applyNumberFormat="0">
      <protection locked="0"/>
    </xf>
    <xf numFmtId="0" fontId="42" fillId="58" borderId="21" applyBorder="0"/>
    <xf numFmtId="0" fontId="42" fillId="58" borderId="21" applyBorder="0"/>
    <xf numFmtId="4" fontId="43" fillId="64" borderId="16" applyNumberFormat="0" applyProtection="0">
      <alignment vertical="center"/>
    </xf>
    <xf numFmtId="4" fontId="34" fillId="64" borderId="16" applyNumberFormat="0" applyProtection="0">
      <alignment vertical="center"/>
    </xf>
    <xf numFmtId="4" fontId="34"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38" fillId="65" borderId="20" applyNumberFormat="0" applyProtection="0">
      <alignment vertical="center"/>
    </xf>
    <xf numFmtId="4" fontId="44" fillId="64" borderId="16" applyNumberFormat="0" applyProtection="0">
      <alignment vertical="center"/>
    </xf>
    <xf numFmtId="4" fontId="44" fillId="64" borderId="16"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43" fillId="60" borderId="16" applyNumberFormat="0" applyProtection="0">
      <alignment horizontal="left" vertical="center" indent="1"/>
    </xf>
    <xf numFmtId="4" fontId="34" fillId="64" borderId="16" applyNumberFormat="0" applyProtection="0">
      <alignment horizontal="left" vertical="center" indent="1"/>
    </xf>
    <xf numFmtId="4" fontId="34" fillId="64"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0" fontId="43" fillId="64" borderId="16" applyNumberFormat="0" applyProtection="0">
      <alignment horizontal="left" vertical="top" indent="1"/>
    </xf>
    <xf numFmtId="0" fontId="34" fillId="64" borderId="16" applyNumberFormat="0" applyProtection="0">
      <alignment horizontal="left" vertical="top" indent="1"/>
    </xf>
    <xf numFmtId="0" fontId="34"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4" fillId="59" borderId="16" applyNumberFormat="0" applyProtection="0">
      <alignment horizontal="right" vertical="center"/>
    </xf>
    <xf numFmtId="4" fontId="34" fillId="59" borderId="16"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8" fillId="66" borderId="4" applyNumberFormat="0" applyProtection="0">
      <alignment horizontal="right" vertical="center"/>
    </xf>
    <xf numFmtId="4" fontId="44" fillId="59" borderId="16" applyNumberFormat="0" applyProtection="0">
      <alignment horizontal="right" vertical="center"/>
    </xf>
    <xf numFmtId="4" fontId="44" fillId="59" borderId="16"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4" fillId="46" borderId="16" applyNumberFormat="0" applyProtection="0">
      <alignment horizontal="left" vertical="center" indent="1"/>
    </xf>
    <xf numFmtId="4" fontId="34" fillId="46" borderId="16"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0" fontId="43" fillId="46" borderId="16" applyNumberFormat="0" applyProtection="0">
      <alignment horizontal="left" vertical="top" indent="1"/>
    </xf>
    <xf numFmtId="0" fontId="34" fillId="46" borderId="16" applyNumberFormat="0" applyProtection="0">
      <alignment horizontal="left" vertical="top" indent="1"/>
    </xf>
    <xf numFmtId="0" fontId="34"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4" fontId="45" fillId="67" borderId="17" applyNumberFormat="0" applyProtection="0">
      <alignment horizontal="left" vertical="center" indent="1"/>
    </xf>
    <xf numFmtId="4" fontId="46" fillId="67" borderId="0"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0" fontId="31" fillId="68" borderId="20"/>
    <xf numFmtId="0" fontId="31" fillId="68" borderId="20"/>
    <xf numFmtId="0" fontId="31" fillId="68" borderId="20"/>
    <xf numFmtId="0" fontId="31" fillId="68" borderId="20"/>
    <xf numFmtId="4" fontId="47" fillId="63" borderId="4" applyNumberFormat="0" applyProtection="0">
      <alignment horizontal="right" vertical="center"/>
    </xf>
    <xf numFmtId="4" fontId="48" fillId="59" borderId="16" applyNumberFormat="0" applyProtection="0">
      <alignment horizontal="right" vertical="center"/>
    </xf>
    <xf numFmtId="4" fontId="48" fillId="59" borderId="16"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0" fontId="13" fillId="0" borderId="0" applyNumberFormat="0" applyFill="0" applyBorder="0" applyAlignment="0" applyProtection="0"/>
    <xf numFmtId="0" fontId="21" fillId="0" borderId="22" applyNumberFormat="0" applyFill="0" applyAlignment="0" applyProtection="0"/>
    <xf numFmtId="0" fontId="21" fillId="0" borderId="22"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43" fontId="11" fillId="0" borderId="0" applyFont="0" applyFill="0" applyBorder="0" applyAlignment="0" applyProtection="0"/>
  </cellStyleXfs>
  <cellXfs count="84">
    <xf numFmtId="0" fontId="0" fillId="0" borderId="0" xfId="0"/>
    <xf numFmtId="0" fontId="2" fillId="0" borderId="2" xfId="0" applyFont="1" applyBorder="1" applyAlignment="1">
      <alignment horizontal="center" vertical="center" wrapText="1"/>
    </xf>
    <xf numFmtId="0" fontId="5" fillId="0" borderId="0" xfId="0" applyFont="1"/>
    <xf numFmtId="0" fontId="0" fillId="0" borderId="0" xfId="0" applyAlignment="1">
      <alignment horizontal="center" wrapText="1"/>
    </xf>
    <xf numFmtId="0" fontId="1" fillId="0" borderId="1" xfId="0" applyFont="1"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9" fillId="0" borderId="0" xfId="0" applyFont="1"/>
    <xf numFmtId="164" fontId="8" fillId="0" borderId="0" xfId="0" applyNumberFormat="1" applyFont="1"/>
    <xf numFmtId="0" fontId="2" fillId="0" borderId="1"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2" fillId="0" borderId="0" xfId="0" applyFont="1" applyAlignment="1">
      <alignment wrapText="1"/>
    </xf>
    <xf numFmtId="0" fontId="8" fillId="0" borderId="0" xfId="0" applyFont="1" applyAlignment="1">
      <alignment horizontal="left"/>
    </xf>
    <xf numFmtId="0" fontId="0" fillId="0" borderId="0" xfId="0" applyAlignment="1">
      <alignment wrapText="1"/>
    </xf>
    <xf numFmtId="0" fontId="2" fillId="0" borderId="20" xfId="0" applyFont="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wrapText="1"/>
    </xf>
    <xf numFmtId="14" fontId="0" fillId="0" borderId="0" xfId="0" applyNumberFormat="1"/>
    <xf numFmtId="164" fontId="0" fillId="0" borderId="0" xfId="0" applyNumberFormat="1"/>
    <xf numFmtId="0" fontId="1" fillId="0" borderId="0" xfId="0" applyFont="1" applyAlignment="1">
      <alignment vertical="center"/>
    </xf>
    <xf numFmtId="0" fontId="2" fillId="2" borderId="20" xfId="0" applyFont="1" applyFill="1" applyBorder="1" applyAlignment="1">
      <alignment horizontal="center" vertical="center" wrapText="1"/>
    </xf>
    <xf numFmtId="0" fontId="6" fillId="0" borderId="0" xfId="0" applyFont="1"/>
    <xf numFmtId="0" fontId="51" fillId="0" borderId="0" xfId="0" applyFont="1"/>
    <xf numFmtId="0" fontId="8" fillId="0" borderId="0" xfId="0" applyFont="1" applyAlignment="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6" fillId="0" borderId="29" xfId="0" applyFont="1" applyBorder="1" applyAlignment="1">
      <alignment horizontal="center" vertical="center" wrapText="1"/>
    </xf>
    <xf numFmtId="0" fontId="5" fillId="0" borderId="0" xfId="0" applyFont="1" applyAlignment="1">
      <alignment horizontal="center"/>
    </xf>
    <xf numFmtId="0" fontId="58" fillId="0" borderId="0" xfId="0" applyFont="1"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0" applyNumberFormat="1"/>
    <xf numFmtId="0" fontId="10" fillId="0" borderId="0" xfId="0" applyFont="1"/>
    <xf numFmtId="0" fontId="10" fillId="0" borderId="0" xfId="0" applyFont="1" applyAlignment="1">
      <alignment horizontal="left" vertical="center"/>
    </xf>
    <xf numFmtId="164" fontId="10" fillId="0" borderId="0" xfId="0" applyNumberFormat="1" applyFont="1"/>
    <xf numFmtId="0" fontId="10" fillId="0" borderId="0" xfId="0" applyFont="1" applyAlignment="1">
      <alignment horizontal="center" vertical="center" wrapText="1"/>
    </xf>
    <xf numFmtId="0" fontId="52" fillId="0" borderId="0" xfId="0" applyFont="1"/>
    <xf numFmtId="0" fontId="54" fillId="0" borderId="0" xfId="0" applyFont="1" applyAlignment="1">
      <alignment vertical="center"/>
    </xf>
    <xf numFmtId="0" fontId="9" fillId="0" borderId="25" xfId="0" applyFont="1" applyBorder="1" applyAlignment="1">
      <alignment horizontal="center" vertical="center" wrapText="1"/>
    </xf>
    <xf numFmtId="0" fontId="0" fillId="0" borderId="35" xfId="0" applyBorder="1" applyAlignment="1">
      <alignment vertical="center" wrapText="1"/>
    </xf>
    <xf numFmtId="0" fontId="2" fillId="0" borderId="35" xfId="0" applyFont="1" applyBorder="1" applyAlignment="1">
      <alignment horizontal="center" vertical="center" wrapText="1"/>
    </xf>
    <xf numFmtId="0" fontId="2"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5" fillId="0" borderId="35" xfId="0" applyFont="1" applyBorder="1" applyAlignment="1">
      <alignment horizontal="center" vertical="center"/>
    </xf>
    <xf numFmtId="0" fontId="52" fillId="0" borderId="0" xfId="0" applyFont="1" applyAlignment="1">
      <alignment horizontal="left" wrapText="1"/>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xf>
    <xf numFmtId="0" fontId="0" fillId="0" borderId="35" xfId="0" applyBorder="1" applyAlignment="1">
      <alignment horizontal="left" vertical="center" wrapText="1"/>
    </xf>
    <xf numFmtId="165" fontId="5" fillId="71" borderId="35" xfId="733" applyNumberFormat="1" applyFont="1" applyFill="1" applyBorder="1"/>
    <xf numFmtId="0" fontId="5" fillId="0" borderId="35" xfId="0" applyFont="1" applyBorder="1" applyAlignment="1">
      <alignment horizontal="center" vertical="center" wrapText="1"/>
    </xf>
    <xf numFmtId="0" fontId="0" fillId="0" borderId="35" xfId="0" applyBorder="1" applyAlignment="1">
      <alignment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69" borderId="26" xfId="0" applyFont="1" applyFill="1" applyBorder="1" applyAlignment="1">
      <alignment horizontal="left" vertical="center" wrapText="1"/>
    </xf>
    <xf numFmtId="0" fontId="9" fillId="69" borderId="27" xfId="0" applyFont="1" applyFill="1" applyBorder="1" applyAlignment="1">
      <alignment horizontal="left" vertical="center" wrapText="1"/>
    </xf>
    <xf numFmtId="0" fontId="0" fillId="70" borderId="31" xfId="0" applyFill="1" applyBorder="1" applyAlignment="1">
      <alignment horizontal="center"/>
    </xf>
    <xf numFmtId="0" fontId="8" fillId="0" borderId="0" xfId="0" applyFont="1" applyAlignment="1">
      <alignment horizontal="left"/>
    </xf>
    <xf numFmtId="0" fontId="8" fillId="0" borderId="0" xfId="0" applyFont="1" applyAlignment="1">
      <alignment horizontal="left" vertical="center"/>
    </xf>
    <xf numFmtId="0" fontId="9" fillId="70" borderId="0" xfId="0" applyFont="1" applyFill="1" applyAlignment="1">
      <alignment horizontal="left" vertical="center" wrapText="1"/>
    </xf>
    <xf numFmtId="0" fontId="9" fillId="70" borderId="25" xfId="0" applyFont="1" applyFill="1" applyBorder="1" applyAlignment="1">
      <alignment horizontal="left" vertical="center" wrapText="1"/>
    </xf>
    <xf numFmtId="0" fontId="59" fillId="0" borderId="0" xfId="0" applyFont="1" applyAlignment="1">
      <alignment horizontal="left" wrapText="1"/>
    </xf>
    <xf numFmtId="0" fontId="60" fillId="0" borderId="0" xfId="0" applyFont="1" applyAlignment="1">
      <alignment horizontal="left" wrapText="1"/>
    </xf>
    <xf numFmtId="0" fontId="10" fillId="0" borderId="0" xfId="0" applyFont="1" applyAlignment="1">
      <alignment horizontal="left"/>
    </xf>
    <xf numFmtId="0" fontId="51"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2" borderId="35" xfId="0" applyFont="1" applyFill="1" applyBorder="1" applyAlignment="1">
      <alignment horizontal="center"/>
    </xf>
    <xf numFmtId="0" fontId="0" fillId="0" borderId="35" xfId="0" applyBorder="1" applyAlignment="1">
      <alignment horizontal="center" vertical="center" wrapText="1"/>
    </xf>
    <xf numFmtId="0" fontId="0" fillId="0" borderId="35" xfId="0" applyBorder="1" applyAlignment="1">
      <alignment horizontal="left"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1"/>
  <sheetViews>
    <sheetView tabSelected="1" zoomScale="85" zoomScaleNormal="85" workbookViewId="0">
      <selection activeCell="I14" sqref="I14"/>
    </sheetView>
  </sheetViews>
  <sheetFormatPr defaultRowHeight="15" x14ac:dyDescent="0.25"/>
  <cols>
    <col min="1" max="1" width="15.5703125" customWidth="1"/>
    <col min="2" max="2" width="16" customWidth="1"/>
    <col min="3" max="3" width="16.42578125" customWidth="1"/>
    <col min="4" max="7" width="20.5703125" customWidth="1"/>
    <col min="8" max="9" width="18.5703125" customWidth="1"/>
    <col min="10" max="10" width="40.140625" customWidth="1"/>
    <col min="11" max="11" width="14.42578125" customWidth="1"/>
  </cols>
  <sheetData>
    <row r="1" spans="1:41" ht="21" x14ac:dyDescent="0.25">
      <c r="A1" s="62" t="s">
        <v>0</v>
      </c>
      <c r="B1" s="62"/>
      <c r="C1" s="62"/>
      <c r="D1" s="62"/>
      <c r="E1" s="62"/>
      <c r="F1" s="62"/>
      <c r="G1" s="62"/>
      <c r="H1" s="62"/>
      <c r="I1" s="62"/>
      <c r="J1" s="62"/>
      <c r="O1" s="2"/>
    </row>
    <row r="2" spans="1:41" ht="34.35" customHeight="1" x14ac:dyDescent="0.35">
      <c r="A2" s="63" t="s">
        <v>1</v>
      </c>
      <c r="B2" s="63"/>
      <c r="C2" s="63"/>
      <c r="D2" s="63"/>
      <c r="E2" s="63"/>
      <c r="F2" s="63"/>
      <c r="G2" s="63"/>
      <c r="H2" s="63"/>
      <c r="I2" s="63"/>
      <c r="J2" s="63"/>
      <c r="M2" s="2"/>
    </row>
    <row r="3" spans="1:41" s="10" customFormat="1" ht="18" x14ac:dyDescent="0.35">
      <c r="A3" s="63" t="s">
        <v>2</v>
      </c>
      <c r="B3" s="63"/>
      <c r="C3" s="63"/>
      <c r="D3" s="63"/>
      <c r="E3" s="63"/>
      <c r="F3" s="63"/>
      <c r="G3" s="63"/>
      <c r="H3" s="63"/>
      <c r="I3" s="63"/>
      <c r="J3" s="63"/>
      <c r="M3" s="12"/>
    </row>
    <row r="4" spans="1:41" s="10" customFormat="1" ht="17.25" customHeight="1" x14ac:dyDescent="0.25">
      <c r="A4" s="64" t="s">
        <v>3</v>
      </c>
      <c r="B4" s="64"/>
      <c r="C4" s="64"/>
      <c r="D4" s="64"/>
      <c r="E4" s="64"/>
      <c r="F4" s="64"/>
      <c r="G4" s="64"/>
      <c r="H4" s="64"/>
      <c r="I4" s="64"/>
      <c r="J4" s="64"/>
      <c r="M4" s="12"/>
    </row>
    <row r="5" spans="1:41" s="11" customFormat="1" ht="17.25" customHeight="1" x14ac:dyDescent="0.3">
      <c r="A5" s="61" t="s">
        <v>4</v>
      </c>
      <c r="B5" s="61"/>
      <c r="C5" s="61"/>
      <c r="D5" s="61"/>
      <c r="E5" s="61"/>
      <c r="F5" s="61"/>
      <c r="G5" s="61"/>
      <c r="H5" s="61"/>
      <c r="I5" s="61"/>
      <c r="J5" s="61"/>
      <c r="K5" s="10"/>
      <c r="L5" s="10"/>
      <c r="M5" s="10"/>
      <c r="N5" s="10"/>
      <c r="O5" s="10"/>
      <c r="P5" s="10"/>
      <c r="Q5" s="13"/>
      <c r="R5" s="10"/>
      <c r="S5" s="13"/>
      <c r="T5" s="10"/>
      <c r="U5" s="10"/>
      <c r="V5" s="10"/>
      <c r="W5" s="10"/>
      <c r="X5" s="10"/>
      <c r="Y5" s="10"/>
      <c r="Z5" s="10"/>
      <c r="AA5" s="10"/>
      <c r="AB5" s="10"/>
      <c r="AC5" s="10"/>
      <c r="AD5" s="10"/>
      <c r="AE5" s="10"/>
      <c r="AF5" s="10"/>
      <c r="AG5" s="10"/>
      <c r="AH5" s="10"/>
      <c r="AI5" s="10"/>
      <c r="AJ5" s="10"/>
      <c r="AK5" s="10"/>
      <c r="AL5" s="10"/>
      <c r="AM5" s="10"/>
      <c r="AN5" s="10"/>
      <c r="AO5" s="10"/>
    </row>
    <row r="6" spans="1:41" s="11" customFormat="1" ht="17.25" customHeight="1" x14ac:dyDescent="0.3">
      <c r="A6" s="61" t="s">
        <v>5</v>
      </c>
      <c r="B6" s="61"/>
      <c r="C6" s="61"/>
      <c r="D6" s="61"/>
      <c r="E6" s="61"/>
      <c r="F6" s="61"/>
      <c r="G6" s="61"/>
      <c r="H6" s="61"/>
      <c r="I6" s="61"/>
      <c r="J6" s="6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1" customFormat="1" ht="17.25" customHeight="1" x14ac:dyDescent="0.3">
      <c r="A7" s="61" t="s">
        <v>6</v>
      </c>
      <c r="B7" s="61"/>
      <c r="C7" s="61"/>
      <c r="D7" s="61"/>
      <c r="E7" s="61"/>
      <c r="F7" s="61"/>
      <c r="G7" s="61"/>
      <c r="H7" s="61"/>
      <c r="I7" s="61"/>
      <c r="J7" s="6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s="11" customFormat="1" ht="17.25" customHeight="1" x14ac:dyDescent="0.3">
      <c r="A8" s="61" t="s">
        <v>7</v>
      </c>
      <c r="B8" s="61"/>
      <c r="C8" s="61"/>
      <c r="D8" s="61"/>
      <c r="E8" s="61"/>
      <c r="F8" s="61"/>
      <c r="G8" s="61"/>
      <c r="H8" s="61"/>
      <c r="I8" s="61"/>
      <c r="J8" s="6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10" spans="1:41" ht="18.75" x14ac:dyDescent="0.25">
      <c r="A10" s="27" t="s">
        <v>8</v>
      </c>
    </row>
    <row r="11" spans="1:41" ht="36" customHeight="1" x14ac:dyDescent="0.25">
      <c r="A11" s="20" t="s">
        <v>9</v>
      </c>
      <c r="B11" s="20" t="s">
        <v>10</v>
      </c>
      <c r="C11" s="20" t="s">
        <v>11</v>
      </c>
      <c r="D11" s="28" t="s">
        <v>12</v>
      </c>
      <c r="E11" s="20" t="s">
        <v>13</v>
      </c>
      <c r="F11" s="20" t="s">
        <v>14</v>
      </c>
      <c r="G11" s="20" t="s">
        <v>15</v>
      </c>
      <c r="H11" s="20" t="s">
        <v>16</v>
      </c>
      <c r="I11" s="20" t="s">
        <v>17</v>
      </c>
      <c r="J11" s="20" t="s">
        <v>18</v>
      </c>
    </row>
  </sheetData>
  <mergeCells count="8">
    <mergeCell ref="A8:J8"/>
    <mergeCell ref="A5:J5"/>
    <mergeCell ref="A6:J6"/>
    <mergeCell ref="A1:J1"/>
    <mergeCell ref="A2:J2"/>
    <mergeCell ref="A3:J3"/>
    <mergeCell ref="A4:J4"/>
    <mergeCell ref="A7:J7"/>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F268-AE76-48BB-BB23-6D10604C3E1B}">
  <dimension ref="A1:W37"/>
  <sheetViews>
    <sheetView topLeftCell="E17" zoomScale="73" zoomScaleNormal="73" workbookViewId="0">
      <selection activeCell="V36" sqref="V36"/>
    </sheetView>
  </sheetViews>
  <sheetFormatPr defaultRowHeight="15" x14ac:dyDescent="0.25"/>
  <cols>
    <col min="1" max="1" width="15.5703125" customWidth="1"/>
    <col min="2" max="2" width="16" customWidth="1"/>
    <col min="3" max="3" width="17.42578125" customWidth="1"/>
    <col min="4" max="6" width="12.5703125" customWidth="1"/>
    <col min="7" max="7" width="13.140625" customWidth="1"/>
    <col min="8" max="8" width="17.140625" customWidth="1"/>
    <col min="9" max="9" width="22.28515625" bestFit="1" customWidth="1"/>
    <col min="10" max="10" width="19.85546875" bestFit="1" customWidth="1"/>
    <col min="11" max="11" width="19.140625" bestFit="1" customWidth="1"/>
    <col min="12" max="12" width="19.85546875" bestFit="1" customWidth="1"/>
    <col min="13" max="13" width="16.42578125" bestFit="1" customWidth="1"/>
    <col min="14" max="16" width="19.7109375" bestFit="1" customWidth="1"/>
    <col min="17" max="17" width="26.42578125" bestFit="1" customWidth="1"/>
    <col min="18" max="18" width="26.140625" bestFit="1" customWidth="1"/>
    <col min="19" max="19" width="26.5703125" bestFit="1" customWidth="1"/>
    <col min="20" max="20" width="23.42578125" bestFit="1" customWidth="1"/>
    <col min="21" max="21" width="13.42578125" customWidth="1"/>
    <col min="22" max="22" width="27.85546875" customWidth="1"/>
  </cols>
  <sheetData>
    <row r="1" spans="1:23" ht="21" x14ac:dyDescent="0.4">
      <c r="A1" s="62" t="s">
        <v>0</v>
      </c>
      <c r="B1" s="62"/>
      <c r="C1" s="62"/>
      <c r="D1" s="62"/>
      <c r="E1" s="62"/>
      <c r="F1" s="62"/>
      <c r="G1" s="62"/>
      <c r="H1" s="62"/>
      <c r="I1" s="62"/>
      <c r="J1" s="62"/>
      <c r="K1" s="62"/>
      <c r="L1" s="62"/>
      <c r="M1" s="62"/>
      <c r="N1" s="62"/>
      <c r="O1" s="62"/>
      <c r="P1" s="62"/>
      <c r="Q1" s="62"/>
      <c r="R1" s="62"/>
      <c r="S1" s="62"/>
      <c r="T1" s="62"/>
      <c r="U1" s="62"/>
      <c r="V1" s="62"/>
      <c r="W1" s="29"/>
    </row>
    <row r="2" spans="1:23" ht="18" x14ac:dyDescent="0.35">
      <c r="A2" s="63" t="s">
        <v>1</v>
      </c>
      <c r="B2" s="63"/>
      <c r="C2" s="63"/>
      <c r="D2" s="63"/>
      <c r="E2" s="63"/>
      <c r="F2" s="63"/>
      <c r="G2" s="63"/>
      <c r="H2" s="63"/>
      <c r="I2" s="63"/>
      <c r="J2" s="63"/>
      <c r="K2" s="63"/>
      <c r="L2" s="63"/>
      <c r="M2" s="63"/>
      <c r="N2" s="63"/>
      <c r="O2" s="63"/>
      <c r="P2" s="63"/>
      <c r="Q2" s="63"/>
      <c r="R2" s="63"/>
      <c r="S2" s="63"/>
      <c r="T2" s="63"/>
      <c r="U2" s="63"/>
      <c r="V2" s="63"/>
      <c r="W2" s="30"/>
    </row>
    <row r="3" spans="1:23" ht="17.25" customHeight="1" x14ac:dyDescent="0.35">
      <c r="A3" s="63" t="s">
        <v>2</v>
      </c>
      <c r="B3" s="63"/>
      <c r="C3" s="63"/>
      <c r="D3" s="63"/>
      <c r="E3" s="63"/>
      <c r="F3" s="63"/>
      <c r="G3" s="63"/>
      <c r="H3" s="63"/>
      <c r="I3" s="63"/>
      <c r="J3" s="63"/>
      <c r="K3" s="63"/>
      <c r="L3" s="63"/>
      <c r="M3" s="63"/>
      <c r="N3" s="63"/>
      <c r="O3" s="63"/>
      <c r="P3" s="63"/>
      <c r="Q3" s="63"/>
      <c r="R3" s="63"/>
      <c r="S3" s="63"/>
      <c r="T3" s="63"/>
      <c r="U3" s="63"/>
      <c r="V3" s="63"/>
      <c r="W3" s="30"/>
    </row>
    <row r="4" spans="1:23" ht="14.45" customHeight="1" x14ac:dyDescent="0.35">
      <c r="A4" s="64" t="s">
        <v>3</v>
      </c>
      <c r="B4" s="64"/>
      <c r="C4" s="64"/>
      <c r="D4" s="64"/>
      <c r="E4" s="64"/>
      <c r="F4" s="64"/>
      <c r="G4" s="64"/>
      <c r="H4" s="64"/>
      <c r="I4" s="64"/>
      <c r="J4" s="64"/>
      <c r="K4" s="64"/>
      <c r="L4" s="64"/>
      <c r="M4" s="64"/>
      <c r="N4" s="64"/>
      <c r="O4" s="64"/>
      <c r="P4" s="64"/>
      <c r="Q4" s="64"/>
      <c r="R4" s="64"/>
      <c r="S4" s="64"/>
      <c r="T4" s="64"/>
      <c r="U4" s="64"/>
      <c r="V4" s="64"/>
      <c r="W4" s="30"/>
    </row>
    <row r="5" spans="1:23" s="10" customFormat="1" ht="15.75" x14ac:dyDescent="0.3">
      <c r="A5" s="61" t="s">
        <v>4</v>
      </c>
      <c r="B5" s="61"/>
      <c r="C5" s="61"/>
      <c r="D5" s="61"/>
      <c r="E5" s="61"/>
      <c r="F5" s="61"/>
      <c r="G5" s="61"/>
      <c r="H5" s="61"/>
      <c r="I5" s="61"/>
      <c r="J5" s="61"/>
      <c r="K5" s="61"/>
      <c r="L5" s="61"/>
      <c r="M5" s="61"/>
      <c r="N5" s="61"/>
      <c r="O5" s="61"/>
      <c r="P5" s="61"/>
      <c r="Q5" s="61"/>
      <c r="R5" s="61"/>
      <c r="S5" s="61"/>
      <c r="T5" s="61"/>
      <c r="U5" s="61"/>
      <c r="V5" s="61"/>
    </row>
    <row r="6" spans="1:23" s="10" customFormat="1" ht="15.75" x14ac:dyDescent="0.3">
      <c r="A6" s="61" t="s">
        <v>5</v>
      </c>
      <c r="B6" s="61"/>
      <c r="C6" s="61"/>
      <c r="D6" s="61"/>
      <c r="E6" s="61"/>
      <c r="F6" s="61"/>
      <c r="G6" s="61"/>
      <c r="H6" s="61"/>
      <c r="I6" s="61"/>
      <c r="J6" s="61"/>
      <c r="K6" s="61"/>
      <c r="L6" s="61"/>
      <c r="M6" s="61"/>
      <c r="N6" s="61"/>
      <c r="O6" s="61"/>
      <c r="P6" s="61"/>
      <c r="Q6" s="61"/>
      <c r="R6" s="61"/>
      <c r="S6" s="61"/>
      <c r="T6" s="61"/>
      <c r="U6" s="61"/>
      <c r="V6" s="61"/>
    </row>
    <row r="7" spans="1:23" s="10" customFormat="1" ht="15.75" x14ac:dyDescent="0.3">
      <c r="A7" s="61" t="s">
        <v>19</v>
      </c>
      <c r="B7" s="61"/>
      <c r="C7" s="61"/>
      <c r="D7" s="61"/>
      <c r="E7" s="61"/>
      <c r="F7" s="61"/>
      <c r="G7" s="61"/>
      <c r="H7" s="61"/>
      <c r="I7" s="61"/>
      <c r="J7" s="61"/>
      <c r="K7" s="61"/>
      <c r="L7" s="61"/>
      <c r="M7" s="61"/>
      <c r="N7" s="61"/>
      <c r="O7" s="61"/>
      <c r="P7" s="61"/>
      <c r="Q7" s="61"/>
      <c r="R7" s="61"/>
      <c r="S7" s="61"/>
      <c r="T7" s="61"/>
      <c r="U7" s="61"/>
      <c r="V7" s="61"/>
    </row>
    <row r="8" spans="1:23" s="10" customFormat="1" ht="15.75" x14ac:dyDescent="0.3">
      <c r="A8" s="61" t="s">
        <v>20</v>
      </c>
      <c r="B8" s="61"/>
      <c r="C8" s="61"/>
      <c r="D8" s="61"/>
      <c r="E8" s="61"/>
      <c r="F8" s="61"/>
      <c r="G8" s="61"/>
      <c r="H8" s="61"/>
      <c r="I8" s="61"/>
      <c r="J8" s="61"/>
      <c r="K8" s="61"/>
      <c r="L8" s="61"/>
      <c r="M8" s="61"/>
      <c r="N8" s="61"/>
      <c r="O8" s="61"/>
      <c r="P8" s="61"/>
      <c r="Q8" s="61"/>
      <c r="R8" s="61"/>
      <c r="S8" s="61"/>
      <c r="T8" s="61"/>
      <c r="U8" s="61"/>
      <c r="V8" s="61"/>
    </row>
    <row r="9" spans="1:23" s="10" customFormat="1" ht="15.75" x14ac:dyDescent="0.3">
      <c r="A9" s="53"/>
      <c r="B9" s="53"/>
      <c r="C9" s="53"/>
      <c r="D9" s="53"/>
      <c r="E9" s="53"/>
      <c r="F9" s="53"/>
      <c r="G9" s="53"/>
      <c r="H9" s="53"/>
      <c r="I9" s="53"/>
      <c r="J9" s="53"/>
      <c r="K9" s="53"/>
      <c r="L9" s="53"/>
      <c r="M9" s="53"/>
      <c r="N9" s="53"/>
      <c r="O9" s="53"/>
      <c r="P9" s="53"/>
      <c r="Q9" s="53"/>
      <c r="R9" s="53"/>
      <c r="S9" s="53"/>
      <c r="T9" s="53"/>
      <c r="U9" s="53"/>
      <c r="V9" s="53"/>
    </row>
    <row r="10" spans="1:23" s="41" customFormat="1" x14ac:dyDescent="0.3">
      <c r="A10" s="75" t="s">
        <v>21</v>
      </c>
      <c r="B10" s="76"/>
      <c r="C10" s="76"/>
      <c r="D10" s="76"/>
      <c r="E10" s="76"/>
      <c r="F10" s="76"/>
      <c r="G10" s="76"/>
      <c r="H10" s="76"/>
      <c r="I10" s="76"/>
      <c r="J10" s="76"/>
      <c r="K10" s="76"/>
      <c r="L10" s="76"/>
      <c r="M10" s="76"/>
      <c r="N10" s="76"/>
      <c r="O10" s="76"/>
      <c r="P10" s="76"/>
      <c r="Q10" s="53"/>
      <c r="R10" s="53"/>
      <c r="S10" s="53"/>
      <c r="T10" s="53"/>
      <c r="U10" s="53"/>
      <c r="V10" s="53"/>
    </row>
    <row r="11" spans="1:23" s="41" customFormat="1" ht="15" customHeight="1" x14ac:dyDescent="0.3">
      <c r="A11" s="61" t="s">
        <v>22</v>
      </c>
      <c r="B11" s="61"/>
      <c r="C11" s="61"/>
      <c r="D11" s="61"/>
      <c r="E11" s="61"/>
      <c r="F11" s="61"/>
      <c r="G11" s="61"/>
      <c r="H11" s="61"/>
      <c r="I11" s="61"/>
      <c r="J11" s="61"/>
      <c r="K11" s="61"/>
      <c r="L11" s="61"/>
      <c r="M11" s="61"/>
      <c r="N11" s="61"/>
      <c r="O11" s="61"/>
      <c r="P11" s="61"/>
      <c r="Q11" s="53"/>
      <c r="R11" s="53"/>
      <c r="S11" s="53"/>
      <c r="T11" s="53"/>
      <c r="U11" s="53"/>
      <c r="V11" s="53"/>
    </row>
    <row r="12" spans="1:23" s="41" customFormat="1" ht="15" customHeight="1" x14ac:dyDescent="0.3">
      <c r="A12" s="61" t="s">
        <v>23</v>
      </c>
      <c r="B12" s="61"/>
      <c r="C12" s="61"/>
      <c r="D12" s="61"/>
      <c r="E12" s="61"/>
      <c r="F12" s="61"/>
      <c r="G12" s="61"/>
      <c r="H12" s="61"/>
      <c r="I12" s="61"/>
      <c r="J12" s="61"/>
      <c r="K12" s="61"/>
      <c r="L12" s="61"/>
      <c r="M12" s="61"/>
      <c r="N12" s="61"/>
      <c r="O12" s="61"/>
      <c r="P12" s="61"/>
      <c r="Q12" s="53"/>
      <c r="R12" s="53"/>
      <c r="S12" s="53"/>
      <c r="T12" s="53"/>
      <c r="U12" s="53"/>
      <c r="V12" s="53"/>
    </row>
    <row r="13" spans="1:23" s="41" customFormat="1" ht="15" customHeight="1" x14ac:dyDescent="0.3">
      <c r="A13" s="61" t="s">
        <v>24</v>
      </c>
      <c r="B13" s="61"/>
      <c r="C13" s="61"/>
      <c r="D13" s="61"/>
      <c r="E13" s="61"/>
      <c r="F13" s="61"/>
      <c r="G13" s="61"/>
      <c r="H13" s="61"/>
      <c r="I13" s="61"/>
      <c r="J13" s="61"/>
      <c r="K13" s="61"/>
      <c r="L13" s="61"/>
      <c r="M13" s="61"/>
      <c r="N13" s="61"/>
      <c r="O13" s="61"/>
      <c r="P13" s="61"/>
      <c r="Q13" s="53"/>
      <c r="R13" s="53"/>
      <c r="S13" s="53"/>
      <c r="T13" s="53"/>
      <c r="U13" s="53"/>
      <c r="V13" s="53"/>
    </row>
    <row r="14" spans="1:23" s="41" customFormat="1" ht="15" customHeight="1" x14ac:dyDescent="0.3">
      <c r="A14" s="61" t="s">
        <v>25</v>
      </c>
      <c r="B14" s="61"/>
      <c r="C14" s="61"/>
      <c r="D14" s="61"/>
      <c r="E14" s="61"/>
      <c r="F14" s="61"/>
      <c r="G14" s="61"/>
      <c r="H14" s="61"/>
      <c r="I14" s="61"/>
      <c r="J14" s="61"/>
      <c r="K14" s="61"/>
      <c r="L14" s="61"/>
      <c r="M14" s="61"/>
      <c r="N14" s="61"/>
      <c r="O14" s="61"/>
      <c r="P14" s="61"/>
      <c r="Q14" s="53"/>
      <c r="R14" s="53"/>
      <c r="S14" s="53"/>
      <c r="T14" s="53"/>
      <c r="U14" s="53"/>
      <c r="V14" s="53"/>
    </row>
    <row r="15" spans="1:23" s="41" customFormat="1" ht="15" customHeight="1" x14ac:dyDescent="0.3">
      <c r="A15" s="61" t="s">
        <v>26</v>
      </c>
      <c r="B15" s="61"/>
      <c r="C15" s="61"/>
      <c r="D15" s="61"/>
      <c r="E15" s="61"/>
      <c r="F15" s="61"/>
      <c r="G15" s="61"/>
      <c r="H15" s="61"/>
      <c r="I15" s="61"/>
      <c r="J15" s="61"/>
      <c r="K15" s="61"/>
      <c r="L15" s="61"/>
      <c r="M15" s="61"/>
      <c r="N15" s="61"/>
      <c r="O15" s="61"/>
      <c r="P15" s="61"/>
      <c r="Q15" s="53"/>
      <c r="R15" s="53"/>
      <c r="S15" s="53"/>
      <c r="T15" s="53"/>
      <c r="U15" s="53"/>
      <c r="V15" s="53"/>
    </row>
    <row r="16" spans="1:23" s="41" customFormat="1" ht="15" customHeight="1" x14ac:dyDescent="0.3">
      <c r="A16" s="61" t="s">
        <v>27</v>
      </c>
      <c r="B16" s="61"/>
      <c r="C16" s="61"/>
      <c r="D16" s="61"/>
      <c r="E16" s="61"/>
      <c r="F16" s="61"/>
      <c r="G16" s="61"/>
      <c r="H16" s="61"/>
      <c r="I16" s="61"/>
      <c r="J16" s="61"/>
      <c r="K16" s="61"/>
      <c r="L16" s="61"/>
      <c r="M16" s="61"/>
      <c r="N16" s="61"/>
      <c r="O16" s="61"/>
      <c r="P16" s="61"/>
      <c r="Q16" s="73" t="s">
        <v>28</v>
      </c>
      <c r="R16" s="73"/>
      <c r="S16" s="73"/>
      <c r="T16" s="73"/>
      <c r="U16" s="53"/>
      <c r="V16" s="53"/>
    </row>
    <row r="17" spans="1:22" s="41" customFormat="1" x14ac:dyDescent="0.3">
      <c r="A17" s="61" t="s">
        <v>29</v>
      </c>
      <c r="B17" s="61"/>
      <c r="C17" s="61"/>
      <c r="D17" s="61"/>
      <c r="E17" s="61"/>
      <c r="F17" s="61"/>
      <c r="G17" s="61"/>
      <c r="H17" s="61"/>
      <c r="I17" s="61"/>
      <c r="J17" s="61"/>
      <c r="K17" s="61"/>
      <c r="L17" s="61"/>
      <c r="M17" s="61"/>
      <c r="N17" s="61"/>
      <c r="O17" s="61"/>
      <c r="P17" s="61"/>
      <c r="Q17" s="73"/>
      <c r="R17" s="73"/>
      <c r="S17" s="73"/>
      <c r="T17" s="73"/>
      <c r="U17" s="53"/>
      <c r="V17" s="53"/>
    </row>
    <row r="18" spans="1:22" s="41" customFormat="1" ht="15" customHeight="1" x14ac:dyDescent="0.3">
      <c r="A18" s="53" t="s">
        <v>30</v>
      </c>
      <c r="B18" s="53"/>
      <c r="C18" s="53"/>
      <c r="D18" s="53"/>
      <c r="E18" s="53"/>
      <c r="F18" s="53"/>
      <c r="G18" s="53"/>
      <c r="H18" s="53"/>
      <c r="I18" s="53"/>
      <c r="J18" s="53"/>
      <c r="K18" s="53"/>
      <c r="L18" s="53"/>
      <c r="M18" s="53"/>
      <c r="N18" s="53"/>
      <c r="O18" s="53"/>
      <c r="P18" s="53"/>
      <c r="Q18" s="73"/>
      <c r="R18" s="73"/>
      <c r="S18" s="73"/>
      <c r="T18" s="73"/>
      <c r="U18" s="53"/>
      <c r="V18" s="53"/>
    </row>
    <row r="19" spans="1:22" s="41" customFormat="1" ht="15" customHeight="1" x14ac:dyDescent="0.3">
      <c r="A19" s="56" t="s">
        <v>31</v>
      </c>
      <c r="B19" s="56"/>
      <c r="C19" s="56"/>
      <c r="D19" s="56"/>
      <c r="E19" s="56"/>
      <c r="F19" s="56"/>
      <c r="G19" s="56"/>
      <c r="H19" s="56"/>
      <c r="I19" s="56"/>
      <c r="J19" s="56"/>
      <c r="K19" s="56"/>
      <c r="L19" s="56"/>
      <c r="M19" s="56"/>
      <c r="N19" s="56"/>
      <c r="O19" s="56"/>
      <c r="P19" s="56"/>
      <c r="Q19" s="73"/>
      <c r="R19" s="73"/>
      <c r="S19" s="73"/>
      <c r="T19" s="73"/>
      <c r="U19" s="53"/>
      <c r="V19" s="53"/>
    </row>
    <row r="20" spans="1:22" s="41" customFormat="1" x14ac:dyDescent="0.3">
      <c r="A20" s="42" t="s">
        <v>32</v>
      </c>
      <c r="B20" s="42"/>
      <c r="C20" s="42"/>
      <c r="D20" s="42"/>
      <c r="E20" s="42"/>
      <c r="F20" s="42"/>
      <c r="G20" s="42"/>
      <c r="H20" s="42"/>
      <c r="I20" s="42"/>
      <c r="J20" s="42"/>
      <c r="K20" s="42"/>
      <c r="L20" s="42"/>
      <c r="M20" s="42"/>
      <c r="N20" s="42"/>
      <c r="O20" s="42"/>
      <c r="P20" s="42"/>
      <c r="Q20" s="73"/>
      <c r="R20" s="73"/>
      <c r="S20" s="73"/>
      <c r="T20" s="73"/>
      <c r="U20" s="53"/>
      <c r="V20" s="53"/>
    </row>
    <row r="21" spans="1:22" s="10" customFormat="1" ht="15" customHeight="1" x14ac:dyDescent="0.3">
      <c r="A21" s="61"/>
      <c r="B21" s="61"/>
      <c r="C21" s="61"/>
      <c r="D21" s="61"/>
      <c r="E21" s="61"/>
      <c r="F21" s="61"/>
      <c r="G21" s="61"/>
      <c r="H21" s="61"/>
      <c r="I21" s="61"/>
      <c r="J21" s="61"/>
      <c r="K21" s="61"/>
      <c r="L21" s="61"/>
      <c r="M21" s="61"/>
      <c r="N21" s="61"/>
      <c r="O21" s="61"/>
      <c r="P21" s="61"/>
      <c r="Q21" s="73"/>
      <c r="R21" s="73"/>
      <c r="S21" s="73"/>
      <c r="T21" s="73"/>
      <c r="U21" s="53"/>
      <c r="V21" s="53"/>
    </row>
    <row r="22" spans="1:22" s="10" customFormat="1" ht="15.75" x14ac:dyDescent="0.3">
      <c r="A22" s="61"/>
      <c r="B22" s="61"/>
      <c r="C22" s="61"/>
      <c r="D22" s="61"/>
      <c r="E22" s="61"/>
      <c r="F22" s="61"/>
      <c r="G22" s="61"/>
      <c r="H22" s="61"/>
      <c r="I22" s="61"/>
      <c r="J22" s="61"/>
      <c r="K22" s="61"/>
      <c r="L22" s="61"/>
      <c r="M22" s="61"/>
      <c r="N22" s="61"/>
      <c r="O22" s="61"/>
      <c r="P22" s="61"/>
      <c r="Q22" s="73"/>
      <c r="R22" s="73"/>
      <c r="S22" s="73"/>
      <c r="T22" s="73"/>
      <c r="U22" s="53"/>
      <c r="V22" s="53"/>
    </row>
    <row r="23" spans="1:22" s="10" customFormat="1" ht="15" customHeight="1" x14ac:dyDescent="0.3">
      <c r="A23" s="71"/>
      <c r="B23" s="71"/>
      <c r="C23" s="71"/>
      <c r="D23" s="71"/>
      <c r="E23" s="71"/>
      <c r="F23" s="71"/>
      <c r="G23" s="71"/>
      <c r="H23" s="71"/>
      <c r="I23" s="71"/>
      <c r="J23" s="71"/>
      <c r="K23" s="71"/>
      <c r="L23" s="71"/>
      <c r="M23" s="71"/>
      <c r="N23" s="71"/>
      <c r="O23" s="71"/>
      <c r="P23" s="71"/>
      <c r="Q23" s="73"/>
      <c r="R23" s="73"/>
      <c r="S23" s="73"/>
      <c r="T23" s="73"/>
      <c r="U23" s="53"/>
    </row>
    <row r="24" spans="1:22" s="10" customFormat="1" ht="15" customHeight="1" x14ac:dyDescent="0.25">
      <c r="A24" s="72"/>
      <c r="B24" s="72"/>
      <c r="C24" s="72"/>
      <c r="D24" s="72"/>
      <c r="E24" s="72"/>
      <c r="F24" s="72"/>
      <c r="G24" s="72"/>
      <c r="H24" s="72"/>
      <c r="I24" s="72"/>
      <c r="J24" s="72"/>
      <c r="K24" s="72"/>
      <c r="L24" s="72"/>
      <c r="M24" s="72"/>
      <c r="N24" s="72"/>
      <c r="O24" s="72"/>
      <c r="P24" s="72"/>
      <c r="Q24" s="74"/>
      <c r="R24" s="74"/>
      <c r="S24" s="74"/>
      <c r="T24" s="74"/>
    </row>
    <row r="25" spans="1:22" s="31" customFormat="1" ht="254.25" customHeight="1" thickBot="1" x14ac:dyDescent="0.3">
      <c r="A25" s="46" t="s">
        <v>33</v>
      </c>
      <c r="C25" s="55"/>
      <c r="H25" s="47"/>
      <c r="I25" s="47"/>
      <c r="M25" s="47"/>
      <c r="N25" s="65" t="s">
        <v>34</v>
      </c>
      <c r="O25" s="66"/>
      <c r="P25" s="67"/>
      <c r="Q25" s="68" t="s">
        <v>35</v>
      </c>
      <c r="R25" s="69"/>
      <c r="S25" s="69"/>
      <c r="T25" s="69"/>
    </row>
    <row r="26" spans="1:22" ht="39" thickBot="1" x14ac:dyDescent="0.3">
      <c r="A26" s="32" t="s">
        <v>9</v>
      </c>
      <c r="B26" s="33" t="s">
        <v>10</v>
      </c>
      <c r="C26" s="33" t="s">
        <v>36</v>
      </c>
      <c r="D26" s="33" t="s">
        <v>37</v>
      </c>
      <c r="E26" s="33" t="s">
        <v>38</v>
      </c>
      <c r="F26" s="33" t="s">
        <v>39</v>
      </c>
      <c r="G26" s="33" t="s">
        <v>40</v>
      </c>
      <c r="H26" s="33" t="s">
        <v>41</v>
      </c>
      <c r="I26" s="33" t="s">
        <v>42</v>
      </c>
      <c r="J26" s="33" t="s">
        <v>43</v>
      </c>
      <c r="K26" s="33" t="s">
        <v>44</v>
      </c>
      <c r="L26" s="33" t="s">
        <v>45</v>
      </c>
      <c r="M26" s="33" t="s">
        <v>46</v>
      </c>
      <c r="N26" s="35" t="s">
        <v>47</v>
      </c>
      <c r="O26" s="35" t="s">
        <v>48</v>
      </c>
      <c r="P26" s="35" t="s">
        <v>49</v>
      </c>
      <c r="Q26" s="34" t="s">
        <v>50</v>
      </c>
      <c r="R26" s="34" t="s">
        <v>51</v>
      </c>
      <c r="S26" s="34" t="s">
        <v>52</v>
      </c>
      <c r="T26" s="34" t="s">
        <v>53</v>
      </c>
      <c r="U26" s="1" t="s">
        <v>17</v>
      </c>
      <c r="V26" s="1" t="s">
        <v>18</v>
      </c>
    </row>
    <row r="27" spans="1:22" x14ac:dyDescent="0.25">
      <c r="J27" s="70" t="s">
        <v>54</v>
      </c>
      <c r="K27" s="70"/>
      <c r="L27" s="70"/>
      <c r="M27" s="70"/>
      <c r="N27" s="70"/>
      <c r="O27" s="70"/>
      <c r="P27" s="70"/>
    </row>
    <row r="28" spans="1:22" x14ac:dyDescent="0.25">
      <c r="A28" s="36" t="s">
        <v>55</v>
      </c>
      <c r="B28" s="37" t="s">
        <v>56</v>
      </c>
      <c r="C28" s="7" t="s">
        <v>57</v>
      </c>
      <c r="D28" s="7" t="s">
        <v>58</v>
      </c>
      <c r="E28" s="7">
        <v>4</v>
      </c>
      <c r="F28" s="7" t="s">
        <v>59</v>
      </c>
      <c r="G28" s="7" t="s">
        <v>59</v>
      </c>
      <c r="H28" s="7" t="s">
        <v>60</v>
      </c>
      <c r="I28" s="38">
        <v>44250</v>
      </c>
      <c r="J28" s="39">
        <v>744</v>
      </c>
      <c r="K28" s="39">
        <v>100</v>
      </c>
      <c r="L28" s="39">
        <v>200</v>
      </c>
      <c r="M28" s="39">
        <f>2160-J28-K28-L28</f>
        <v>1116</v>
      </c>
      <c r="N28" s="7">
        <v>312.95999999999998</v>
      </c>
      <c r="O28" s="7">
        <v>10</v>
      </c>
      <c r="P28" s="7">
        <v>10</v>
      </c>
      <c r="U28" s="40" t="e">
        <f>(J28*N28+K28*O28+L28*P28+M28*#REF!)/1000*0.94</f>
        <v>#REF!</v>
      </c>
    </row>
    <row r="29" spans="1:22" x14ac:dyDescent="0.25">
      <c r="A29" s="36" t="s">
        <v>55</v>
      </c>
      <c r="B29" s="37" t="s">
        <v>56</v>
      </c>
      <c r="C29" s="7" t="s">
        <v>57</v>
      </c>
      <c r="D29" s="7" t="s">
        <v>58</v>
      </c>
      <c r="E29" s="7">
        <v>4</v>
      </c>
      <c r="F29" s="7" t="s">
        <v>59</v>
      </c>
      <c r="G29" s="7" t="s">
        <v>59</v>
      </c>
      <c r="H29" s="7" t="s">
        <v>60</v>
      </c>
      <c r="I29" s="38">
        <v>44341</v>
      </c>
      <c r="J29" s="39">
        <v>950</v>
      </c>
      <c r="K29" s="39">
        <v>40</v>
      </c>
      <c r="L29" s="39">
        <v>150</v>
      </c>
      <c r="M29" s="39">
        <f>2160-J29-K29-L29</f>
        <v>1020</v>
      </c>
      <c r="N29" s="7">
        <v>250</v>
      </c>
      <c r="O29" s="7">
        <v>80</v>
      </c>
      <c r="P29" s="7">
        <v>0</v>
      </c>
      <c r="U29" s="40" t="e">
        <f>(J29*N29+K29*O29+L29*P29+M29*#REF!)/1000*0.94</f>
        <v>#REF!</v>
      </c>
    </row>
    <row r="30" spans="1:22" x14ac:dyDescent="0.25">
      <c r="A30" s="36" t="s">
        <v>61</v>
      </c>
      <c r="B30" s="37" t="s">
        <v>56</v>
      </c>
      <c r="C30" s="7" t="s">
        <v>57</v>
      </c>
      <c r="D30" s="7" t="s">
        <v>58</v>
      </c>
      <c r="E30" s="7">
        <v>4</v>
      </c>
      <c r="F30" s="7" t="s">
        <v>59</v>
      </c>
      <c r="G30" s="7" t="s">
        <v>59</v>
      </c>
      <c r="H30" s="7" t="s">
        <v>60</v>
      </c>
      <c r="I30" s="38">
        <v>44242</v>
      </c>
      <c r="J30" s="39">
        <v>150</v>
      </c>
      <c r="K30" s="39">
        <v>150</v>
      </c>
      <c r="L30" s="39">
        <v>400</v>
      </c>
      <c r="M30" s="39">
        <f>2184-J30-K30-L30</f>
        <v>1484</v>
      </c>
      <c r="N30" s="7">
        <v>165.48</v>
      </c>
      <c r="O30" s="7">
        <v>25</v>
      </c>
      <c r="P30" s="7">
        <v>0</v>
      </c>
      <c r="U30" s="40" t="e">
        <f>(J30*N30+K30*O30+L30*P30+M30*#REF!)/1000*0.94</f>
        <v>#REF!</v>
      </c>
    </row>
    <row r="31" spans="1:22" x14ac:dyDescent="0.25">
      <c r="A31" s="36" t="s">
        <v>61</v>
      </c>
      <c r="B31" s="37" t="s">
        <v>56</v>
      </c>
      <c r="C31" s="7" t="s">
        <v>57</v>
      </c>
      <c r="D31" s="7" t="s">
        <v>58</v>
      </c>
      <c r="E31" s="7">
        <v>4</v>
      </c>
      <c r="F31" s="7" t="s">
        <v>59</v>
      </c>
      <c r="G31" s="7" t="s">
        <v>59</v>
      </c>
      <c r="H31" s="7" t="s">
        <v>60</v>
      </c>
      <c r="I31" s="38">
        <v>44331</v>
      </c>
      <c r="J31" s="39">
        <v>350</v>
      </c>
      <c r="K31" s="39">
        <v>100</v>
      </c>
      <c r="L31" s="39">
        <v>50</v>
      </c>
      <c r="M31" s="39">
        <f>2184-J31-K31-L31</f>
        <v>1684</v>
      </c>
      <c r="N31" s="7">
        <v>100.08</v>
      </c>
      <c r="O31" s="7">
        <v>30</v>
      </c>
      <c r="P31" s="7">
        <v>25</v>
      </c>
      <c r="U31" s="40" t="e">
        <f>(J31*N31+K31*O31+L31*P31+M31*#REF!)/1000*0.94</f>
        <v>#REF!</v>
      </c>
    </row>
    <row r="32" spans="1:22" x14ac:dyDescent="0.25">
      <c r="A32" t="s">
        <v>62</v>
      </c>
    </row>
    <row r="37" spans="21:22" x14ac:dyDescent="0.25">
      <c r="U37" s="58" t="e">
        <f>SUM(U27:U36)</f>
        <v>#REF!</v>
      </c>
      <c r="V37" t="s">
        <v>63</v>
      </c>
    </row>
  </sheetData>
  <mergeCells count="24">
    <mergeCell ref="A13:P13"/>
    <mergeCell ref="A1:V1"/>
    <mergeCell ref="A2:V2"/>
    <mergeCell ref="A3:V3"/>
    <mergeCell ref="A4:V4"/>
    <mergeCell ref="A5:V5"/>
    <mergeCell ref="A6:V6"/>
    <mergeCell ref="A7:V7"/>
    <mergeCell ref="A8:V8"/>
    <mergeCell ref="A10:P10"/>
    <mergeCell ref="A11:P11"/>
    <mergeCell ref="A12:P12"/>
    <mergeCell ref="N25:P25"/>
    <mergeCell ref="Q25:T25"/>
    <mergeCell ref="J27:P27"/>
    <mergeCell ref="A14:P14"/>
    <mergeCell ref="A15:P15"/>
    <mergeCell ref="A16:P16"/>
    <mergeCell ref="A17:P17"/>
    <mergeCell ref="A21:P21"/>
    <mergeCell ref="A22:P22"/>
    <mergeCell ref="A23:P23"/>
    <mergeCell ref="A24:P24"/>
    <mergeCell ref="Q16:T2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L10"/>
  <sheetViews>
    <sheetView zoomScale="75" zoomScaleNormal="75" workbookViewId="0">
      <selection activeCell="J10" sqref="J10"/>
    </sheetView>
  </sheetViews>
  <sheetFormatPr defaultColWidth="8.85546875" defaultRowHeight="15" x14ac:dyDescent="0.25"/>
  <cols>
    <col min="1" max="1" width="16.85546875" customWidth="1"/>
    <col min="2" max="2" width="16.42578125" customWidth="1"/>
    <col min="3" max="3" width="16.85546875" customWidth="1"/>
    <col min="4" max="4" width="18.42578125" customWidth="1"/>
    <col min="5" max="5" width="22.85546875" customWidth="1"/>
    <col min="6" max="6" width="23.42578125" customWidth="1"/>
    <col min="7" max="7" width="47" customWidth="1"/>
  </cols>
  <sheetData>
    <row r="1" spans="1:38" ht="30" customHeight="1" x14ac:dyDescent="0.25">
      <c r="A1" s="62" t="s">
        <v>0</v>
      </c>
      <c r="B1" s="62"/>
      <c r="C1" s="62"/>
      <c r="D1" s="62"/>
      <c r="E1" s="62"/>
      <c r="F1" s="62"/>
      <c r="G1" s="62"/>
      <c r="J1" s="2"/>
    </row>
    <row r="2" spans="1:38" ht="34.35" customHeight="1" x14ac:dyDescent="0.35">
      <c r="A2" s="63" t="s">
        <v>1</v>
      </c>
      <c r="B2" s="63"/>
      <c r="C2" s="63"/>
      <c r="D2" s="63"/>
      <c r="E2" s="63"/>
      <c r="F2" s="63"/>
      <c r="G2" s="63"/>
      <c r="J2" s="2"/>
    </row>
    <row r="3" spans="1:38" ht="21.95" customHeight="1" x14ac:dyDescent="0.35">
      <c r="A3" s="63" t="s">
        <v>2</v>
      </c>
      <c r="B3" s="63"/>
      <c r="C3" s="63"/>
      <c r="D3" s="63"/>
      <c r="E3" s="63"/>
      <c r="F3" s="63"/>
      <c r="G3" s="63"/>
      <c r="J3" s="2"/>
    </row>
    <row r="4" spans="1:38" ht="21" x14ac:dyDescent="0.25">
      <c r="A4" s="64" t="s">
        <v>3</v>
      </c>
      <c r="B4" s="64"/>
      <c r="C4" s="64"/>
      <c r="D4" s="64"/>
      <c r="E4" s="64"/>
      <c r="F4" s="64"/>
      <c r="G4" s="64"/>
      <c r="H4" s="54"/>
      <c r="L4" s="2"/>
    </row>
    <row r="5" spans="1:38" s="11" customFormat="1" ht="17.25" customHeight="1" x14ac:dyDescent="0.3">
      <c r="A5" s="61" t="s">
        <v>4</v>
      </c>
      <c r="B5" s="61"/>
      <c r="C5" s="61"/>
      <c r="D5" s="61"/>
      <c r="E5" s="61"/>
      <c r="F5" s="61"/>
      <c r="G5" s="61"/>
      <c r="H5" s="10"/>
      <c r="I5" s="10"/>
      <c r="J5" s="10"/>
      <c r="K5" s="10"/>
      <c r="L5" s="10"/>
      <c r="M5" s="10"/>
      <c r="N5" s="13"/>
      <c r="O5" s="10"/>
      <c r="P5" s="13"/>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61" t="s">
        <v>5</v>
      </c>
      <c r="B6" s="61"/>
      <c r="C6" s="61"/>
      <c r="D6" s="61"/>
      <c r="E6" s="61"/>
      <c r="F6" s="61"/>
      <c r="G6" s="6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61" t="s">
        <v>6</v>
      </c>
      <c r="B7" s="61"/>
      <c r="C7" s="61"/>
      <c r="D7" s="61"/>
      <c r="E7" s="61"/>
      <c r="F7" s="61"/>
      <c r="G7" s="6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x14ac:dyDescent="0.25"/>
    <row r="9" spans="1:38" ht="19.5" thickBot="1" x14ac:dyDescent="0.3">
      <c r="A9" s="4" t="s">
        <v>64</v>
      </c>
      <c r="B9" s="5"/>
      <c r="C9" s="5"/>
      <c r="D9" s="5"/>
      <c r="E9" s="5"/>
      <c r="F9" s="5"/>
      <c r="G9" s="5"/>
    </row>
    <row r="10" spans="1:38" ht="46.35" customHeight="1" thickBot="1" x14ac:dyDescent="0.3">
      <c r="A10" s="1" t="s">
        <v>9</v>
      </c>
      <c r="B10" s="1" t="s">
        <v>10</v>
      </c>
      <c r="C10" s="1" t="s">
        <v>11</v>
      </c>
      <c r="D10" s="1" t="s">
        <v>36</v>
      </c>
      <c r="E10" s="1" t="s">
        <v>65</v>
      </c>
      <c r="F10" s="1" t="s">
        <v>17</v>
      </c>
      <c r="G10" s="1" t="s">
        <v>18</v>
      </c>
      <c r="H10" s="8"/>
      <c r="I10" s="8"/>
      <c r="J10" s="8"/>
      <c r="K10" s="8"/>
      <c r="L10" s="8"/>
      <c r="M10" s="8"/>
      <c r="N10" s="8"/>
      <c r="O10" s="3"/>
      <c r="P10" s="3"/>
      <c r="Q10" s="3"/>
      <c r="R10" s="3"/>
    </row>
  </sheetData>
  <mergeCells count="7">
    <mergeCell ref="A5:G5"/>
    <mergeCell ref="A6:G6"/>
    <mergeCell ref="A7:G7"/>
    <mergeCell ref="A1:G1"/>
    <mergeCell ref="A2:G2"/>
    <mergeCell ref="A3:G3"/>
    <mergeCell ref="A4:G4"/>
  </mergeCells>
  <pageMargins left="0.7" right="0.7" top="0.75" bottom="0.75" header="0.3" footer="0.3"/>
  <pageSetup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L15"/>
  <sheetViews>
    <sheetView zoomScale="75" zoomScaleNormal="75" workbookViewId="0">
      <selection activeCell="K23" sqref="K23"/>
    </sheetView>
  </sheetViews>
  <sheetFormatPr defaultColWidth="8.85546875" defaultRowHeight="15" x14ac:dyDescent="0.25"/>
  <cols>
    <col min="1" max="1" width="15.5703125" customWidth="1"/>
    <col min="2" max="2" width="16" customWidth="1"/>
    <col min="3" max="4" width="15" customWidth="1"/>
    <col min="5" max="5" width="17.85546875" customWidth="1"/>
    <col min="6" max="6" width="15" customWidth="1"/>
    <col min="7" max="7" width="17.85546875" customWidth="1"/>
    <col min="8" max="8" width="18.140625" customWidth="1"/>
    <col min="9" max="9" width="19.7109375" customWidth="1"/>
    <col min="10" max="10" width="18.140625" customWidth="1"/>
    <col min="11" max="11" width="33.42578125" customWidth="1"/>
  </cols>
  <sheetData>
    <row r="1" spans="1:38" ht="21" x14ac:dyDescent="0.25">
      <c r="A1" s="62" t="s">
        <v>0</v>
      </c>
      <c r="B1" s="62"/>
      <c r="C1" s="62"/>
      <c r="D1" s="62"/>
      <c r="E1" s="62"/>
      <c r="F1" s="62"/>
      <c r="G1" s="62"/>
      <c r="H1" s="62"/>
      <c r="I1" s="62"/>
      <c r="J1" s="62"/>
      <c r="K1" s="62"/>
    </row>
    <row r="2" spans="1:38" ht="34.35" customHeight="1" x14ac:dyDescent="0.35">
      <c r="A2" s="63" t="s">
        <v>1</v>
      </c>
      <c r="B2" s="63"/>
      <c r="C2" s="63"/>
      <c r="D2" s="63"/>
      <c r="E2" s="63"/>
      <c r="F2" s="63"/>
      <c r="G2" s="63"/>
      <c r="H2" s="63"/>
      <c r="I2" s="63"/>
      <c r="J2" s="63"/>
      <c r="K2" s="63"/>
    </row>
    <row r="3" spans="1:38" ht="21.95" customHeight="1" x14ac:dyDescent="0.35">
      <c r="A3" s="63" t="s">
        <v>2</v>
      </c>
      <c r="B3" s="63"/>
      <c r="C3" s="63"/>
      <c r="D3" s="63"/>
      <c r="E3" s="63"/>
      <c r="F3" s="63"/>
      <c r="G3" s="63"/>
      <c r="H3" s="63"/>
      <c r="I3" s="63"/>
      <c r="J3" s="63"/>
      <c r="K3" s="63"/>
    </row>
    <row r="4" spans="1:38" s="10" customFormat="1" ht="17.25" customHeight="1" x14ac:dyDescent="0.25">
      <c r="A4" s="64" t="s">
        <v>3</v>
      </c>
      <c r="B4" s="64"/>
      <c r="C4" s="64"/>
      <c r="D4" s="64"/>
      <c r="E4" s="64"/>
      <c r="F4" s="64"/>
      <c r="G4" s="64"/>
      <c r="H4" s="64"/>
      <c r="I4" s="64"/>
      <c r="J4" s="64"/>
      <c r="K4" s="64"/>
    </row>
    <row r="5" spans="1:38" s="11" customFormat="1" ht="17.25" customHeight="1" x14ac:dyDescent="0.3">
      <c r="A5" s="61" t="s">
        <v>4</v>
      </c>
      <c r="B5" s="61"/>
      <c r="C5" s="61"/>
      <c r="D5" s="61"/>
      <c r="E5" s="61"/>
      <c r="F5" s="61"/>
      <c r="G5" s="61"/>
      <c r="H5" s="61"/>
      <c r="I5" s="61"/>
      <c r="J5" s="61"/>
      <c r="K5" s="61"/>
      <c r="L5" s="10"/>
      <c r="M5" s="13"/>
      <c r="N5" s="10"/>
      <c r="O5" s="13"/>
      <c r="P5" s="10"/>
      <c r="Q5" s="10"/>
      <c r="R5" s="10"/>
      <c r="S5" s="10"/>
      <c r="T5" s="10"/>
      <c r="U5" s="10"/>
      <c r="V5" s="10"/>
      <c r="W5" s="10"/>
      <c r="X5" s="10"/>
      <c r="Y5" s="10"/>
      <c r="Z5" s="10"/>
      <c r="AA5" s="10"/>
      <c r="AB5" s="10"/>
      <c r="AC5" s="10"/>
      <c r="AD5" s="10"/>
      <c r="AE5" s="10"/>
      <c r="AF5" s="10"/>
      <c r="AG5" s="10"/>
      <c r="AH5" s="10"/>
      <c r="AI5" s="10"/>
      <c r="AJ5" s="10"/>
      <c r="AK5" s="10"/>
    </row>
    <row r="6" spans="1:38" s="11" customFormat="1" ht="17.25" customHeight="1" x14ac:dyDescent="0.3">
      <c r="A6" s="61" t="s">
        <v>5</v>
      </c>
      <c r="B6" s="61"/>
      <c r="C6" s="61"/>
      <c r="D6" s="61"/>
      <c r="E6" s="61"/>
      <c r="F6" s="61"/>
      <c r="G6" s="61"/>
      <c r="H6" s="61"/>
      <c r="I6" s="61"/>
      <c r="J6" s="61"/>
      <c r="K6" s="61"/>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8" s="11" customFormat="1" ht="15.75" x14ac:dyDescent="0.3">
      <c r="A7" s="61" t="s">
        <v>6</v>
      </c>
      <c r="B7" s="61"/>
      <c r="C7" s="61"/>
      <c r="D7" s="61"/>
      <c r="E7" s="61"/>
      <c r="F7" s="61"/>
      <c r="G7" s="61"/>
      <c r="H7" s="61"/>
      <c r="I7" s="61"/>
      <c r="J7" s="61"/>
      <c r="K7" s="61"/>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8" s="11" customFormat="1" ht="30" customHeight="1" x14ac:dyDescent="0.3">
      <c r="A8" s="61" t="s">
        <v>66</v>
      </c>
      <c r="B8" s="61"/>
      <c r="C8" s="61"/>
      <c r="D8" s="61"/>
      <c r="E8" s="61"/>
      <c r="F8" s="61"/>
      <c r="G8" s="61"/>
      <c r="H8" s="61"/>
      <c r="I8" s="61"/>
      <c r="J8" s="61"/>
      <c r="K8" s="61"/>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10" spans="1:38" ht="19.5" thickBot="1" x14ac:dyDescent="0.3">
      <c r="A10" s="4" t="s">
        <v>67</v>
      </c>
      <c r="B10" s="5"/>
      <c r="C10" s="5"/>
      <c r="D10" s="5"/>
      <c r="E10" s="5"/>
      <c r="F10" s="5"/>
      <c r="G10" s="5"/>
      <c r="H10" s="5"/>
      <c r="I10" s="5"/>
      <c r="J10" s="5"/>
      <c r="K10" s="5"/>
    </row>
    <row r="11" spans="1:38" ht="87.75" customHeight="1" thickBot="1" x14ac:dyDescent="0.3">
      <c r="A11" s="1" t="s">
        <v>9</v>
      </c>
      <c r="B11" s="1" t="s">
        <v>10</v>
      </c>
      <c r="C11" s="1" t="s">
        <v>68</v>
      </c>
      <c r="D11" s="1" t="s">
        <v>69</v>
      </c>
      <c r="E11" s="1" t="s">
        <v>70</v>
      </c>
      <c r="F11" s="1" t="s">
        <v>71</v>
      </c>
      <c r="G11" s="1" t="s">
        <v>72</v>
      </c>
      <c r="H11" s="14" t="s">
        <v>73</v>
      </c>
      <c r="I11" s="1" t="s">
        <v>74</v>
      </c>
      <c r="J11" s="1" t="s">
        <v>17</v>
      </c>
      <c r="K11" s="1" t="s">
        <v>18</v>
      </c>
    </row>
    <row r="15" spans="1:38" x14ac:dyDescent="0.25">
      <c r="E15" s="7"/>
      <c r="F15" s="7"/>
    </row>
  </sheetData>
  <mergeCells count="8">
    <mergeCell ref="A8:K8"/>
    <mergeCell ref="A5:K5"/>
    <mergeCell ref="A6:K6"/>
    <mergeCell ref="A1:K1"/>
    <mergeCell ref="A2:K2"/>
    <mergeCell ref="A3:K3"/>
    <mergeCell ref="A4:K4"/>
    <mergeCell ref="A7:K7"/>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23"/>
  <sheetViews>
    <sheetView zoomScale="75" zoomScaleNormal="75" workbookViewId="0">
      <selection activeCell="L33" sqref="L33"/>
    </sheetView>
  </sheetViews>
  <sheetFormatPr defaultColWidth="8.85546875" defaultRowHeight="15" x14ac:dyDescent="0.25"/>
  <cols>
    <col min="1" max="1" width="15.5703125" customWidth="1"/>
    <col min="2" max="2" width="16" customWidth="1"/>
    <col min="3" max="4" width="15" customWidth="1"/>
    <col min="5" max="5" width="16.7109375" customWidth="1"/>
    <col min="6" max="6" width="15" customWidth="1"/>
    <col min="7" max="7" width="17.85546875" customWidth="1"/>
    <col min="8" max="8" width="14.42578125" customWidth="1"/>
    <col min="9" max="9" width="15.7109375" customWidth="1"/>
    <col min="10" max="12" width="18.140625" customWidth="1"/>
    <col min="13" max="13" width="33.42578125" customWidth="1"/>
  </cols>
  <sheetData>
    <row r="1" spans="1:40" ht="21" x14ac:dyDescent="0.25">
      <c r="A1" s="62" t="s">
        <v>0</v>
      </c>
      <c r="B1" s="62"/>
      <c r="C1" s="62"/>
      <c r="D1" s="62"/>
      <c r="E1" s="62"/>
      <c r="F1" s="62"/>
      <c r="G1" s="62"/>
      <c r="H1" s="62"/>
      <c r="I1" s="62"/>
      <c r="J1" s="62"/>
      <c r="K1" s="62"/>
      <c r="L1" s="62"/>
      <c r="M1" s="62"/>
    </row>
    <row r="2" spans="1:40" ht="18" x14ac:dyDescent="0.35">
      <c r="A2" s="63" t="s">
        <v>1</v>
      </c>
      <c r="B2" s="63"/>
      <c r="C2" s="63"/>
      <c r="D2" s="63"/>
      <c r="E2" s="63"/>
      <c r="F2" s="63"/>
      <c r="G2" s="63"/>
      <c r="H2" s="63"/>
      <c r="I2" s="63"/>
      <c r="J2" s="63"/>
      <c r="K2" s="63"/>
      <c r="L2" s="63"/>
      <c r="M2" s="63"/>
    </row>
    <row r="3" spans="1:40" ht="21.95" customHeight="1" x14ac:dyDescent="0.35">
      <c r="A3" s="63" t="s">
        <v>2</v>
      </c>
      <c r="B3" s="63"/>
      <c r="C3" s="63"/>
      <c r="D3" s="63"/>
      <c r="E3" s="63"/>
      <c r="F3" s="63"/>
      <c r="G3" s="63"/>
      <c r="H3" s="63"/>
      <c r="I3" s="63"/>
      <c r="J3" s="63"/>
      <c r="K3" s="63"/>
      <c r="L3" s="63"/>
      <c r="M3" s="63"/>
    </row>
    <row r="4" spans="1:40" s="10" customFormat="1" ht="17.25" customHeight="1" x14ac:dyDescent="0.25">
      <c r="A4" s="64" t="s">
        <v>3</v>
      </c>
      <c r="B4" s="64"/>
      <c r="C4" s="64"/>
      <c r="D4" s="64"/>
      <c r="E4" s="64"/>
      <c r="F4" s="64"/>
      <c r="G4" s="64"/>
      <c r="H4" s="64"/>
      <c r="I4" s="64"/>
      <c r="J4" s="64"/>
      <c r="K4" s="64"/>
      <c r="L4" s="64"/>
      <c r="M4" s="64"/>
    </row>
    <row r="5" spans="1:40" s="44" customFormat="1" ht="17.25" customHeight="1" x14ac:dyDescent="0.3">
      <c r="A5" s="77" t="s">
        <v>4</v>
      </c>
      <c r="B5" s="77"/>
      <c r="C5" s="77"/>
      <c r="D5" s="77"/>
      <c r="E5" s="77"/>
      <c r="F5" s="77"/>
      <c r="G5" s="77"/>
      <c r="H5" s="77"/>
      <c r="I5" s="77"/>
      <c r="J5" s="77"/>
      <c r="K5" s="77"/>
      <c r="L5" s="77"/>
      <c r="M5" s="77"/>
      <c r="N5" s="41"/>
      <c r="O5" s="43"/>
      <c r="P5" s="41"/>
      <c r="Q5" s="43"/>
      <c r="R5" s="41"/>
      <c r="S5" s="41"/>
      <c r="T5" s="41"/>
      <c r="U5" s="41"/>
      <c r="V5" s="41"/>
      <c r="W5" s="41"/>
      <c r="X5" s="41"/>
      <c r="Y5" s="41"/>
      <c r="Z5" s="41"/>
      <c r="AA5" s="41"/>
      <c r="AB5" s="41"/>
      <c r="AC5" s="41"/>
      <c r="AD5" s="41"/>
      <c r="AE5" s="41"/>
      <c r="AF5" s="41"/>
      <c r="AG5" s="41"/>
      <c r="AH5" s="41"/>
      <c r="AI5" s="41"/>
      <c r="AJ5" s="41"/>
      <c r="AK5" s="41"/>
      <c r="AL5" s="41"/>
      <c r="AM5" s="41"/>
    </row>
    <row r="6" spans="1:40" s="44" customFormat="1" ht="17.25" customHeight="1" x14ac:dyDescent="0.3">
      <c r="A6" s="77" t="s">
        <v>5</v>
      </c>
      <c r="B6" s="77"/>
      <c r="C6" s="77"/>
      <c r="D6" s="77"/>
      <c r="E6" s="77"/>
      <c r="F6" s="77"/>
      <c r="G6" s="77"/>
      <c r="H6" s="77"/>
      <c r="I6" s="77"/>
      <c r="J6" s="77"/>
      <c r="K6" s="77"/>
      <c r="L6" s="77"/>
      <c r="M6" s="77"/>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40" s="44" customFormat="1" ht="17.25" customHeight="1" x14ac:dyDescent="0.3">
      <c r="A7" s="77" t="s">
        <v>6</v>
      </c>
      <c r="B7" s="77"/>
      <c r="C7" s="77"/>
      <c r="D7" s="77"/>
      <c r="E7" s="77"/>
      <c r="F7" s="77"/>
      <c r="G7" s="77"/>
      <c r="H7" s="77"/>
      <c r="I7" s="77"/>
      <c r="J7" s="77"/>
      <c r="K7" s="77"/>
      <c r="L7" s="77"/>
      <c r="M7" s="77"/>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40" s="44" customFormat="1" x14ac:dyDescent="0.3">
      <c r="A8" s="77" t="s">
        <v>75</v>
      </c>
      <c r="B8" s="77"/>
      <c r="C8" s="77"/>
      <c r="D8" s="77"/>
      <c r="E8" s="77"/>
      <c r="F8" s="77"/>
      <c r="G8" s="77"/>
      <c r="H8" s="77"/>
      <c r="I8" s="77"/>
      <c r="J8" s="77"/>
      <c r="K8" s="77"/>
      <c r="L8" s="77"/>
      <c r="M8" s="77"/>
      <c r="N8" s="45"/>
      <c r="O8" s="45"/>
      <c r="P8" s="45"/>
      <c r="Q8" s="45"/>
      <c r="R8" s="45"/>
      <c r="S8" s="45"/>
      <c r="T8" s="45"/>
      <c r="U8" s="45"/>
      <c r="V8" s="41"/>
      <c r="W8" s="41"/>
      <c r="X8" s="41"/>
      <c r="Y8" s="41"/>
      <c r="Z8" s="41"/>
      <c r="AA8" s="41"/>
      <c r="AB8" s="41"/>
      <c r="AC8" s="41"/>
      <c r="AD8" s="41"/>
      <c r="AE8" s="41"/>
      <c r="AF8" s="41"/>
      <c r="AG8" s="41"/>
      <c r="AH8" s="41"/>
      <c r="AI8" s="41"/>
      <c r="AJ8" s="41"/>
      <c r="AK8" s="41"/>
      <c r="AL8" s="41"/>
      <c r="AM8" s="41"/>
      <c r="AN8" s="41"/>
    </row>
    <row r="9" spans="1:40" ht="14.45" customHeight="1" x14ac:dyDescent="0.25"/>
    <row r="10" spans="1:40" ht="19.5" thickBot="1" x14ac:dyDescent="0.3">
      <c r="A10" s="4" t="s">
        <v>76</v>
      </c>
      <c r="B10" s="5"/>
      <c r="C10" s="5"/>
      <c r="D10" s="5"/>
      <c r="E10" s="5"/>
      <c r="F10" s="5"/>
      <c r="G10" s="5"/>
      <c r="H10" s="25">
        <v>44561</v>
      </c>
      <c r="I10" s="25">
        <v>44197</v>
      </c>
      <c r="J10" s="5"/>
      <c r="K10" s="5"/>
      <c r="L10" s="5"/>
      <c r="M10" s="5"/>
    </row>
    <row r="11" spans="1:40" ht="39" thickBot="1" x14ac:dyDescent="0.3">
      <c r="A11" s="1" t="s">
        <v>9</v>
      </c>
      <c r="B11" s="1" t="s">
        <v>10</v>
      </c>
      <c r="C11" s="1" t="s">
        <v>68</v>
      </c>
      <c r="D11" s="1" t="s">
        <v>69</v>
      </c>
      <c r="E11" s="1" t="s">
        <v>70</v>
      </c>
      <c r="F11" s="1" t="s">
        <v>71</v>
      </c>
      <c r="G11" s="1" t="s">
        <v>13</v>
      </c>
      <c r="H11" s="1" t="s">
        <v>14</v>
      </c>
      <c r="I11" s="1" t="s">
        <v>77</v>
      </c>
      <c r="J11" s="1" t="s">
        <v>78</v>
      </c>
      <c r="K11" s="1" t="s">
        <v>79</v>
      </c>
      <c r="L11" s="1" t="s">
        <v>80</v>
      </c>
      <c r="M11" s="1" t="s">
        <v>18</v>
      </c>
    </row>
    <row r="12" spans="1:40" ht="14.45" customHeight="1" x14ac:dyDescent="0.25">
      <c r="G12" s="26"/>
      <c r="H12" s="26"/>
      <c r="I12" s="26"/>
    </row>
    <row r="13" spans="1:40" x14ac:dyDescent="0.25">
      <c r="G13" s="26"/>
      <c r="H13" s="26"/>
      <c r="I13" s="26"/>
    </row>
    <row r="14" spans="1:40" x14ac:dyDescent="0.25">
      <c r="G14" s="26"/>
      <c r="H14" s="26"/>
      <c r="I14" s="26"/>
    </row>
    <row r="15" spans="1:40" x14ac:dyDescent="0.25">
      <c r="E15" s="7"/>
      <c r="F15" s="7"/>
      <c r="G15" s="26"/>
      <c r="H15" s="26"/>
      <c r="I15" s="26"/>
    </row>
    <row r="16" spans="1:40" x14ac:dyDescent="0.25">
      <c r="G16" s="26"/>
      <c r="H16" s="26"/>
      <c r="I16" s="26"/>
    </row>
    <row r="17" spans="7:9" x14ac:dyDescent="0.25">
      <c r="G17" s="26"/>
      <c r="H17" s="26"/>
      <c r="I17" s="26"/>
    </row>
    <row r="18" spans="7:9" x14ac:dyDescent="0.25">
      <c r="G18" s="26"/>
      <c r="H18" s="26"/>
      <c r="I18" s="26"/>
    </row>
    <row r="19" spans="7:9" x14ac:dyDescent="0.25">
      <c r="G19" s="26"/>
      <c r="H19" s="26"/>
      <c r="I19" s="26"/>
    </row>
    <row r="20" spans="7:9" x14ac:dyDescent="0.25">
      <c r="G20" s="26"/>
      <c r="H20" s="26"/>
      <c r="I20" s="26"/>
    </row>
    <row r="21" spans="7:9" x14ac:dyDescent="0.25">
      <c r="G21" s="26"/>
      <c r="H21" s="26"/>
      <c r="I21" s="26"/>
    </row>
    <row r="22" spans="7:9" x14ac:dyDescent="0.25">
      <c r="G22" s="26"/>
      <c r="H22" s="26"/>
      <c r="I22" s="26"/>
    </row>
    <row r="23" spans="7:9" x14ac:dyDescent="0.25">
      <c r="G23" s="26"/>
      <c r="H23" s="26"/>
      <c r="I23" s="26"/>
    </row>
  </sheetData>
  <mergeCells count="8">
    <mergeCell ref="A7:M7"/>
    <mergeCell ref="A8:M8"/>
    <mergeCell ref="A4:M4"/>
    <mergeCell ref="A1:M1"/>
    <mergeCell ref="A2:M2"/>
    <mergeCell ref="A3:M3"/>
    <mergeCell ref="A5:M5"/>
    <mergeCell ref="A6:M6"/>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O24"/>
  <sheetViews>
    <sheetView zoomScale="75" zoomScaleNormal="75" workbookViewId="0">
      <selection activeCell="I22" sqref="I22"/>
    </sheetView>
  </sheetViews>
  <sheetFormatPr defaultColWidth="8.7109375" defaultRowHeight="15" x14ac:dyDescent="0.25"/>
  <cols>
    <col min="1" max="1" width="15.5703125" customWidth="1"/>
    <col min="2" max="2" width="16" customWidth="1"/>
    <col min="3" max="3" width="21.5703125" customWidth="1"/>
    <col min="4" max="4" width="21.28515625" customWidth="1"/>
    <col min="5" max="5" width="21.5703125" customWidth="1"/>
    <col min="6" max="6" width="15.7109375" customWidth="1"/>
    <col min="7" max="7" width="17.5703125" customWidth="1"/>
    <col min="8" max="8" width="22.85546875" customWidth="1"/>
    <col min="9" max="9" width="39.140625" customWidth="1"/>
    <col min="10" max="10" width="10.5703125" customWidth="1"/>
    <col min="11" max="11" width="14.85546875" customWidth="1"/>
  </cols>
  <sheetData>
    <row r="1" spans="1:41" ht="21" x14ac:dyDescent="0.25">
      <c r="A1" s="62" t="s">
        <v>0</v>
      </c>
      <c r="B1" s="62"/>
      <c r="C1" s="62"/>
      <c r="D1" s="62"/>
      <c r="E1" s="62"/>
      <c r="F1" s="62"/>
      <c r="G1" s="62"/>
      <c r="H1" s="62"/>
      <c r="I1" s="62"/>
      <c r="J1" s="15"/>
      <c r="K1" s="15"/>
      <c r="L1" s="15"/>
      <c r="M1" s="15"/>
      <c r="N1" s="15"/>
      <c r="O1" s="15"/>
    </row>
    <row r="2" spans="1:41" ht="34.35" customHeight="1" x14ac:dyDescent="0.35">
      <c r="A2" s="63" t="s">
        <v>1</v>
      </c>
      <c r="B2" s="63"/>
      <c r="C2" s="63"/>
      <c r="D2" s="63"/>
      <c r="E2" s="63"/>
      <c r="F2" s="63"/>
      <c r="G2" s="63"/>
      <c r="H2" s="63"/>
      <c r="I2" s="63"/>
      <c r="J2" s="16"/>
      <c r="K2" s="16"/>
      <c r="L2" s="16"/>
      <c r="M2" s="16"/>
      <c r="N2" s="16"/>
      <c r="O2" s="16"/>
    </row>
    <row r="3" spans="1:41" s="10" customFormat="1" ht="21.95" customHeight="1" x14ac:dyDescent="0.35">
      <c r="A3" s="63" t="s">
        <v>2</v>
      </c>
      <c r="B3" s="63"/>
      <c r="C3" s="63"/>
      <c r="D3" s="63"/>
      <c r="E3" s="63"/>
      <c r="F3" s="63"/>
      <c r="G3" s="63"/>
      <c r="H3" s="63"/>
      <c r="I3" s="63"/>
      <c r="J3" s="16"/>
      <c r="K3" s="16"/>
      <c r="L3" s="16"/>
      <c r="M3" s="16"/>
      <c r="N3" s="16"/>
      <c r="O3" s="16"/>
    </row>
    <row r="4" spans="1:41" s="10" customFormat="1" ht="17.25" customHeight="1" x14ac:dyDescent="0.35">
      <c r="A4" s="64" t="s">
        <v>3</v>
      </c>
      <c r="B4" s="64"/>
      <c r="C4" s="64"/>
      <c r="D4" s="64"/>
      <c r="E4" s="64"/>
      <c r="F4" s="64"/>
      <c r="G4" s="64"/>
      <c r="H4" s="64"/>
      <c r="I4" s="64"/>
      <c r="J4" s="16"/>
      <c r="K4" s="16"/>
      <c r="L4" s="16"/>
      <c r="M4" s="16"/>
      <c r="N4" s="16"/>
      <c r="O4" s="16"/>
    </row>
    <row r="5" spans="1:41" s="18" customFormat="1" ht="30" customHeight="1" x14ac:dyDescent="0.3">
      <c r="A5" s="61" t="s">
        <v>81</v>
      </c>
      <c r="B5" s="61"/>
      <c r="C5" s="61"/>
      <c r="D5" s="61"/>
      <c r="E5" s="61"/>
      <c r="F5" s="61"/>
      <c r="G5" s="61"/>
      <c r="H5" s="61"/>
      <c r="I5" s="61"/>
      <c r="J5" s="53"/>
      <c r="K5" s="53"/>
      <c r="L5" s="53"/>
      <c r="M5" s="53"/>
      <c r="N5" s="53"/>
      <c r="O5" s="53"/>
    </row>
    <row r="6" spans="1:41" s="10" customFormat="1" ht="15" customHeight="1" x14ac:dyDescent="0.3">
      <c r="A6" s="61" t="s">
        <v>82</v>
      </c>
      <c r="B6" s="61"/>
      <c r="C6" s="61"/>
      <c r="D6" s="61"/>
      <c r="E6" s="61"/>
      <c r="F6" s="61"/>
      <c r="G6" s="61"/>
      <c r="H6" s="61"/>
      <c r="I6" s="61"/>
      <c r="J6" s="17"/>
      <c r="K6" s="17"/>
      <c r="L6" s="17"/>
      <c r="M6" s="17"/>
      <c r="N6" s="17"/>
      <c r="O6" s="17"/>
    </row>
    <row r="8" spans="1:41" s="10" customFormat="1" ht="15.75" x14ac:dyDescent="0.3">
      <c r="A8" s="61" t="s">
        <v>83</v>
      </c>
      <c r="B8" s="61"/>
      <c r="C8" s="61"/>
      <c r="D8" s="61"/>
      <c r="E8" s="61"/>
      <c r="F8" s="61"/>
      <c r="G8" s="61"/>
      <c r="H8" s="61"/>
      <c r="I8" s="61"/>
    </row>
    <row r="9" spans="1:41" s="10" customFormat="1" ht="15.75" x14ac:dyDescent="0.3">
      <c r="A9" s="61" t="s">
        <v>84</v>
      </c>
      <c r="B9" s="61"/>
      <c r="C9" s="61"/>
      <c r="D9" s="61"/>
      <c r="E9" s="61"/>
      <c r="F9" s="61"/>
      <c r="G9" s="61"/>
      <c r="H9" s="61"/>
      <c r="I9" s="61"/>
    </row>
    <row r="10" spans="1:41" s="10" customFormat="1" x14ac:dyDescent="0.25"/>
    <row r="11" spans="1:41" s="11" customFormat="1" ht="17.25" customHeight="1" x14ac:dyDescent="0.3">
      <c r="A11" s="61" t="s">
        <v>4</v>
      </c>
      <c r="B11" s="61"/>
      <c r="C11" s="61"/>
      <c r="D11" s="61"/>
      <c r="E11" s="61"/>
      <c r="F11" s="61"/>
      <c r="G11" s="61"/>
      <c r="H11" s="61"/>
      <c r="I11" s="61"/>
      <c r="J11" s="13"/>
      <c r="K11" s="10"/>
      <c r="L11" s="10"/>
      <c r="M11" s="10"/>
      <c r="N11" s="10"/>
      <c r="O11" s="10"/>
      <c r="P11" s="10"/>
      <c r="Q11" s="13"/>
      <c r="R11" s="10"/>
      <c r="S11" s="13"/>
      <c r="T11" s="10"/>
      <c r="U11" s="10"/>
      <c r="V11" s="10"/>
      <c r="W11" s="10"/>
      <c r="X11" s="10"/>
      <c r="Y11" s="10"/>
      <c r="Z11" s="10"/>
      <c r="AA11" s="10"/>
      <c r="AB11" s="10"/>
      <c r="AC11" s="10"/>
      <c r="AD11" s="10"/>
      <c r="AE11" s="10"/>
      <c r="AF11" s="10"/>
      <c r="AG11" s="10"/>
      <c r="AH11" s="10"/>
      <c r="AI11" s="10"/>
      <c r="AJ11" s="10"/>
      <c r="AK11" s="10"/>
      <c r="AL11" s="10"/>
      <c r="AM11" s="10"/>
      <c r="AN11" s="10"/>
      <c r="AO11" s="10"/>
    </row>
    <row r="12" spans="1:41" s="11" customFormat="1" ht="17.25" customHeight="1" x14ac:dyDescent="0.3">
      <c r="A12" s="61" t="s">
        <v>5</v>
      </c>
      <c r="B12" s="61"/>
      <c r="C12" s="61"/>
      <c r="D12" s="61"/>
      <c r="E12" s="61"/>
      <c r="F12" s="61"/>
      <c r="G12" s="61"/>
      <c r="H12" s="61"/>
      <c r="I12" s="61"/>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s="11" customFormat="1" ht="17.25" customHeight="1" x14ac:dyDescent="0.3">
      <c r="A13" s="61" t="s">
        <v>6</v>
      </c>
      <c r="B13" s="61"/>
      <c r="C13" s="61"/>
      <c r="D13" s="61"/>
      <c r="E13" s="61"/>
      <c r="F13" s="61"/>
      <c r="G13" s="61"/>
      <c r="H13" s="61"/>
      <c r="I13" s="61"/>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5" spans="1:41" ht="19.5" thickBot="1" x14ac:dyDescent="0.3">
      <c r="A15" s="4" t="s">
        <v>85</v>
      </c>
      <c r="B15" s="5"/>
      <c r="C15" s="5"/>
      <c r="D15" s="5"/>
      <c r="E15" s="5"/>
      <c r="F15" s="5"/>
      <c r="G15" s="5"/>
      <c r="H15" s="5"/>
      <c r="I15" s="5"/>
    </row>
    <row r="16" spans="1:41" ht="57" customHeight="1" thickBot="1" x14ac:dyDescent="0.3">
      <c r="A16" s="1" t="s">
        <v>9</v>
      </c>
      <c r="B16" s="1" t="s">
        <v>10</v>
      </c>
      <c r="C16" s="1" t="s">
        <v>86</v>
      </c>
      <c r="D16" s="1" t="s">
        <v>87</v>
      </c>
      <c r="E16" s="1" t="s">
        <v>88</v>
      </c>
      <c r="F16" s="1" t="s">
        <v>89</v>
      </c>
      <c r="G16" s="1" t="s">
        <v>90</v>
      </c>
      <c r="H16" s="1" t="s">
        <v>17</v>
      </c>
      <c r="I16" s="1" t="s">
        <v>18</v>
      </c>
      <c r="J16" s="9"/>
      <c r="K16" s="6"/>
      <c r="L16" s="6"/>
      <c r="M16" s="6"/>
      <c r="N16" s="6"/>
      <c r="O16" s="6"/>
      <c r="P16" s="6"/>
      <c r="Q16" s="6"/>
      <c r="R16" s="6"/>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sheetData>
  <mergeCells count="11">
    <mergeCell ref="A1:I1"/>
    <mergeCell ref="A2:I2"/>
    <mergeCell ref="A3:I3"/>
    <mergeCell ref="A4:I4"/>
    <mergeCell ref="A13:I13"/>
    <mergeCell ref="A5:I5"/>
    <mergeCell ref="A6:I6"/>
    <mergeCell ref="A8:I8"/>
    <mergeCell ref="A9:I9"/>
    <mergeCell ref="A11:I11"/>
    <mergeCell ref="A12:I12"/>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81"/>
  <sheetViews>
    <sheetView zoomScale="85" zoomScaleNormal="85" workbookViewId="0">
      <pane ySplit="3" topLeftCell="A23" activePane="bottomLeft" state="frozen"/>
      <selection activeCell="F7" sqref="F7"/>
      <selection pane="bottomLeft" activeCell="F23" sqref="F23:G23"/>
    </sheetView>
  </sheetViews>
  <sheetFormatPr defaultRowHeight="15" x14ac:dyDescent="0.25"/>
  <cols>
    <col min="1" max="1" width="35.85546875" style="22" customWidth="1"/>
    <col min="2" max="2" width="81.85546875" style="21" customWidth="1"/>
  </cols>
  <sheetData>
    <row r="1" spans="1:2" ht="30" customHeight="1" thickBot="1" x14ac:dyDescent="0.3">
      <c r="A1" s="78" t="s">
        <v>3</v>
      </c>
      <c r="B1" s="78"/>
    </row>
    <row r="2" spans="1:2" ht="15" customHeight="1" x14ac:dyDescent="0.25">
      <c r="A2" s="79" t="s">
        <v>91</v>
      </c>
      <c r="B2" s="80"/>
    </row>
    <row r="3" spans="1:2" x14ac:dyDescent="0.25">
      <c r="A3" s="23" t="s">
        <v>92</v>
      </c>
      <c r="B3" s="24" t="s">
        <v>93</v>
      </c>
    </row>
    <row r="4" spans="1:2" x14ac:dyDescent="0.25">
      <c r="A4" s="81" t="s">
        <v>94</v>
      </c>
      <c r="B4" s="81"/>
    </row>
    <row r="5" spans="1:2" x14ac:dyDescent="0.25">
      <c r="A5" s="49" t="s">
        <v>9</v>
      </c>
      <c r="B5" s="57"/>
    </row>
    <row r="6" spans="1:2" ht="25.5" x14ac:dyDescent="0.25">
      <c r="A6" s="49" t="s">
        <v>10</v>
      </c>
      <c r="B6" s="57" t="s">
        <v>95</v>
      </c>
    </row>
    <row r="7" spans="1:2" ht="135.94999999999999" customHeight="1" x14ac:dyDescent="0.25">
      <c r="A7" s="49" t="s">
        <v>11</v>
      </c>
      <c r="B7" s="57" t="s">
        <v>96</v>
      </c>
    </row>
    <row r="8" spans="1:2" x14ac:dyDescent="0.25">
      <c r="A8" s="49" t="s">
        <v>12</v>
      </c>
      <c r="B8" s="57"/>
    </row>
    <row r="9" spans="1:2" x14ac:dyDescent="0.25">
      <c r="A9" s="49" t="s">
        <v>97</v>
      </c>
      <c r="B9" s="57" t="s">
        <v>98</v>
      </c>
    </row>
    <row r="10" spans="1:2" x14ac:dyDescent="0.25">
      <c r="A10" s="49" t="s">
        <v>99</v>
      </c>
      <c r="B10" s="57" t="s">
        <v>98</v>
      </c>
    </row>
    <row r="11" spans="1:2" ht="30" x14ac:dyDescent="0.25">
      <c r="A11" s="49" t="s">
        <v>15</v>
      </c>
      <c r="B11" s="57" t="s">
        <v>100</v>
      </c>
    </row>
    <row r="12" spans="1:2" ht="25.5" x14ac:dyDescent="0.25">
      <c r="A12" s="49" t="s">
        <v>101</v>
      </c>
      <c r="B12" s="57"/>
    </row>
    <row r="13" spans="1:2" ht="25.5" x14ac:dyDescent="0.25">
      <c r="A13" s="49" t="s">
        <v>17</v>
      </c>
      <c r="B13" s="57"/>
    </row>
    <row r="14" spans="1:2" x14ac:dyDescent="0.25">
      <c r="A14" s="49" t="s">
        <v>18</v>
      </c>
      <c r="B14" s="57"/>
    </row>
    <row r="15" spans="1:2" x14ac:dyDescent="0.25">
      <c r="A15" s="81" t="s">
        <v>102</v>
      </c>
      <c r="B15" s="81"/>
    </row>
    <row r="16" spans="1:2" x14ac:dyDescent="0.25">
      <c r="A16" s="49" t="s">
        <v>9</v>
      </c>
      <c r="B16" s="48" t="s">
        <v>103</v>
      </c>
    </row>
    <row r="17" spans="1:2" ht="25.5" x14ac:dyDescent="0.25">
      <c r="A17" s="49" t="s">
        <v>10</v>
      </c>
      <c r="B17" s="48" t="s">
        <v>95</v>
      </c>
    </row>
    <row r="18" spans="1:2" ht="30" x14ac:dyDescent="0.25">
      <c r="A18" s="49" t="s">
        <v>36</v>
      </c>
      <c r="B18" s="48" t="s">
        <v>104</v>
      </c>
    </row>
    <row r="19" spans="1:2" ht="30" x14ac:dyDescent="0.25">
      <c r="A19" s="49" t="s">
        <v>37</v>
      </c>
      <c r="B19" s="48" t="s">
        <v>105</v>
      </c>
    </row>
    <row r="20" spans="1:2" ht="38.25" x14ac:dyDescent="0.25">
      <c r="A20" s="49" t="s">
        <v>106</v>
      </c>
      <c r="B20" s="48" t="s">
        <v>103</v>
      </c>
    </row>
    <row r="21" spans="1:2" ht="38.25" x14ac:dyDescent="0.25">
      <c r="A21" s="49" t="s">
        <v>39</v>
      </c>
      <c r="B21" s="48" t="s">
        <v>103</v>
      </c>
    </row>
    <row r="22" spans="1:2" ht="45" x14ac:dyDescent="0.25">
      <c r="A22" s="50" t="s">
        <v>40</v>
      </c>
      <c r="B22" s="48" t="s">
        <v>107</v>
      </c>
    </row>
    <row r="23" spans="1:2" ht="75" x14ac:dyDescent="0.25">
      <c r="A23" s="49" t="s">
        <v>108</v>
      </c>
      <c r="B23" s="57" t="s">
        <v>109</v>
      </c>
    </row>
    <row r="24" spans="1:2" ht="25.5" x14ac:dyDescent="0.25">
      <c r="A24" s="49" t="s">
        <v>110</v>
      </c>
      <c r="B24" s="57"/>
    </row>
    <row r="25" spans="1:2" ht="38.25" x14ac:dyDescent="0.25">
      <c r="A25" s="49" t="s">
        <v>43</v>
      </c>
      <c r="B25" s="48"/>
    </row>
    <row r="26" spans="1:2" ht="25.5" x14ac:dyDescent="0.25">
      <c r="A26" s="49" t="s">
        <v>111</v>
      </c>
      <c r="B26" s="48"/>
    </row>
    <row r="27" spans="1:2" ht="38.25" x14ac:dyDescent="0.25">
      <c r="A27" s="49" t="s">
        <v>45</v>
      </c>
      <c r="B27" s="48"/>
    </row>
    <row r="28" spans="1:2" x14ac:dyDescent="0.25">
      <c r="A28" s="49" t="s">
        <v>46</v>
      </c>
      <c r="B28" s="48"/>
    </row>
    <row r="29" spans="1:2" ht="25.5" x14ac:dyDescent="0.25">
      <c r="A29" s="49" t="s">
        <v>112</v>
      </c>
      <c r="B29" s="82" t="s">
        <v>113</v>
      </c>
    </row>
    <row r="30" spans="1:2" ht="38.25" x14ac:dyDescent="0.25">
      <c r="A30" s="49" t="s">
        <v>48</v>
      </c>
      <c r="B30" s="82"/>
    </row>
    <row r="31" spans="1:2" ht="38.25" x14ac:dyDescent="0.25">
      <c r="A31" s="51" t="s">
        <v>49</v>
      </c>
      <c r="B31" s="82"/>
    </row>
    <row r="32" spans="1:2" ht="48" customHeight="1" x14ac:dyDescent="0.25">
      <c r="A32" s="50" t="s">
        <v>50</v>
      </c>
      <c r="B32" s="83" t="s">
        <v>114</v>
      </c>
    </row>
    <row r="33" spans="1:2" ht="49.5" customHeight="1" x14ac:dyDescent="0.25">
      <c r="A33" s="50" t="s">
        <v>51</v>
      </c>
      <c r="B33" s="83"/>
    </row>
    <row r="34" spans="1:2" ht="43.5" customHeight="1" x14ac:dyDescent="0.25">
      <c r="A34" s="50" t="s">
        <v>115</v>
      </c>
      <c r="B34" s="83"/>
    </row>
    <row r="35" spans="1:2" ht="45" customHeight="1" x14ac:dyDescent="0.25">
      <c r="A35" s="50" t="s">
        <v>116</v>
      </c>
      <c r="B35" s="83"/>
    </row>
    <row r="36" spans="1:2" ht="38.25" x14ac:dyDescent="0.25">
      <c r="A36" s="49" t="s">
        <v>117</v>
      </c>
      <c r="B36" s="48"/>
    </row>
    <row r="37" spans="1:2" x14ac:dyDescent="0.25">
      <c r="A37" s="49" t="s">
        <v>18</v>
      </c>
      <c r="B37" s="48"/>
    </row>
    <row r="38" spans="1:2" x14ac:dyDescent="0.25">
      <c r="A38" s="81" t="s">
        <v>118</v>
      </c>
      <c r="B38" s="81"/>
    </row>
    <row r="39" spans="1:2" x14ac:dyDescent="0.25">
      <c r="A39" s="52" t="s">
        <v>9</v>
      </c>
      <c r="B39" s="48" t="s">
        <v>103</v>
      </c>
    </row>
    <row r="40" spans="1:2" x14ac:dyDescent="0.25">
      <c r="A40" s="52" t="s">
        <v>10</v>
      </c>
      <c r="B40" s="48" t="s">
        <v>95</v>
      </c>
    </row>
    <row r="41" spans="1:2" ht="60" x14ac:dyDescent="0.25">
      <c r="A41" s="52" t="s">
        <v>11</v>
      </c>
      <c r="B41" s="48" t="s">
        <v>119</v>
      </c>
    </row>
    <row r="42" spans="1:2" ht="30" x14ac:dyDescent="0.25">
      <c r="A42" s="52" t="s">
        <v>36</v>
      </c>
      <c r="B42" s="48" t="s">
        <v>104</v>
      </c>
    </row>
    <row r="43" spans="1:2" ht="42.6" customHeight="1" x14ac:dyDescent="0.25">
      <c r="A43" s="59" t="s">
        <v>120</v>
      </c>
      <c r="B43" s="48" t="s">
        <v>103</v>
      </c>
    </row>
    <row r="44" spans="1:2" x14ac:dyDescent="0.25">
      <c r="A44" s="52" t="s">
        <v>17</v>
      </c>
      <c r="B44" s="48" t="s">
        <v>103</v>
      </c>
    </row>
    <row r="45" spans="1:2" ht="30" x14ac:dyDescent="0.25">
      <c r="A45" s="59" t="s">
        <v>121</v>
      </c>
      <c r="B45" s="48" t="s">
        <v>103</v>
      </c>
    </row>
    <row r="46" spans="1:2" x14ac:dyDescent="0.25">
      <c r="A46" s="81" t="s">
        <v>122</v>
      </c>
      <c r="B46" s="81"/>
    </row>
    <row r="47" spans="1:2" x14ac:dyDescent="0.25">
      <c r="A47" s="49" t="s">
        <v>9</v>
      </c>
      <c r="B47" s="48" t="s">
        <v>103</v>
      </c>
    </row>
    <row r="48" spans="1:2" ht="25.5" x14ac:dyDescent="0.25">
      <c r="A48" s="49" t="s">
        <v>10</v>
      </c>
      <c r="B48" s="48" t="s">
        <v>95</v>
      </c>
    </row>
    <row r="49" spans="1:2" ht="105" x14ac:dyDescent="0.25">
      <c r="A49" s="49" t="s">
        <v>68</v>
      </c>
      <c r="B49" s="48" t="s">
        <v>123</v>
      </c>
    </row>
    <row r="50" spans="1:2" ht="60" x14ac:dyDescent="0.25">
      <c r="A50" s="49" t="s">
        <v>69</v>
      </c>
      <c r="B50" s="48" t="s">
        <v>124</v>
      </c>
    </row>
    <row r="51" spans="1:2" x14ac:dyDescent="0.25">
      <c r="A51" s="49" t="s">
        <v>70</v>
      </c>
      <c r="B51" s="48" t="s">
        <v>103</v>
      </c>
    </row>
    <row r="52" spans="1:2" ht="25.5" x14ac:dyDescent="0.25">
      <c r="A52" s="49" t="s">
        <v>71</v>
      </c>
      <c r="B52" s="48" t="s">
        <v>125</v>
      </c>
    </row>
    <row r="53" spans="1:2" ht="25.5" x14ac:dyDescent="0.25">
      <c r="A53" s="49" t="s">
        <v>72</v>
      </c>
      <c r="B53" s="48" t="s">
        <v>103</v>
      </c>
    </row>
    <row r="54" spans="1:2" ht="38.25" x14ac:dyDescent="0.25">
      <c r="A54" s="49" t="s">
        <v>73</v>
      </c>
      <c r="B54" s="48" t="s">
        <v>126</v>
      </c>
    </row>
    <row r="55" spans="1:2" ht="38.25" x14ac:dyDescent="0.25">
      <c r="A55" s="49" t="s">
        <v>74</v>
      </c>
      <c r="B55" s="48" t="s">
        <v>127</v>
      </c>
    </row>
    <row r="56" spans="1:2" ht="25.5" x14ac:dyDescent="0.25">
      <c r="A56" s="49" t="s">
        <v>17</v>
      </c>
      <c r="B56" s="48" t="s">
        <v>103</v>
      </c>
    </row>
    <row r="57" spans="1:2" x14ac:dyDescent="0.25">
      <c r="A57" s="49" t="s">
        <v>18</v>
      </c>
      <c r="B57" s="48" t="s">
        <v>103</v>
      </c>
    </row>
    <row r="58" spans="1:2" x14ac:dyDescent="0.25">
      <c r="A58" s="81" t="s">
        <v>128</v>
      </c>
      <c r="B58" s="81"/>
    </row>
    <row r="59" spans="1:2" x14ac:dyDescent="0.25">
      <c r="A59" s="49" t="s">
        <v>9</v>
      </c>
      <c r="B59" s="48" t="s">
        <v>103</v>
      </c>
    </row>
    <row r="60" spans="1:2" ht="25.5" x14ac:dyDescent="0.25">
      <c r="A60" s="49" t="s">
        <v>10</v>
      </c>
      <c r="B60" s="48" t="s">
        <v>95</v>
      </c>
    </row>
    <row r="61" spans="1:2" ht="105" x14ac:dyDescent="0.25">
      <c r="A61" s="49" t="s">
        <v>68</v>
      </c>
      <c r="B61" s="48" t="s">
        <v>123</v>
      </c>
    </row>
    <row r="62" spans="1:2" ht="60" x14ac:dyDescent="0.25">
      <c r="A62" s="49" t="s">
        <v>69</v>
      </c>
      <c r="B62" s="48" t="s">
        <v>124</v>
      </c>
    </row>
    <row r="63" spans="1:2" x14ac:dyDescent="0.25">
      <c r="A63" s="49" t="s">
        <v>70</v>
      </c>
      <c r="B63" s="48" t="s">
        <v>103</v>
      </c>
    </row>
    <row r="64" spans="1:2" ht="25.5" x14ac:dyDescent="0.25">
      <c r="A64" s="49" t="s">
        <v>71</v>
      </c>
      <c r="B64" s="48" t="s">
        <v>125</v>
      </c>
    </row>
    <row r="65" spans="1:2" ht="60" x14ac:dyDescent="0.25">
      <c r="A65" s="49" t="s">
        <v>13</v>
      </c>
      <c r="B65" s="48" t="s">
        <v>129</v>
      </c>
    </row>
    <row r="66" spans="1:2" ht="30" x14ac:dyDescent="0.25">
      <c r="A66" s="49" t="s">
        <v>14</v>
      </c>
      <c r="B66" s="48" t="s">
        <v>130</v>
      </c>
    </row>
    <row r="67" spans="1:2" ht="120" x14ac:dyDescent="0.25">
      <c r="A67" s="49" t="s">
        <v>131</v>
      </c>
      <c r="B67" s="60" t="s">
        <v>132</v>
      </c>
    </row>
    <row r="68" spans="1:2" ht="405" x14ac:dyDescent="0.25">
      <c r="A68" s="49" t="s">
        <v>78</v>
      </c>
      <c r="B68" s="57" t="s">
        <v>133</v>
      </c>
    </row>
    <row r="69" spans="1:2" ht="25.5" x14ac:dyDescent="0.25">
      <c r="A69" s="49" t="s">
        <v>79</v>
      </c>
      <c r="B69" s="48" t="s">
        <v>103</v>
      </c>
    </row>
    <row r="70" spans="1:2" ht="25.5" x14ac:dyDescent="0.25">
      <c r="A70" s="49" t="s">
        <v>80</v>
      </c>
      <c r="B70" s="48"/>
    </row>
    <row r="71" spans="1:2" x14ac:dyDescent="0.25">
      <c r="A71" s="49" t="s">
        <v>18</v>
      </c>
      <c r="B71" s="48" t="s">
        <v>103</v>
      </c>
    </row>
    <row r="72" spans="1:2" x14ac:dyDescent="0.25">
      <c r="A72" s="81" t="s">
        <v>134</v>
      </c>
      <c r="B72" s="81"/>
    </row>
    <row r="73" spans="1:2" x14ac:dyDescent="0.25">
      <c r="A73" s="49" t="s">
        <v>9</v>
      </c>
      <c r="B73" s="48"/>
    </row>
    <row r="74" spans="1:2" ht="25.5" x14ac:dyDescent="0.25">
      <c r="A74" s="49" t="s">
        <v>10</v>
      </c>
      <c r="B74" s="48" t="s">
        <v>95</v>
      </c>
    </row>
    <row r="75" spans="1:2" ht="25.5" x14ac:dyDescent="0.25">
      <c r="A75" s="49" t="s">
        <v>135</v>
      </c>
      <c r="B75" s="48" t="s">
        <v>103</v>
      </c>
    </row>
    <row r="76" spans="1:2" ht="45" x14ac:dyDescent="0.25">
      <c r="A76" s="49" t="s">
        <v>136</v>
      </c>
      <c r="B76" s="60" t="s">
        <v>137</v>
      </c>
    </row>
    <row r="77" spans="1:2" x14ac:dyDescent="0.25">
      <c r="A77" s="49" t="s">
        <v>88</v>
      </c>
      <c r="B77" s="48" t="s">
        <v>103</v>
      </c>
    </row>
    <row r="78" spans="1:2" ht="60" x14ac:dyDescent="0.25">
      <c r="A78" s="49" t="s">
        <v>89</v>
      </c>
      <c r="B78" s="48" t="s">
        <v>138</v>
      </c>
    </row>
    <row r="79" spans="1:2" ht="30" x14ac:dyDescent="0.25">
      <c r="A79" s="49" t="s">
        <v>90</v>
      </c>
      <c r="B79" s="48" t="s">
        <v>139</v>
      </c>
    </row>
    <row r="80" spans="1:2" ht="105" x14ac:dyDescent="0.25">
      <c r="A80" s="49" t="s">
        <v>17</v>
      </c>
      <c r="B80" s="48" t="s">
        <v>140</v>
      </c>
    </row>
    <row r="81" spans="1:2" x14ac:dyDescent="0.25">
      <c r="A81" s="49" t="s">
        <v>18</v>
      </c>
      <c r="B81" s="48" t="s">
        <v>103</v>
      </c>
    </row>
  </sheetData>
  <mergeCells count="10">
    <mergeCell ref="A1:B1"/>
    <mergeCell ref="A2:B2"/>
    <mergeCell ref="A4:B4"/>
    <mergeCell ref="A72:B72"/>
    <mergeCell ref="A15:B15"/>
    <mergeCell ref="A38:B38"/>
    <mergeCell ref="A46:B46"/>
    <mergeCell ref="A58:B58"/>
    <mergeCell ref="B29:B31"/>
    <mergeCell ref="B32:B35"/>
  </mergeCells>
  <pageMargins left="0.7" right="0.7" top="0.75" bottom="0.75" header="0.3" footer="0.3"/>
  <pageSetup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4598-BD9D-4A4E-8A2E-F3A12D3A0971}">
  <ds:schemaRefs>
    <ds:schemaRef ds:uri="http://schemas.microsoft.com/sharepoint/v3/contenttype/forms"/>
  </ds:schemaRefs>
</ds:datastoreItem>
</file>

<file path=customXml/itemProps2.xml><?xml version="1.0" encoding="utf-8"?>
<ds:datastoreItem xmlns:ds="http://schemas.openxmlformats.org/officeDocument/2006/customXml" ds:itemID="{BF3C38C1-0ECA-4CA6-985D-901E5AB429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2BBC60-53AE-4CCB-B6CD-614306A4A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Storage Leaks &amp; Emissions</vt:lpstr>
      <vt:lpstr>Compressor Vented Emissions</vt:lpstr>
      <vt:lpstr>Blowdowns</vt:lpstr>
      <vt:lpstr>Component Vented Emissions</vt:lpstr>
      <vt:lpstr>Compressor &amp; Comp. Fug. Leaks</vt:lpstr>
      <vt:lpstr>Dehydrator Vented Emissions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2015-12-23T17:12:07Z</dcterms:created>
  <dcterms:modified xsi:type="dcterms:W3CDTF">2023-03-30T20:53:27Z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