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266" windowWidth="13320" windowHeight="1300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refMode="R1C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<sst xmlns="http://schemas.openxmlformats.org/spreadsheetml/2006/main" count="107" uniqueCount="42">
  <si>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</si>
  <si>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</si>
  <si>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</si>
  <si>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</si>
  <si>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</si>
  <si>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</si>
  <si>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</si>
  <si>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</si>
  <si>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</si>
  <si>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</si>
  <si>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</si>
  <si>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</si>
  <si>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</si>
  <si>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</si>
  <si>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</si>
  <si>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</si>
  <si>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</si>
  <si>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</si>
  <si>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</si>
  <si>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</si>
  <si>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</si>
  <si>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</si>
  <si>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</si>
  <si>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</si>
  <si>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</si>
  <si>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</si>
  <si>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</si>
  <si>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</si>
  <si>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</si>
  <si>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</si>
  <si>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</si>
  <si>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</si>
  <si>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</si>
  <si>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</si>
  <si>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</si>
  <si>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</si>
  <si>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</si>
  <si>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</si>
  <si>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</si>
  <si>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</si>
  <si>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</si>
  <si>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December 1, 2017 to December 31,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</si>
</sst>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Border="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Fill="1" applyBorder="1" applyAlignment="1">
      <alignment horizontal="centerContinuous" vertical="center"/>
    </xf>
    <xf numFmtId="0" fontId="10" fillId="0" borderId="16" xfId="0" applyFont="1" applyFill="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0" fontId="7" fillId="0" borderId="20" xfId="0" applyFont="1" applyFill="1" applyBorder="1" applyAlignment="1">
      <alignment horizontal="center"/>
    </xf>
    <xf numFmtId="0" fontId="7" fillId="0" borderId="21" xfId="0" applyFont="1" applyFill="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1" fillId="0" borderId="23" xfId="0" applyFont="1" applyBorder="1" applyAlignment="1">
      <alignment horizontal="left" vertical="top" wrapText="1"/>
    </xf>
    <xf numFmtId="0" fontId="0" fillId="0" borderId="24" xfId="0" applyFont="1" applyFill="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Fill="1" applyBorder="1" applyAlignment="1">
      <alignment horizontal="centerContinuous" vertical="top" wrapText="1"/>
    </xf>
    <xf numFmtId="0" fontId="1" fillId="0" borderId="28" xfId="0" applyFont="1" applyFill="1" applyBorder="1" applyAlignment="1">
      <alignment horizontal="centerContinuous" vertical="top" wrapText="1"/>
    </xf>
    <xf numFmtId="0" fontId="12" fillId="0" borderId="15" xfId="0" applyFont="1" applyFill="1" applyBorder="1" applyAlignment="1">
      <alignment horizontal="centerContinuous"/>
    </xf>
    <xf numFmtId="0" fontId="12" fillId="0" borderId="16" xfId="0" applyFont="1" applyFill="1" applyBorder="1" applyAlignment="1">
      <alignment horizontal="centerContinuous"/>
    </xf>
    <xf numFmtId="3" fontId="13" fillId="0" borderId="0" xfId="0" applyNumberFormat="1" applyFont="1" applyAlignment="1">
      <alignment/>
    </xf>
    <xf numFmtId="3" fontId="13" fillId="0" borderId="0" xfId="0" applyNumberFormat="1" applyFont="1" applyFill="1" applyAlignment="1">
      <alignment/>
    </xf>
    <xf numFmtId="3" fontId="4" fillId="33" borderId="0"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ont="1" applyFill="1" applyBorder="1" applyAlignment="1">
      <alignment horizontal="centerContinuous"/>
    </xf>
    <xf numFmtId="3" fontId="0" fillId="34" borderId="11" xfId="0" applyNumberFormat="1" applyFon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Fill="1" applyBorder="1" applyAlignment="1">
      <alignment horizontal="left" wrapText="1"/>
    </xf>
    <xf numFmtId="0" fontId="5" fillId="0" borderId="30" xfId="0" applyFont="1" applyFill="1" applyBorder="1" applyAlignment="1">
      <alignment horizontal="left" wrapText="1"/>
    </xf>
    <xf numFmtId="0" fontId="5" fillId="0" borderId="23" xfId="0" applyFont="1" applyFill="1" applyBorder="1" applyAlignment="1">
      <alignment horizontal="left" wrapText="1"/>
    </xf>
    <xf numFmtId="3" fontId="5" fillId="0" borderId="20"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37" xfId="0" applyFont="1" applyFill="1" applyBorder="1" applyAlignment="1">
      <alignment horizontal="left" wrapText="1"/>
    </xf>
    <xf numFmtId="3" fontId="5" fillId="0" borderId="38" xfId="0" applyNumberFormat="1" applyFont="1" applyFill="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Fill="1" applyBorder="1" applyAlignment="1">
      <alignment/>
    </xf>
    <xf numFmtId="3" fontId="5" fillId="0" borderId="4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NumberFormat="1" applyFont="1" applyBorder="1" applyAlignment="1" applyProtection="1">
      <alignment/>
      <protection locked="0"/>
    </xf>
    <xf numFmtId="3" fontId="5" fillId="0" borderId="20" xfId="0" applyNumberFormat="1" applyFont="1" applyFill="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0" fontId="0" fillId="0" borderId="46" xfId="0" applyNumberFormat="1" applyBorder="1" applyAlignment="1" applyProtection="1">
      <alignment/>
      <protection locked="0"/>
    </xf>
    <xf numFmtId="3" fontId="0" fillId="0" borderId="46" xfId="0" applyNumberFormat="1" applyBorder="1" applyAlignment="1" applyProtection="1">
      <alignment/>
      <protection locked="0"/>
    </xf>
    <xf numFmtId="3" fontId="0" fillId="0" borderId="34" xfId="0" applyNumberFormat="1" applyBorder="1" applyAlignment="1" applyProtection="1">
      <alignment/>
      <protection locked="0"/>
    </xf>
    <xf numFmtId="0" fontId="0" fillId="0" borderId="34" xfId="0" applyNumberFormat="1" applyBorder="1" applyAlignment="1" applyProtection="1">
      <alignment/>
      <protection locked="0"/>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F24" sqref="F24"/>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19" t="s">
        <v>0</v>
      </c>
      <c r="B1" s="5"/>
      <c r="C1" s="5"/>
      <c r="D1" s="5"/>
      <c r="E1" s="5"/>
      <c r="F1" s="5"/>
      <c r="G1" s="5"/>
      <c r="H1" s="6"/>
    </row>
    <row r="2" spans="1:8" ht="18.75">
      <c r="A2" s="60" t="s">
        <v>1</v>
      </c>
      <c r="B2" s="7"/>
      <c r="C2" s="7"/>
      <c r="D2" s="7"/>
      <c r="E2" s="7"/>
      <c r="F2" s="7"/>
      <c r="G2" s="7"/>
      <c r="H2" s="8"/>
    </row>
    <row r="3" spans="1:8" ht="18" customHeight="1" thickBot="1">
      <c r="A3" s="13">
        <v>43115</v>
      </c>
      <c r="B3" s="9"/>
      <c r="C3" s="9"/>
      <c r="D3" s="9"/>
      <c r="E3" s="9"/>
      <c r="F3" s="9"/>
      <c r="G3" s="9"/>
      <c r="H3" s="10"/>
    </row>
    <row r="4" spans="1:8" ht="12.75" customHeight="1" thickBot="1">
      <c r="A4" s="47"/>
      <c r="B4" s="48"/>
      <c r="C4" s="48"/>
      <c r="D4" s="48"/>
      <c r="E4" s="48"/>
      <c r="F4" s="48"/>
      <c r="G4" s="48"/>
      <c r="H4" s="49"/>
    </row>
    <row r="5" spans="1:8" ht="15.75" customHeight="1" thickBot="1">
      <c r="A5" s="41" t="s">
        <v>41</v>
      </c>
      <c r="B5" s="45"/>
      <c r="C5" s="45"/>
      <c r="D5" s="45"/>
      <c r="E5" s="45"/>
      <c r="F5" s="45"/>
      <c r="G5" s="45"/>
      <c r="H5" s="46"/>
    </row>
    <row r="6" spans="1:8" ht="25.5" customHeight="1" thickBot="1">
      <c r="A6" s="14" t="s">
        <v>2</v>
      </c>
      <c r="B6" s="15" t="s">
        <v>3</v>
      </c>
      <c r="C6" s="15" t="s">
        <v>4</v>
      </c>
      <c r="D6" s="15" t="s">
        <v>5</v>
      </c>
      <c r="E6" s="15" t="s">
        <v>6</v>
      </c>
      <c r="F6" s="15" t="s">
        <v>7</v>
      </c>
      <c r="G6" s="15" t="s">
        <v>8</v>
      </c>
      <c r="H6" s="16" t="s">
        <v>9</v>
      </c>
    </row>
    <row r="7" spans="1:8" ht="25.5" customHeight="1" thickBot="1">
      <c r="A7" s="64" t="s">
        <v>10</v>
      </c>
      <c r="B7" s="70">
        <f>'Each UDC'!B46</f>
        <v>0</v>
      </c>
      <c r="C7" s="70">
        <f>'Each UDC'!C46</f>
        <v>579</v>
      </c>
      <c r="D7" s="70">
        <f>'Each UDC'!D46</f>
        <v>1540</v>
      </c>
      <c r="E7" s="70">
        <f>'Each UDC'!E46</f>
        <v>53</v>
      </c>
      <c r="F7" s="70">
        <f>'Each UDC'!F46</f>
        <v>18</v>
      </c>
      <c r="G7" s="70">
        <f>'Each UDC'!G46</f>
        <v>0</v>
      </c>
      <c r="H7" s="67">
        <f aca="true" t="shared" si="0" ref="H7:H12">SUM(B7:G7)</f>
        <v>2190</v>
      </c>
    </row>
    <row r="8" spans="1:8" ht="25.5" customHeight="1" thickBot="1">
      <c r="A8" s="65" t="s">
        <v>11</v>
      </c>
      <c r="B8" s="70">
        <f>'Each UDC'!B47</f>
        <v>0</v>
      </c>
      <c r="C8" s="70">
        <f>'Each UDC'!C47</f>
        <v>575</v>
      </c>
      <c r="D8" s="70">
        <f>'Each UDC'!D47</f>
        <v>1522</v>
      </c>
      <c r="E8" s="70">
        <f>'Each UDC'!E47</f>
        <v>53</v>
      </c>
      <c r="F8" s="70">
        <f>'Each UDC'!F47</f>
        <v>13</v>
      </c>
      <c r="G8" s="70">
        <f>'Each UDC'!G47</f>
        <v>0</v>
      </c>
      <c r="H8" s="68">
        <f t="shared" si="0"/>
        <v>2163</v>
      </c>
    </row>
    <row r="9" spans="1:8" ht="36" customHeight="1" thickBot="1">
      <c r="A9" s="65" t="s">
        <v>12</v>
      </c>
      <c r="B9" s="70">
        <f>'Each UDC'!B48</f>
        <v>0</v>
      </c>
      <c r="C9" s="70">
        <f>'Each UDC'!C48</f>
        <v>0</v>
      </c>
      <c r="D9" s="70">
        <f>'Each UDC'!D48</f>
        <v>0</v>
      </c>
      <c r="E9" s="70">
        <f>'Each UDC'!E48</f>
        <v>0</v>
      </c>
      <c r="F9" s="70">
        <f>'Each UDC'!F48</f>
        <v>0</v>
      </c>
      <c r="G9" s="70">
        <f>'Each UDC'!G48</f>
        <v>0</v>
      </c>
      <c r="H9" s="68">
        <f t="shared" si="0"/>
        <v>0</v>
      </c>
    </row>
    <row r="10" spans="1:8" ht="25.5" customHeight="1" thickBot="1">
      <c r="A10" s="65" t="s">
        <v>13</v>
      </c>
      <c r="B10" s="70">
        <f>'Each UDC'!B49</f>
        <v>0</v>
      </c>
      <c r="C10" s="70">
        <f>'Each UDC'!C49</f>
        <v>85</v>
      </c>
      <c r="D10" s="70">
        <f>'Each UDC'!D49</f>
        <v>157</v>
      </c>
      <c r="E10" s="70">
        <f>'Each UDC'!E49</f>
        <v>6</v>
      </c>
      <c r="F10" s="70">
        <f>'Each UDC'!F49</f>
        <v>0</v>
      </c>
      <c r="G10" s="70">
        <f>'Each UDC'!G49</f>
        <v>0</v>
      </c>
      <c r="H10" s="68">
        <f t="shared" si="0"/>
        <v>248</v>
      </c>
    </row>
    <row r="11" spans="1:8" ht="25.5" customHeight="1" thickBot="1">
      <c r="A11" s="65" t="s">
        <v>14</v>
      </c>
      <c r="B11" s="70">
        <f>'Each UDC'!B50</f>
        <v>0</v>
      </c>
      <c r="C11" s="70">
        <f>'Each UDC'!C50</f>
        <v>90</v>
      </c>
      <c r="D11" s="70">
        <f>'Each UDC'!D50</f>
        <v>476</v>
      </c>
      <c r="E11" s="70">
        <f>'Each UDC'!E50</f>
        <v>10</v>
      </c>
      <c r="F11" s="70">
        <f>'Each UDC'!F50</f>
        <v>1</v>
      </c>
      <c r="G11" s="70">
        <f>'Each UDC'!G50</f>
        <v>0</v>
      </c>
      <c r="H11" s="68">
        <f t="shared" si="0"/>
        <v>577</v>
      </c>
    </row>
    <row r="12" spans="1:8" ht="25.5" customHeight="1" thickBot="1">
      <c r="A12" s="66" t="s">
        <v>15</v>
      </c>
      <c r="B12" s="70">
        <f>'Each UDC'!B51</f>
        <v>4</v>
      </c>
      <c r="C12" s="70">
        <f>'Each UDC'!C51</f>
        <v>0</v>
      </c>
      <c r="D12" s="70">
        <f>'Each UDC'!D51</f>
        <v>1</v>
      </c>
      <c r="E12" s="70">
        <f>'Each UDC'!E51</f>
        <v>0</v>
      </c>
      <c r="F12" s="70">
        <f>'Each UDC'!F51</f>
        <v>0</v>
      </c>
      <c r="G12" s="70">
        <f>'Each UDC'!G51</f>
        <v>0</v>
      </c>
      <c r="H12" s="69">
        <f t="shared" si="0"/>
        <v>5</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tabSelected="1" zoomScale="90" zoomScaleNormal="90" zoomScalePageLayoutView="0" workbookViewId="0" topLeftCell="A13">
      <selection activeCell="J35" sqref="J35"/>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53" t="s">
        <v>0</v>
      </c>
      <c r="B1" s="54"/>
      <c r="C1" s="54"/>
      <c r="D1" s="54"/>
      <c r="E1" s="54"/>
      <c r="F1" s="54"/>
      <c r="G1" s="54"/>
      <c r="H1" s="55"/>
    </row>
    <row r="2" spans="1:8" ht="18.75">
      <c r="A2" s="61" t="s">
        <v>16</v>
      </c>
      <c r="B2" s="37"/>
      <c r="C2" s="37"/>
      <c r="D2" s="37"/>
      <c r="E2" s="37"/>
      <c r="F2" s="37"/>
      <c r="G2" s="37"/>
      <c r="H2" s="56"/>
    </row>
    <row r="3" spans="1:8" ht="16.5" thickBot="1">
      <c r="A3" s="57">
        <f>Summary!$A$3</f>
        <v>43115</v>
      </c>
      <c r="B3" s="58"/>
      <c r="C3" s="58"/>
      <c r="D3" s="58"/>
      <c r="E3" s="58"/>
      <c r="F3" s="58"/>
      <c r="G3" s="58"/>
      <c r="H3" s="59"/>
    </row>
    <row r="4" spans="1:8" ht="13.5" thickBot="1">
      <c r="A4" s="50"/>
      <c r="B4" s="51"/>
      <c r="C4" s="51"/>
      <c r="D4" s="51"/>
      <c r="E4" s="51"/>
      <c r="F4" s="51"/>
      <c r="G4" s="51"/>
      <c r="H4" s="52"/>
    </row>
    <row r="5" spans="1:8" ht="13.5" thickBot="1">
      <c r="A5" s="41" t="str">
        <f>Summary!$A$5</f>
        <v>Table 1 - Previous Month's Activities:  December 1, 2017 to December 31, 2017</v>
      </c>
      <c r="B5" s="42"/>
      <c r="C5" s="42"/>
      <c r="D5" s="42"/>
      <c r="E5" s="42"/>
      <c r="F5" s="42"/>
      <c r="G5" s="42"/>
      <c r="H5" s="43"/>
    </row>
    <row r="6" spans="1:8" ht="23.25" thickBot="1">
      <c r="A6" s="38" t="s">
        <v>2</v>
      </c>
      <c r="B6" s="89" t="s">
        <v>3</v>
      </c>
      <c r="C6" s="39" t="s">
        <v>4</v>
      </c>
      <c r="D6" s="39" t="s">
        <v>5</v>
      </c>
      <c r="E6" s="39" t="s">
        <v>6</v>
      </c>
      <c r="F6" s="71" t="s">
        <v>7</v>
      </c>
      <c r="G6" s="90" t="s">
        <v>8</v>
      </c>
      <c r="H6" s="40" t="s">
        <v>9</v>
      </c>
    </row>
    <row r="7" spans="1:8" ht="23.25" thickBot="1">
      <c r="A7" s="74" t="s">
        <v>10</v>
      </c>
      <c r="B7" s="114">
        <v>0</v>
      </c>
      <c r="C7" s="114">
        <v>133</v>
      </c>
      <c r="D7" s="114">
        <v>819</v>
      </c>
      <c r="E7" s="114">
        <v>22</v>
      </c>
      <c r="F7" s="114">
        <v>0</v>
      </c>
      <c r="G7" s="91"/>
      <c r="H7" s="94">
        <f aca="true" t="shared" si="0" ref="H7:H12">SUM(B7:G7)</f>
        <v>974</v>
      </c>
    </row>
    <row r="8" spans="1:8" ht="23.25" thickBot="1">
      <c r="A8" s="75" t="s">
        <v>11</v>
      </c>
      <c r="B8" s="114">
        <v>0</v>
      </c>
      <c r="C8" s="114">
        <v>133</v>
      </c>
      <c r="D8" s="114">
        <v>819</v>
      </c>
      <c r="E8" s="114">
        <v>22</v>
      </c>
      <c r="F8" s="114">
        <v>0</v>
      </c>
      <c r="G8" s="92"/>
      <c r="H8" s="94">
        <f t="shared" si="0"/>
        <v>974</v>
      </c>
    </row>
    <row r="9" spans="1:8" ht="34.5" thickBot="1">
      <c r="A9" s="75" t="s">
        <v>12</v>
      </c>
      <c r="B9" s="114">
        <v>0</v>
      </c>
      <c r="C9" s="114">
        <v>0</v>
      </c>
      <c r="D9" s="114">
        <v>0</v>
      </c>
      <c r="E9" s="114">
        <v>0</v>
      </c>
      <c r="F9" s="114">
        <v>0</v>
      </c>
      <c r="G9" s="92"/>
      <c r="H9" s="94">
        <f t="shared" si="0"/>
        <v>0</v>
      </c>
    </row>
    <row r="10" spans="1:8" ht="29.25" customHeight="1" thickBot="1">
      <c r="A10" s="75" t="s">
        <v>13</v>
      </c>
      <c r="B10" s="115">
        <v>0</v>
      </c>
      <c r="C10" s="114">
        <v>2</v>
      </c>
      <c r="D10" s="114">
        <v>16</v>
      </c>
      <c r="E10" s="114">
        <v>0</v>
      </c>
      <c r="F10" s="114">
        <v>0</v>
      </c>
      <c r="G10" s="92"/>
      <c r="H10" s="94">
        <f t="shared" si="0"/>
        <v>18</v>
      </c>
    </row>
    <row r="11" spans="1:8" ht="28.5" customHeight="1" thickBot="1">
      <c r="A11" s="75" t="s">
        <v>14</v>
      </c>
      <c r="B11" s="115">
        <v>0</v>
      </c>
      <c r="C11" s="114">
        <v>67</v>
      </c>
      <c r="D11" s="114">
        <v>449</v>
      </c>
      <c r="E11" s="114">
        <v>6</v>
      </c>
      <c r="F11" s="114">
        <v>0</v>
      </c>
      <c r="G11" s="92"/>
      <c r="H11" s="94">
        <f t="shared" si="0"/>
        <v>522</v>
      </c>
    </row>
    <row r="12" spans="1:8" ht="29.25" customHeight="1" thickBot="1">
      <c r="A12" s="76" t="s">
        <v>15</v>
      </c>
      <c r="B12" s="116">
        <v>0</v>
      </c>
      <c r="C12" s="117">
        <v>0</v>
      </c>
      <c r="D12" s="117">
        <v>1</v>
      </c>
      <c r="E12" s="117">
        <v>0</v>
      </c>
      <c r="F12" s="117">
        <v>0</v>
      </c>
      <c r="G12" s="93"/>
      <c r="H12" s="94">
        <f t="shared" si="0"/>
        <v>1</v>
      </c>
    </row>
    <row r="13" spans="1:8" ht="12" thickBot="1">
      <c r="A13" s="35"/>
      <c r="B13" s="35"/>
      <c r="C13" s="35"/>
      <c r="D13" s="35"/>
      <c r="E13" s="35"/>
      <c r="F13" s="35"/>
      <c r="G13" s="35"/>
      <c r="H13" s="36"/>
    </row>
    <row r="14" spans="1:8" ht="18">
      <c r="A14" s="53" t="s">
        <v>0</v>
      </c>
      <c r="B14" s="54"/>
      <c r="C14" s="54"/>
      <c r="D14" s="54"/>
      <c r="E14" s="54"/>
      <c r="F14" s="54"/>
      <c r="G14" s="54"/>
      <c r="H14" s="55"/>
    </row>
    <row r="15" spans="1:8" ht="18.75">
      <c r="A15" s="62" t="s">
        <v>17</v>
      </c>
      <c r="B15" s="37"/>
      <c r="C15" s="37"/>
      <c r="D15" s="37"/>
      <c r="E15" s="37"/>
      <c r="F15" s="37"/>
      <c r="G15" s="37"/>
      <c r="H15" s="56"/>
    </row>
    <row r="16" spans="1:8" ht="16.5" thickBot="1">
      <c r="A16" s="57">
        <f>Summary!$A$3</f>
        <v>43115</v>
      </c>
      <c r="B16" s="58"/>
      <c r="C16" s="58"/>
      <c r="D16" s="58"/>
      <c r="E16" s="58"/>
      <c r="F16" s="58"/>
      <c r="G16" s="58"/>
      <c r="H16" s="59"/>
    </row>
    <row r="17" spans="1:14" ht="13.5" thickBot="1">
      <c r="A17" s="50"/>
      <c r="B17" s="51"/>
      <c r="C17" s="51"/>
      <c r="D17" s="51"/>
      <c r="E17" s="51"/>
      <c r="F17" s="51"/>
      <c r="G17" s="51"/>
      <c r="H17" s="52"/>
      <c r="N17" s="2" t="s">
        <v>40</v>
      </c>
    </row>
    <row r="18" spans="1:8" ht="13.5" thickBot="1">
      <c r="A18" s="41" t="str">
        <f>Summary!$A$5</f>
        <v>Table 1 - Previous Month's Activities:  December 1, 2017 to December 31, 2017</v>
      </c>
      <c r="B18" s="42"/>
      <c r="C18" s="42"/>
      <c r="D18" s="42"/>
      <c r="E18" s="42"/>
      <c r="F18" s="42"/>
      <c r="G18" s="42"/>
      <c r="H18" s="43"/>
    </row>
    <row r="19" spans="1:8" ht="23.25" thickBot="1">
      <c r="A19" s="38" t="s">
        <v>2</v>
      </c>
      <c r="B19" s="89" t="s">
        <v>3</v>
      </c>
      <c r="C19" s="39" t="s">
        <v>4</v>
      </c>
      <c r="D19" s="39" t="s">
        <v>5</v>
      </c>
      <c r="E19" s="39" t="s">
        <v>6</v>
      </c>
      <c r="F19" s="71" t="s">
        <v>7</v>
      </c>
      <c r="G19" s="90" t="s">
        <v>8</v>
      </c>
      <c r="H19" s="40" t="s">
        <v>9</v>
      </c>
    </row>
    <row r="20" spans="1:8" ht="22.5">
      <c r="A20" s="64" t="s">
        <v>10</v>
      </c>
      <c r="B20" s="96">
        <v>0</v>
      </c>
      <c r="C20" s="91">
        <v>364</v>
      </c>
      <c r="D20" s="91">
        <v>591</v>
      </c>
      <c r="E20" s="91">
        <v>25</v>
      </c>
      <c r="F20" s="91">
        <v>18</v>
      </c>
      <c r="G20" s="91">
        <v>0</v>
      </c>
      <c r="H20" s="95">
        <f aca="true" t="shared" si="1" ref="H20:H25">SUM(B20:G20)</f>
        <v>998</v>
      </c>
    </row>
    <row r="21" spans="1:8" ht="22.5">
      <c r="A21" s="65" t="s">
        <v>11</v>
      </c>
      <c r="B21" s="97">
        <v>0</v>
      </c>
      <c r="C21" s="92">
        <v>360</v>
      </c>
      <c r="D21" s="92">
        <v>573</v>
      </c>
      <c r="E21" s="92">
        <v>25</v>
      </c>
      <c r="F21" s="92">
        <v>13</v>
      </c>
      <c r="G21" s="92">
        <v>0</v>
      </c>
      <c r="H21" s="95">
        <f t="shared" si="1"/>
        <v>971</v>
      </c>
    </row>
    <row r="22" spans="1:8" ht="33.75">
      <c r="A22" s="65" t="s">
        <v>12</v>
      </c>
      <c r="B22" s="97">
        <v>0</v>
      </c>
      <c r="C22" s="92">
        <v>0</v>
      </c>
      <c r="D22" s="92">
        <v>0</v>
      </c>
      <c r="E22" s="92">
        <v>0</v>
      </c>
      <c r="F22" s="92">
        <v>0</v>
      </c>
      <c r="G22" s="92">
        <v>0</v>
      </c>
      <c r="H22" s="95">
        <f t="shared" si="1"/>
        <v>0</v>
      </c>
    </row>
    <row r="23" spans="1:8" ht="28.5" customHeight="1">
      <c r="A23" s="65" t="s">
        <v>13</v>
      </c>
      <c r="B23" s="97">
        <v>0</v>
      </c>
      <c r="C23" s="92">
        <v>1</v>
      </c>
      <c r="D23" s="92">
        <v>11</v>
      </c>
      <c r="E23" s="92">
        <v>0</v>
      </c>
      <c r="F23" s="92">
        <v>0</v>
      </c>
      <c r="G23" s="92">
        <v>0</v>
      </c>
      <c r="H23" s="95">
        <f t="shared" si="1"/>
        <v>12</v>
      </c>
    </row>
    <row r="24" spans="1:8" ht="29.25" customHeight="1">
      <c r="A24" s="65" t="s">
        <v>14</v>
      </c>
      <c r="B24" s="97">
        <v>0</v>
      </c>
      <c r="C24" s="92">
        <v>23</v>
      </c>
      <c r="D24" s="92">
        <v>27</v>
      </c>
      <c r="E24" s="92">
        <v>4</v>
      </c>
      <c r="F24" s="92">
        <v>1</v>
      </c>
      <c r="G24" s="92">
        <v>0</v>
      </c>
      <c r="H24" s="95">
        <f t="shared" si="1"/>
        <v>55</v>
      </c>
    </row>
    <row r="25" spans="1:8" ht="31.5" customHeight="1" thickBot="1">
      <c r="A25" s="66" t="s">
        <v>15</v>
      </c>
      <c r="B25" s="98">
        <v>4</v>
      </c>
      <c r="C25" s="93">
        <v>0</v>
      </c>
      <c r="D25" s="93">
        <v>0</v>
      </c>
      <c r="E25" s="93">
        <v>0</v>
      </c>
      <c r="F25" s="93">
        <v>0</v>
      </c>
      <c r="G25" s="93">
        <v>0</v>
      </c>
      <c r="H25" s="95">
        <f t="shared" si="1"/>
        <v>4</v>
      </c>
    </row>
    <row r="26" spans="1:8" ht="12" thickBot="1">
      <c r="A26" s="35"/>
      <c r="B26" s="35"/>
      <c r="C26" s="35"/>
      <c r="D26" s="35"/>
      <c r="E26" s="35"/>
      <c r="F26" s="35"/>
      <c r="G26" s="35"/>
      <c r="H26" s="36"/>
    </row>
    <row r="27" spans="1:8" ht="18">
      <c r="A27" s="53" t="s">
        <v>0</v>
      </c>
      <c r="B27" s="54"/>
      <c r="C27" s="54"/>
      <c r="D27" s="54"/>
      <c r="E27" s="54"/>
      <c r="F27" s="54"/>
      <c r="G27" s="54"/>
      <c r="H27" s="55"/>
    </row>
    <row r="28" spans="1:8" ht="18.75">
      <c r="A28" s="63" t="s">
        <v>18</v>
      </c>
      <c r="B28" s="37"/>
      <c r="C28" s="37"/>
      <c r="D28" s="37"/>
      <c r="E28" s="37"/>
      <c r="F28" s="37"/>
      <c r="G28" s="37"/>
      <c r="H28" s="56"/>
    </row>
    <row r="29" spans="1:8" ht="16.5" thickBot="1">
      <c r="A29" s="118">
        <f>Summary!$A$3</f>
        <v>43115</v>
      </c>
      <c r="B29" s="119"/>
      <c r="C29" s="119"/>
      <c r="D29" s="119"/>
      <c r="E29" s="119"/>
      <c r="F29" s="119"/>
      <c r="G29" s="119"/>
      <c r="H29" s="120"/>
    </row>
    <row r="30" spans="1:8" ht="12.75" customHeight="1" thickBot="1">
      <c r="A30" s="50"/>
      <c r="B30" s="51"/>
      <c r="C30" s="51"/>
      <c r="D30" s="51"/>
      <c r="E30" s="51"/>
      <c r="F30" s="51"/>
      <c r="G30" s="51"/>
      <c r="H30" s="52"/>
    </row>
    <row r="31" spans="1:8" ht="18" customHeight="1" thickBot="1">
      <c r="A31" s="41" t="str">
        <f>Summary!$A$5</f>
        <v>Table 1 - Previous Month's Activities:  December 1, 2017 to December 31, 2017</v>
      </c>
      <c r="B31" s="42"/>
      <c r="C31" s="42"/>
      <c r="D31" s="42"/>
      <c r="E31" s="42"/>
      <c r="F31" s="42"/>
      <c r="G31" s="42"/>
      <c r="H31" s="43"/>
    </row>
    <row r="32" spans="1:8" ht="23.25" thickBot="1">
      <c r="A32" s="38" t="s">
        <v>2</v>
      </c>
      <c r="B32" s="39" t="s">
        <v>3</v>
      </c>
      <c r="C32" s="39" t="s">
        <v>4</v>
      </c>
      <c r="D32" s="39" t="s">
        <v>5</v>
      </c>
      <c r="E32" s="39" t="s">
        <v>6</v>
      </c>
      <c r="F32" s="39" t="s">
        <v>7</v>
      </c>
      <c r="G32" s="39" t="s">
        <v>8</v>
      </c>
      <c r="H32" s="40" t="s">
        <v>9</v>
      </c>
    </row>
    <row r="33" spans="1:8" ht="22.5">
      <c r="A33" s="64" t="s">
        <v>10</v>
      </c>
      <c r="B33" s="100">
        <v>0</v>
      </c>
      <c r="C33" s="100">
        <v>82</v>
      </c>
      <c r="D33" s="100">
        <v>130</v>
      </c>
      <c r="E33" s="100">
        <v>6</v>
      </c>
      <c r="F33" s="100">
        <v>0</v>
      </c>
      <c r="G33" s="105">
        <v>0</v>
      </c>
      <c r="H33" s="99">
        <f aca="true" t="shared" si="2" ref="H33:H38">SUM(B33:G33)</f>
        <v>218</v>
      </c>
    </row>
    <row r="34" spans="1:8" ht="22.5">
      <c r="A34" s="65" t="s">
        <v>11</v>
      </c>
      <c r="B34" s="101">
        <v>0</v>
      </c>
      <c r="C34" s="101">
        <v>82</v>
      </c>
      <c r="D34" s="101">
        <v>130</v>
      </c>
      <c r="E34" s="101">
        <v>6</v>
      </c>
      <c r="F34" s="101">
        <v>0</v>
      </c>
      <c r="G34" s="101">
        <v>0</v>
      </c>
      <c r="H34" s="102">
        <f t="shared" si="2"/>
        <v>218</v>
      </c>
    </row>
    <row r="35" spans="1:8" ht="33.75">
      <c r="A35" s="65" t="s">
        <v>12</v>
      </c>
      <c r="B35" s="108">
        <v>0</v>
      </c>
      <c r="C35" s="109">
        <v>0</v>
      </c>
      <c r="D35" s="109">
        <v>0</v>
      </c>
      <c r="E35" s="109">
        <v>0</v>
      </c>
      <c r="F35" s="109">
        <v>0</v>
      </c>
      <c r="G35" s="107">
        <v>0</v>
      </c>
      <c r="H35" s="103">
        <f>AVERAGE(B35:G35)</f>
        <v>0</v>
      </c>
    </row>
    <row r="36" spans="1:8" ht="24.75" customHeight="1">
      <c r="A36" s="65" t="s">
        <v>13</v>
      </c>
      <c r="B36" s="101">
        <v>0</v>
      </c>
      <c r="C36" s="106">
        <v>82</v>
      </c>
      <c r="D36" s="106">
        <v>130</v>
      </c>
      <c r="E36" s="106">
        <v>6</v>
      </c>
      <c r="F36" s="106">
        <v>0</v>
      </c>
      <c r="G36" s="113">
        <v>0</v>
      </c>
      <c r="H36" s="102">
        <f t="shared" si="2"/>
        <v>218</v>
      </c>
    </row>
    <row r="37" spans="1:8" ht="26.25" customHeight="1">
      <c r="A37" s="65" t="s">
        <v>14</v>
      </c>
      <c r="B37" s="101">
        <v>0</v>
      </c>
      <c r="C37" s="106">
        <v>0</v>
      </c>
      <c r="D37" s="106">
        <v>0</v>
      </c>
      <c r="E37" s="106">
        <v>0</v>
      </c>
      <c r="F37" s="106">
        <v>0</v>
      </c>
      <c r="G37" s="107">
        <v>0</v>
      </c>
      <c r="H37" s="102">
        <f t="shared" si="2"/>
        <v>0</v>
      </c>
    </row>
    <row r="38" spans="1:8" ht="27.75" customHeight="1" thickBot="1">
      <c r="A38" s="66" t="s">
        <v>15</v>
      </c>
      <c r="B38" s="110">
        <v>0</v>
      </c>
      <c r="C38" s="111">
        <v>0</v>
      </c>
      <c r="D38" s="111">
        <v>0</v>
      </c>
      <c r="E38" s="111">
        <v>0</v>
      </c>
      <c r="F38" s="111">
        <v>0</v>
      </c>
      <c r="G38" s="112">
        <v>0</v>
      </c>
      <c r="H38" s="104">
        <f t="shared" si="2"/>
        <v>0</v>
      </c>
    </row>
    <row r="39" ht="12" thickBot="1">
      <c r="D39" s="2"/>
    </row>
    <row r="40" spans="1:8" ht="18">
      <c r="A40" s="53" t="s">
        <v>0</v>
      </c>
      <c r="B40" s="54"/>
      <c r="C40" s="54"/>
      <c r="D40" s="54"/>
      <c r="E40" s="54"/>
      <c r="F40" s="54"/>
      <c r="G40" s="54"/>
      <c r="H40" s="55"/>
    </row>
    <row r="41" spans="1:8" ht="18.75">
      <c r="A41" s="60" t="s">
        <v>1</v>
      </c>
      <c r="B41" s="37"/>
      <c r="C41" s="37"/>
      <c r="D41" s="37"/>
      <c r="E41" s="37"/>
      <c r="F41" s="37"/>
      <c r="G41" s="37"/>
      <c r="H41" s="56"/>
    </row>
    <row r="42" spans="1:8" ht="16.5" thickBot="1">
      <c r="A42" s="57">
        <f>Summary!$A$3</f>
        <v>43115</v>
      </c>
      <c r="B42" s="58"/>
      <c r="C42" s="58"/>
      <c r="D42" s="58"/>
      <c r="E42" s="58"/>
      <c r="F42" s="58"/>
      <c r="G42" s="58"/>
      <c r="H42" s="59"/>
    </row>
    <row r="43" spans="1:8" ht="13.5" thickBot="1">
      <c r="A43" s="47"/>
      <c r="B43" s="48"/>
      <c r="C43" s="48"/>
      <c r="D43" s="48"/>
      <c r="E43" s="48"/>
      <c r="F43" s="48"/>
      <c r="G43" s="48"/>
      <c r="H43" s="49"/>
    </row>
    <row r="44" spans="1:8" ht="15.75" customHeight="1" thickBot="1">
      <c r="A44" s="44" t="str">
        <f>Summary!$A$5</f>
        <v>Table 1 - Previous Month's Activities:  December 1, 2017 to December 31, 2017</v>
      </c>
      <c r="B44" s="45"/>
      <c r="C44" s="45"/>
      <c r="D44" s="45"/>
      <c r="E44" s="45"/>
      <c r="F44" s="45"/>
      <c r="G44" s="45"/>
      <c r="H44" s="46"/>
    </row>
    <row r="45" spans="1:8" ht="23.25" thickBot="1">
      <c r="A45" s="14" t="s">
        <v>2</v>
      </c>
      <c r="B45" s="77" t="s">
        <v>3</v>
      </c>
      <c r="C45" s="77" t="s">
        <v>4</v>
      </c>
      <c r="D45" s="77" t="s">
        <v>5</v>
      </c>
      <c r="E45" s="77" t="s">
        <v>6</v>
      </c>
      <c r="F45" s="77" t="s">
        <v>7</v>
      </c>
      <c r="G45" s="77" t="s">
        <v>8</v>
      </c>
      <c r="H45" s="16" t="s">
        <v>9</v>
      </c>
    </row>
    <row r="46" spans="1:8" ht="22.5">
      <c r="A46" s="74" t="s">
        <v>10</v>
      </c>
      <c r="B46" s="86">
        <f aca="true" t="shared" si="3" ref="B46:G51">B7+B20+B33</f>
        <v>0</v>
      </c>
      <c r="C46" s="87">
        <f t="shared" si="3"/>
        <v>579</v>
      </c>
      <c r="D46" s="87">
        <f t="shared" si="3"/>
        <v>1540</v>
      </c>
      <c r="E46" s="87">
        <f t="shared" si="3"/>
        <v>53</v>
      </c>
      <c r="F46" s="87">
        <f t="shared" si="3"/>
        <v>18</v>
      </c>
      <c r="G46" s="88">
        <f>G7+G20+G33</f>
        <v>0</v>
      </c>
      <c r="H46" s="82">
        <f aca="true" t="shared" si="4" ref="H46:H51">SUM(B46:G46)</f>
        <v>2190</v>
      </c>
    </row>
    <row r="47" spans="1:8" ht="22.5">
      <c r="A47" s="75" t="s">
        <v>11</v>
      </c>
      <c r="B47" s="80">
        <f t="shared" si="3"/>
        <v>0</v>
      </c>
      <c r="C47" s="72">
        <f t="shared" si="3"/>
        <v>575</v>
      </c>
      <c r="D47" s="72">
        <f t="shared" si="3"/>
        <v>1522</v>
      </c>
      <c r="E47" s="72">
        <f t="shared" si="3"/>
        <v>53</v>
      </c>
      <c r="F47" s="72">
        <f t="shared" si="3"/>
        <v>13</v>
      </c>
      <c r="G47" s="81">
        <f t="shared" si="3"/>
        <v>0</v>
      </c>
      <c r="H47" s="82">
        <f t="shared" si="4"/>
        <v>2163</v>
      </c>
    </row>
    <row r="48" spans="1:8" ht="33.75">
      <c r="A48" s="75" t="s">
        <v>12</v>
      </c>
      <c r="B48" s="80">
        <f t="shared" si="3"/>
        <v>0</v>
      </c>
      <c r="C48" s="72">
        <f t="shared" si="3"/>
        <v>0</v>
      </c>
      <c r="D48" s="72">
        <f t="shared" si="3"/>
        <v>0</v>
      </c>
      <c r="E48" s="72">
        <f t="shared" si="3"/>
        <v>0</v>
      </c>
      <c r="F48" s="72">
        <f t="shared" si="3"/>
        <v>0</v>
      </c>
      <c r="G48" s="81">
        <f t="shared" si="3"/>
        <v>0</v>
      </c>
      <c r="H48" s="83">
        <f t="shared" si="4"/>
        <v>0</v>
      </c>
    </row>
    <row r="49" spans="1:8" ht="25.5" customHeight="1">
      <c r="A49" s="75" t="s">
        <v>13</v>
      </c>
      <c r="B49" s="80">
        <f t="shared" si="3"/>
        <v>0</v>
      </c>
      <c r="C49" s="72">
        <f t="shared" si="3"/>
        <v>85</v>
      </c>
      <c r="D49" s="72">
        <f t="shared" si="3"/>
        <v>157</v>
      </c>
      <c r="E49" s="72">
        <f t="shared" si="3"/>
        <v>6</v>
      </c>
      <c r="F49" s="72">
        <f t="shared" si="3"/>
        <v>0</v>
      </c>
      <c r="G49" s="81">
        <f t="shared" si="3"/>
        <v>0</v>
      </c>
      <c r="H49" s="84">
        <f t="shared" si="4"/>
        <v>248</v>
      </c>
    </row>
    <row r="50" spans="1:8" ht="26.25" customHeight="1">
      <c r="A50" s="75" t="s">
        <v>14</v>
      </c>
      <c r="B50" s="80">
        <f t="shared" si="3"/>
        <v>0</v>
      </c>
      <c r="C50" s="72">
        <f t="shared" si="3"/>
        <v>90</v>
      </c>
      <c r="D50" s="72">
        <f t="shared" si="3"/>
        <v>476</v>
      </c>
      <c r="E50" s="72">
        <f t="shared" si="3"/>
        <v>10</v>
      </c>
      <c r="F50" s="72">
        <f t="shared" si="3"/>
        <v>1</v>
      </c>
      <c r="G50" s="81">
        <f t="shared" si="3"/>
        <v>0</v>
      </c>
      <c r="H50" s="83">
        <f t="shared" si="4"/>
        <v>577</v>
      </c>
    </row>
    <row r="51" spans="1:8" ht="29.25" customHeight="1" thickBot="1">
      <c r="A51" s="76" t="s">
        <v>15</v>
      </c>
      <c r="B51" s="78">
        <f t="shared" si="3"/>
        <v>4</v>
      </c>
      <c r="C51" s="73">
        <f t="shared" si="3"/>
        <v>0</v>
      </c>
      <c r="D51" s="73">
        <f t="shared" si="3"/>
        <v>1</v>
      </c>
      <c r="E51" s="73">
        <f t="shared" si="3"/>
        <v>0</v>
      </c>
      <c r="F51" s="73">
        <f t="shared" si="3"/>
        <v>0</v>
      </c>
      <c r="G51" s="79">
        <f t="shared" si="3"/>
        <v>0</v>
      </c>
      <c r="H51" s="85">
        <f t="shared" si="4"/>
        <v>5</v>
      </c>
    </row>
    <row r="52" ht="11.25">
      <c r="D52" s="2"/>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19</v>
      </c>
      <c r="B2" s="12"/>
    </row>
    <row r="3" ht="10.5" customHeight="1" thickBot="1"/>
    <row r="4" spans="1:2" ht="16.5" thickBot="1">
      <c r="A4" s="31" t="s">
        <v>20</v>
      </c>
      <c r="B4" s="32"/>
    </row>
    <row r="5" spans="1:2" ht="15.75">
      <c r="A5" s="17" t="s">
        <v>2</v>
      </c>
      <c r="B5" s="18" t="s">
        <v>21</v>
      </c>
    </row>
    <row r="6" spans="1:2" ht="38.25">
      <c r="A6" s="20" t="s">
        <v>10</v>
      </c>
      <c r="B6" s="21" t="s">
        <v>35</v>
      </c>
    </row>
    <row r="7" spans="1:2" ht="25.5">
      <c r="A7" s="20" t="s">
        <v>11</v>
      </c>
      <c r="B7" s="21" t="s">
        <v>36</v>
      </c>
    </row>
    <row r="8" spans="1:2" ht="38.25">
      <c r="A8" s="20" t="s">
        <v>12</v>
      </c>
      <c r="B8" s="21" t="s">
        <v>22</v>
      </c>
    </row>
    <row r="9" spans="1:2" ht="38.25">
      <c r="A9" s="20" t="s">
        <v>23</v>
      </c>
      <c r="B9" s="21" t="s">
        <v>37</v>
      </c>
    </row>
    <row r="10" spans="1:2" ht="38.25">
      <c r="A10" s="20" t="s">
        <v>24</v>
      </c>
      <c r="B10" s="21" t="s">
        <v>38</v>
      </c>
    </row>
    <row r="11" spans="1:2" ht="39" thickBot="1">
      <c r="A11" s="22" t="s">
        <v>25</v>
      </c>
      <c r="B11" s="23" t="s">
        <v>39</v>
      </c>
    </row>
    <row r="12" ht="13.5" thickBot="1"/>
    <row r="13" spans="1:2" s="24" customFormat="1" ht="16.5" thickBot="1">
      <c r="A13" s="33" t="s">
        <v>26</v>
      </c>
      <c r="B13" s="34"/>
    </row>
    <row r="14" spans="1:2" ht="25.5">
      <c r="A14" s="25" t="s">
        <v>27</v>
      </c>
      <c r="B14" s="26" t="s">
        <v>28</v>
      </c>
    </row>
    <row r="15" spans="1:2" ht="12.75">
      <c r="A15" s="27"/>
      <c r="B15" s="28" t="s">
        <v>29</v>
      </c>
    </row>
    <row r="16" spans="1:2" ht="12.75">
      <c r="A16" s="27"/>
      <c r="B16" s="28" t="s">
        <v>30</v>
      </c>
    </row>
    <row r="17" spans="1:2" ht="12.75">
      <c r="A17" s="27"/>
      <c r="B17" s="28" t="s">
        <v>31</v>
      </c>
    </row>
    <row r="18" spans="1:2" ht="12.75">
      <c r="A18" s="27"/>
      <c r="B18" s="28" t="s">
        <v>32</v>
      </c>
    </row>
    <row r="19" spans="1:2" ht="12.75">
      <c r="A19" s="27"/>
      <c r="B19" s="28" t="s">
        <v>33</v>
      </c>
    </row>
    <row r="20" spans="1:2" ht="13.5" thickBot="1">
      <c r="A20" s="29"/>
      <c r="B20" s="30"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2018-02-21T18:43:52Z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