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75" yWindow="32760" windowWidth="11340" windowHeight="12885" tabRatio="584" activeTab="1"/>
  </bookViews>
  <sheets>
    <sheet name="Summary" sheetId="1" r:id="rId1"/>
    <sheet name="Each UDC" sheetId="2" r:id="rId2"/>
    <sheet name="Definitions" sheetId="3" r:id="rId3"/>
  </sheets>
  <definedNames>
    <definedName name="_Order1" hidden="1">0</definedName>
    <definedName name="_Order2" hidden="1">0</definedName>
    <definedName name="definitions">#REF!</definedName>
    <definedName name="_xlnm.Print_Area" localSheetId="1">'Each UDC'!$A$1:$H$51</definedName>
    <definedName name="_xlnm.Print_Area" localSheetId="0">'Summary'!$A$1:$H$12</definedName>
    <definedName name="report" localSheetId="0">'Summary'!$A$1:$H$12</definedName>
    <definedName name="report">'Each UDC'!$A$27:$H$38</definedName>
  </definedNames>
  <calcPr fullCalcOnLoad="1"/>
</workbook>
</file>

<file path=xl/sharedStrings.xml><?xml version="1.0" encoding="utf-8"?>
<sst xmlns="http://schemas.openxmlformats.org/spreadsheetml/2006/main" count="107" uniqueCount="42">
  <si>
    <t>Direct Access Implementation Activities Report</t>
  </si>
  <si>
    <t>Statewide Summary</t>
  </si>
  <si>
    <t>Requirement</t>
  </si>
  <si>
    <t>Residential</t>
  </si>
  <si>
    <t>Commercial &lt;20 kW</t>
  </si>
  <si>
    <t>Commercial 20 - 500 kW</t>
  </si>
  <si>
    <t>Industrial          &gt; 500 kW</t>
  </si>
  <si>
    <t>Agricultural</t>
  </si>
  <si>
    <t>Unknown</t>
  </si>
  <si>
    <t>Total</t>
  </si>
  <si>
    <t>1)  The number of Direct Access requests received</t>
  </si>
  <si>
    <t>2)  The number of Direct Access requests processed</t>
  </si>
  <si>
    <t>3)  The average backlog of Direct Access requests during the month</t>
  </si>
  <si>
    <t>4)  The number of Direct Access  switches from UDC to ESP</t>
  </si>
  <si>
    <t>5)  The number of Direct Access  switches from ESP to ESP</t>
  </si>
  <si>
    <t>6)  The number of Direct Access  switches from ESP to UDC</t>
  </si>
  <si>
    <t>Pacific Gas and Electric Company</t>
  </si>
  <si>
    <t>Southern California Edison Company</t>
  </si>
  <si>
    <t>San Diego Gas and Electric Company</t>
  </si>
  <si>
    <t>Definitions of the Direct Access Reporting Requirements</t>
  </si>
  <si>
    <t>Table 1 - Previous Month's Activities</t>
  </si>
  <si>
    <t>Definition</t>
  </si>
  <si>
    <t>The average number of business days, at the end of the required seven day period, between the time the DASR was received to the time it was determined to be accepted, rejected or pending.</t>
  </si>
  <si>
    <t>4)  The number of Direct Access switches from UDC to ESP</t>
  </si>
  <si>
    <t>5)  The number of Direct Access switches from ESP to ESP</t>
  </si>
  <si>
    <t>6)  The number of Direct Access switches from ESP to UDC</t>
  </si>
  <si>
    <t>General Definitions</t>
  </si>
  <si>
    <t>The "Unknown" customer category</t>
  </si>
  <si>
    <t>The "Unknown" customer category exists to represent DASRs  that are received</t>
  </si>
  <si>
    <t xml:space="preserve">by the UDC  but may not be processed because of missing or incorrect DASR </t>
  </si>
  <si>
    <t>data which prevents the UDC from identifying the intended customer account</t>
  </si>
  <si>
    <t>and the correct customer class.  In most of these cases, the UDC issues a</t>
  </si>
  <si>
    <t>"DASR Rejection" notice to the ESP,</t>
  </si>
  <si>
    <t>which includes the reason for the rejection.  The ESP may re-submit a</t>
  </si>
  <si>
    <t>corrected DASR at any time.</t>
  </si>
  <si>
    <t>The total number of Direct Access Service Requests (DASRs) - including resubmissions and possible cancellations - received requesting sign-up with an Electric Service Provider (ESP), during the reporting period.</t>
  </si>
  <si>
    <t>The total number of DASRs accepted requesting sign-up with an ESP, during the reporting period.</t>
  </si>
  <si>
    <t>The total number of complete Direct Access switches from UDC bundled service to Direct Access during the reporting period.</t>
  </si>
  <si>
    <t>The total number of complete Direct Access switches from one ESP to another ESP during the reporting period.</t>
  </si>
  <si>
    <t>The total number of complete Direct Access switches from Direct Access to UDC bundled service during the reporting period.</t>
  </si>
  <si>
    <t xml:space="preserve">  </t>
  </si>
  <si>
    <t>Table 1 - Previous Month's Activities:  December 1, 2018 to December 31, 2018</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</si>
</sst>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dd\-mmm\-yy_)"/>
    <numFmt numFmtId="166" formatCode="#,##0.0_);\(#,##0.0\)"/>
    <numFmt numFmtId="167" formatCode="00000"/>
    <numFmt numFmtId="168" formatCode="0.0"/>
    <numFmt numFmtId="169" formatCode="mmmm\ d\,\ yyyy"/>
    <numFmt numFmtId="170" formatCode="#,##0.0"/>
    <numFmt numFmtId="171" formatCode="#,##0.000"/>
    <numFmt numFmtId="172" formatCode="0.000"/>
    <numFmt numFmtId="173" formatCode="#,##0.0000"/>
    <numFmt numFmtId="174" formatCode="_(* #,##0.0_);_(* \(#,##0.0\);_(* &quot;-&quot;??_);_(@_)"/>
    <numFmt numFmtId="175" formatCode="_(* #,##0_);_(* \(#,##0\);_(* &quot;-&quot;??_);_(@_)"/>
  </numFmts>
  <fonts count="52">
    <font>
      <sz val="10"/>
      <name val="Arial"/>
      <family val="0"/>
    </font>
    <font>
      <b/>
      <sz val="10"/>
      <name val="Arial"/>
      <family val="0"/>
    </font>
    <font>
      <i/>
      <sz val="10"/>
      <name val="Arial"/>
      <family val="0"/>
    </font>
    <font>
      <b/>
      <i/>
      <sz val="10"/>
      <name val="Arial"/>
      <family val="0"/>
    </font>
    <font>
      <sz val="8"/>
      <name val="Arial"/>
      <family val="2"/>
    </font>
    <font>
      <b/>
      <sz val="8"/>
      <name val="Arial"/>
      <family val="2"/>
    </font>
    <font>
      <sz val="8"/>
      <color indexed="8"/>
      <name val="Arial"/>
      <family val="2"/>
    </font>
    <font>
      <b/>
      <sz val="12"/>
      <color indexed="8"/>
      <name val="Arial"/>
      <family val="2"/>
    </font>
    <font>
      <b/>
      <sz val="10"/>
      <color indexed="8"/>
      <name val="Arial"/>
      <family val="2"/>
    </font>
    <font>
      <b/>
      <sz val="14"/>
      <color indexed="8"/>
      <name val="Arial"/>
      <family val="2"/>
    </font>
    <font>
      <sz val="10"/>
      <color indexed="8"/>
      <name val="Arial"/>
      <family val="2"/>
    </font>
    <font>
      <b/>
      <sz val="14"/>
      <name val="Arial"/>
      <family val="2"/>
    </font>
    <font>
      <b/>
      <sz val="12"/>
      <name val="Arial"/>
      <family val="2"/>
    </font>
    <font>
      <sz val="8"/>
      <color indexed="10"/>
      <name val="Arial"/>
      <family val="2"/>
    </font>
    <font>
      <b/>
      <i/>
      <sz val="14"/>
      <name val="Arial"/>
      <family val="2"/>
    </font>
    <font>
      <b/>
      <i/>
      <sz val="14"/>
      <color indexed="40"/>
      <name val="Arial"/>
      <family val="2"/>
    </font>
    <font>
      <b/>
      <i/>
      <sz val="14"/>
      <color indexed="56"/>
      <name val="Arial"/>
      <family val="2"/>
    </font>
    <font>
      <b/>
      <i/>
      <sz val="14"/>
      <color indexed="10"/>
      <name val="Arial"/>
      <family val="2"/>
    </font>
    <font>
      <sz val="8"/>
      <name val="MS Sans Serif"/>
      <family val="0"/>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3"/>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style="medium"/>
      <top style="medium"/>
      <bottom style="medium"/>
    </border>
    <border>
      <left style="medium"/>
      <right>
        <color indexed="63"/>
      </right>
      <top>
        <color indexed="63"/>
      </top>
      <bottom style="medium"/>
    </border>
    <border>
      <left style="medium"/>
      <right style="medium"/>
      <top style="medium"/>
      <bottom style="medium"/>
    </border>
    <border>
      <left style="thin"/>
      <right style="thin"/>
      <top style="medium"/>
      <bottom style="medium"/>
    </border>
    <border>
      <left style="medium"/>
      <right style="medium"/>
      <top style="thin"/>
      <bottom style="thin"/>
    </border>
    <border>
      <left style="thin"/>
      <right style="medium"/>
      <top style="thin"/>
      <bottom style="thin"/>
    </border>
    <border>
      <left style="medium"/>
      <right>
        <color indexed="63"/>
      </right>
      <top style="medium"/>
      <bottom>
        <color indexed="63"/>
      </bottom>
    </border>
    <border>
      <left style="medium"/>
      <right style="medium"/>
      <top style="thin"/>
      <bottom style="medium"/>
    </border>
    <border>
      <left style="thin"/>
      <right style="medium"/>
      <top style="thin"/>
      <bottom style="medium"/>
    </border>
    <border>
      <left style="medium"/>
      <right>
        <color indexed="63"/>
      </right>
      <top>
        <color indexed="63"/>
      </top>
      <bottom>
        <color indexed="63"/>
      </bottom>
    </border>
    <border>
      <left style="medium"/>
      <right style="medium"/>
      <top>
        <color indexed="63"/>
      </top>
      <bottom>
        <color indexed="63"/>
      </bottom>
    </border>
    <border>
      <left style="medium"/>
      <right style="medium"/>
      <top>
        <color indexed="63"/>
      </top>
      <bottom style="medium"/>
    </border>
    <border>
      <left style="thin"/>
      <right style="medium"/>
      <top style="medium"/>
      <bottom style="medium"/>
    </border>
    <border>
      <left>
        <color indexed="63"/>
      </left>
      <right>
        <color indexed="63"/>
      </right>
      <top style="medium"/>
      <bottom style="medium"/>
    </border>
    <border>
      <left style="medium"/>
      <right style="medium"/>
      <top style="thin"/>
      <bottom>
        <color indexed="63"/>
      </bottom>
    </border>
    <border>
      <left style="medium"/>
      <right style="thin"/>
      <top style="medium"/>
      <bottom style="thin"/>
    </border>
    <border>
      <left style="thin"/>
      <right>
        <color indexed="63"/>
      </right>
      <top style="medium"/>
      <bottom style="medium"/>
    </border>
    <border>
      <left style="thin"/>
      <right style="thin"/>
      <top style="thin"/>
      <bottom>
        <color indexed="63"/>
      </bottom>
    </border>
    <border>
      <left style="thin"/>
      <right style="thin"/>
      <top style="thin"/>
      <bottom style="medium"/>
    </border>
    <border>
      <left style="medium"/>
      <right>
        <color indexed="63"/>
      </right>
      <top style="thin"/>
      <bottom style="thin"/>
    </border>
    <border>
      <left style="medium"/>
      <right>
        <color indexed="63"/>
      </right>
      <top style="thin"/>
      <bottom>
        <color indexed="63"/>
      </bottom>
    </border>
    <border>
      <left style="medium"/>
      <right>
        <color indexed="63"/>
      </right>
      <top style="thin"/>
      <bottom style="medium"/>
    </border>
    <border>
      <left style="thin"/>
      <right style="thin"/>
      <top style="medium"/>
      <bottom>
        <color indexed="63"/>
      </bottom>
    </border>
    <border>
      <left style="medium"/>
      <right style="thin"/>
      <top style="thin"/>
      <bottom style="medium"/>
    </border>
    <border>
      <left style="medium"/>
      <right style="thin"/>
      <top style="thin"/>
      <bottom>
        <color indexed="63"/>
      </bottom>
    </border>
    <border>
      <left style="thin"/>
      <right style="medium"/>
      <top style="thin"/>
      <bottom>
        <color indexed="63"/>
      </bottom>
    </border>
    <border>
      <left style="medium"/>
      <right style="medium"/>
      <top>
        <color indexed="63"/>
      </top>
      <bottom style="thin"/>
    </border>
    <border>
      <left style="thin"/>
      <right style="thin"/>
      <top style="medium"/>
      <bottom style="thin"/>
    </border>
    <border>
      <left style="thin"/>
      <right style="medium"/>
      <top style="medium"/>
      <bottom style="thin"/>
    </border>
    <border>
      <left style="medium"/>
      <right style="thin"/>
      <top style="medium"/>
      <bottom style="medium"/>
    </border>
    <border>
      <left style="thin"/>
      <right style="thin"/>
      <top style="thin"/>
      <bottom style="thin"/>
    </border>
    <border>
      <left style="thin"/>
      <right style="medium"/>
      <top style="medium"/>
      <bottom>
        <color indexed="63"/>
      </bottom>
    </border>
    <border>
      <left style="medium"/>
      <right style="thin"/>
      <top style="thin"/>
      <bottom style="thin"/>
    </border>
    <border>
      <left style="thin"/>
      <right style="medium"/>
      <top>
        <color indexed="63"/>
      </top>
      <bottom style="medium"/>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18" fillId="0" borderId="0">
      <alignment/>
      <protection/>
    </xf>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20">
    <xf numFmtId="0" fontId="0" fillId="0" borderId="0" xfId="0" applyAlignment="1">
      <alignment/>
    </xf>
    <xf numFmtId="0" fontId="4" fillId="0" borderId="0" xfId="0" applyFont="1" applyAlignment="1">
      <alignment/>
    </xf>
    <xf numFmtId="3" fontId="4" fillId="0" borderId="0" xfId="0" applyNumberFormat="1" applyFont="1" applyAlignment="1">
      <alignment/>
    </xf>
    <xf numFmtId="3" fontId="5" fillId="0" borderId="0" xfId="0" applyNumberFormat="1" applyFont="1" applyAlignment="1">
      <alignment/>
    </xf>
    <xf numFmtId="3" fontId="4" fillId="0" borderId="0" xfId="0" applyNumberFormat="1" applyFont="1" applyFill="1" applyAlignment="1">
      <alignment/>
    </xf>
    <xf numFmtId="3" fontId="6" fillId="33" borderId="10" xfId="0" applyNumberFormat="1" applyFont="1" applyFill="1" applyBorder="1" applyAlignment="1">
      <alignment horizontal="centerContinuous"/>
    </xf>
    <xf numFmtId="3" fontId="6" fillId="33" borderId="11" xfId="0" applyNumberFormat="1" applyFont="1" applyFill="1" applyBorder="1" applyAlignment="1">
      <alignment horizontal="centerContinuous"/>
    </xf>
    <xf numFmtId="3" fontId="6" fillId="33" borderId="0" xfId="0" applyNumberFormat="1" applyFont="1" applyFill="1" applyBorder="1" applyAlignment="1">
      <alignment horizontal="centerContinuous"/>
    </xf>
    <xf numFmtId="3" fontId="6" fillId="33" borderId="12" xfId="0" applyNumberFormat="1" applyFont="1" applyFill="1" applyBorder="1" applyAlignment="1">
      <alignment horizontal="centerContinuous"/>
    </xf>
    <xf numFmtId="3" fontId="6" fillId="33" borderId="13" xfId="0" applyNumberFormat="1" applyFont="1" applyFill="1" applyBorder="1" applyAlignment="1">
      <alignment horizontal="centerContinuous"/>
    </xf>
    <xf numFmtId="3" fontId="6" fillId="33" borderId="14" xfId="0" applyNumberFormat="1" applyFont="1" applyFill="1" applyBorder="1" applyAlignment="1">
      <alignment horizontal="centerContinuous"/>
    </xf>
    <xf numFmtId="0" fontId="9" fillId="0" borderId="15" xfId="0" applyFont="1" applyFill="1" applyBorder="1" applyAlignment="1">
      <alignment horizontal="centerContinuous" vertical="center"/>
    </xf>
    <xf numFmtId="0" fontId="10" fillId="0" borderId="16" xfId="0" applyFont="1" applyFill="1" applyBorder="1" applyAlignment="1">
      <alignment horizontal="centerContinuous" vertical="center"/>
    </xf>
    <xf numFmtId="169" fontId="7" fillId="33" borderId="17" xfId="0" applyNumberFormat="1" applyFont="1" applyFill="1" applyBorder="1" applyAlignment="1">
      <alignment horizontal="centerContinuous"/>
    </xf>
    <xf numFmtId="0" fontId="5" fillId="0" borderId="18" xfId="0" applyFont="1" applyFill="1" applyBorder="1" applyAlignment="1">
      <alignment horizontal="center" wrapText="1"/>
    </xf>
    <xf numFmtId="3" fontId="5" fillId="0" borderId="19" xfId="0" applyNumberFormat="1" applyFont="1" applyFill="1" applyBorder="1" applyAlignment="1">
      <alignment horizontal="center" wrapText="1"/>
    </xf>
    <xf numFmtId="3" fontId="5" fillId="0" borderId="18" xfId="0" applyNumberFormat="1" applyFont="1" applyFill="1" applyBorder="1" applyAlignment="1">
      <alignment horizontal="center" wrapText="1"/>
    </xf>
    <xf numFmtId="0" fontId="7" fillId="0" borderId="20" xfId="0" applyFont="1" applyFill="1" applyBorder="1" applyAlignment="1">
      <alignment horizontal="center"/>
    </xf>
    <xf numFmtId="0" fontId="7" fillId="0" borderId="21" xfId="0" applyFont="1" applyFill="1" applyBorder="1" applyAlignment="1">
      <alignment horizontal="center"/>
    </xf>
    <xf numFmtId="3" fontId="9" fillId="33" borderId="22" xfId="0" applyNumberFormat="1" applyFont="1" applyFill="1" applyBorder="1" applyAlignment="1">
      <alignment horizontal="centerContinuous"/>
    </xf>
    <xf numFmtId="0" fontId="1" fillId="0" borderId="20" xfId="0" applyFont="1" applyBorder="1" applyAlignment="1">
      <alignment horizontal="left" vertical="top" wrapText="1"/>
    </xf>
    <xf numFmtId="0" fontId="0" fillId="0" borderId="21" xfId="0" applyFont="1" applyFill="1" applyBorder="1" applyAlignment="1">
      <alignment horizontal="left" vertical="top" wrapText="1"/>
    </xf>
    <xf numFmtId="0" fontId="1" fillId="0" borderId="23" xfId="0" applyFont="1" applyBorder="1" applyAlignment="1">
      <alignment horizontal="left" vertical="top" wrapText="1"/>
    </xf>
    <xf numFmtId="0" fontId="0" fillId="0" borderId="24" xfId="0" applyFont="1" applyFill="1" applyBorder="1" applyAlignment="1">
      <alignment horizontal="left" vertical="top" wrapText="1"/>
    </xf>
    <xf numFmtId="0" fontId="1" fillId="0" borderId="0" xfId="0" applyFont="1" applyAlignment="1">
      <alignment/>
    </xf>
    <xf numFmtId="0" fontId="1" fillId="0" borderId="25" xfId="0" applyFont="1" applyBorder="1" applyAlignment="1">
      <alignment wrapText="1"/>
    </xf>
    <xf numFmtId="0" fontId="0" fillId="0" borderId="26" xfId="0" applyFont="1" applyBorder="1" applyAlignment="1">
      <alignment wrapText="1"/>
    </xf>
    <xf numFmtId="0" fontId="0" fillId="0" borderId="25" xfId="0" applyBorder="1" applyAlignment="1">
      <alignment/>
    </xf>
    <xf numFmtId="0" fontId="0" fillId="0" borderId="26" xfId="0" applyFont="1" applyBorder="1" applyAlignment="1">
      <alignment/>
    </xf>
    <xf numFmtId="0" fontId="0" fillId="0" borderId="17" xfId="0" applyBorder="1" applyAlignment="1">
      <alignment/>
    </xf>
    <xf numFmtId="0" fontId="0" fillId="0" borderId="27" xfId="0" applyFont="1" applyBorder="1" applyAlignment="1">
      <alignment/>
    </xf>
    <xf numFmtId="0" fontId="12" fillId="0" borderId="18" xfId="0" applyFont="1" applyFill="1" applyBorder="1" applyAlignment="1">
      <alignment horizontal="centerContinuous" vertical="top" wrapText="1"/>
    </xf>
    <xf numFmtId="0" fontId="1" fillId="0" borderId="28" xfId="0" applyFont="1" applyFill="1" applyBorder="1" applyAlignment="1">
      <alignment horizontal="centerContinuous" vertical="top" wrapText="1"/>
    </xf>
    <xf numFmtId="0" fontId="12" fillId="0" borderId="15" xfId="0" applyFont="1" applyFill="1" applyBorder="1" applyAlignment="1">
      <alignment horizontal="centerContinuous"/>
    </xf>
    <xf numFmtId="0" fontId="12" fillId="0" borderId="16" xfId="0" applyFont="1" applyFill="1" applyBorder="1" applyAlignment="1">
      <alignment horizontal="centerContinuous"/>
    </xf>
    <xf numFmtId="3" fontId="13" fillId="0" borderId="0" xfId="0" applyNumberFormat="1" applyFont="1" applyAlignment="1">
      <alignment/>
    </xf>
    <xf numFmtId="3" fontId="13" fillId="0" borderId="0" xfId="0" applyNumberFormat="1" applyFont="1" applyFill="1" applyAlignment="1">
      <alignment/>
    </xf>
    <xf numFmtId="3" fontId="4" fillId="33" borderId="0" xfId="0" applyNumberFormat="1" applyFont="1" applyFill="1" applyBorder="1" applyAlignment="1">
      <alignment horizontal="centerContinuous"/>
    </xf>
    <xf numFmtId="0" fontId="5" fillId="0" borderId="18" xfId="0" applyFont="1" applyFill="1" applyBorder="1" applyAlignment="1">
      <alignment horizontal="center" wrapText="1"/>
    </xf>
    <xf numFmtId="3" fontId="5" fillId="0" borderId="19" xfId="0" applyNumberFormat="1" applyFont="1" applyFill="1" applyBorder="1" applyAlignment="1">
      <alignment horizontal="center" wrapText="1"/>
    </xf>
    <xf numFmtId="3" fontId="5" fillId="0" borderId="18" xfId="0" applyNumberFormat="1" applyFont="1" applyFill="1" applyBorder="1" applyAlignment="1">
      <alignment horizontal="center" wrapText="1"/>
    </xf>
    <xf numFmtId="3" fontId="1" fillId="34" borderId="15" xfId="0" applyNumberFormat="1" applyFont="1" applyFill="1" applyBorder="1" applyAlignment="1">
      <alignment horizontal="centerContinuous" vertical="center"/>
    </xf>
    <xf numFmtId="3" fontId="4" fillId="34" borderId="10" xfId="0" applyNumberFormat="1" applyFont="1" applyFill="1" applyBorder="1" applyAlignment="1">
      <alignment horizontal="centerContinuous"/>
    </xf>
    <xf numFmtId="3" fontId="4" fillId="34" borderId="11" xfId="0" applyNumberFormat="1" applyFont="1" applyFill="1" applyBorder="1" applyAlignment="1">
      <alignment horizontal="centerContinuous"/>
    </xf>
    <xf numFmtId="3" fontId="1" fillId="34" borderId="15" xfId="0" applyNumberFormat="1" applyFont="1" applyFill="1" applyBorder="1" applyAlignment="1">
      <alignment horizontal="centerContinuous" vertical="center"/>
    </xf>
    <xf numFmtId="3" fontId="0" fillId="34" borderId="10" xfId="0" applyNumberFormat="1" applyFont="1" applyFill="1" applyBorder="1" applyAlignment="1">
      <alignment horizontal="centerContinuous"/>
    </xf>
    <xf numFmtId="3" fontId="0" fillId="34" borderId="11" xfId="0" applyNumberFormat="1" applyFont="1" applyFill="1" applyBorder="1" applyAlignment="1">
      <alignment horizontal="centerContinuous"/>
    </xf>
    <xf numFmtId="169" fontId="8" fillId="33" borderId="15" xfId="0" applyNumberFormat="1" applyFont="1" applyFill="1" applyBorder="1" applyAlignment="1">
      <alignment horizontal="centerContinuous"/>
    </xf>
    <xf numFmtId="3" fontId="6" fillId="33" borderId="29" xfId="0" applyNumberFormat="1" applyFont="1" applyFill="1" applyBorder="1" applyAlignment="1">
      <alignment horizontal="centerContinuous"/>
    </xf>
    <xf numFmtId="3" fontId="6" fillId="33" borderId="16" xfId="0" applyNumberFormat="1" applyFont="1" applyFill="1" applyBorder="1" applyAlignment="1">
      <alignment horizontal="centerContinuous"/>
    </xf>
    <xf numFmtId="169" fontId="1" fillId="33" borderId="15" xfId="0" applyNumberFormat="1" applyFont="1" applyFill="1" applyBorder="1" applyAlignment="1">
      <alignment horizontal="centerContinuous"/>
    </xf>
    <xf numFmtId="3" fontId="4" fillId="33" borderId="29" xfId="0" applyNumberFormat="1" applyFont="1" applyFill="1" applyBorder="1" applyAlignment="1">
      <alignment horizontal="centerContinuous"/>
    </xf>
    <xf numFmtId="3" fontId="4" fillId="33" borderId="16" xfId="0" applyNumberFormat="1" applyFont="1" applyFill="1" applyBorder="1" applyAlignment="1">
      <alignment horizontal="centerContinuous"/>
    </xf>
    <xf numFmtId="3" fontId="11" fillId="33" borderId="22" xfId="0" applyNumberFormat="1" applyFont="1" applyFill="1" applyBorder="1" applyAlignment="1">
      <alignment horizontal="centerContinuous"/>
    </xf>
    <xf numFmtId="3" fontId="4" fillId="33" borderId="10" xfId="0" applyNumberFormat="1" applyFont="1" applyFill="1" applyBorder="1" applyAlignment="1">
      <alignment horizontal="centerContinuous"/>
    </xf>
    <xf numFmtId="3" fontId="4" fillId="33" borderId="11" xfId="0" applyNumberFormat="1" applyFont="1" applyFill="1" applyBorder="1" applyAlignment="1">
      <alignment horizontal="centerContinuous"/>
    </xf>
    <xf numFmtId="3" fontId="4" fillId="33" borderId="12" xfId="0" applyNumberFormat="1" applyFont="1" applyFill="1" applyBorder="1" applyAlignment="1">
      <alignment horizontal="centerContinuous"/>
    </xf>
    <xf numFmtId="169" fontId="12" fillId="33" borderId="17" xfId="0" applyNumberFormat="1" applyFont="1" applyFill="1" applyBorder="1" applyAlignment="1">
      <alignment horizontal="centerContinuous"/>
    </xf>
    <xf numFmtId="3" fontId="4" fillId="33" borderId="13" xfId="0" applyNumberFormat="1" applyFont="1" applyFill="1" applyBorder="1" applyAlignment="1">
      <alignment horizontal="centerContinuous"/>
    </xf>
    <xf numFmtId="3" fontId="4" fillId="33" borderId="14" xfId="0" applyNumberFormat="1" applyFont="1" applyFill="1" applyBorder="1" applyAlignment="1">
      <alignment horizontal="centerContinuous"/>
    </xf>
    <xf numFmtId="0" fontId="14" fillId="33" borderId="25" xfId="0" applyFont="1" applyFill="1" applyBorder="1" applyAlignment="1">
      <alignment horizontal="centerContinuous"/>
    </xf>
    <xf numFmtId="0" fontId="15" fillId="33" borderId="25" xfId="0" applyFont="1" applyFill="1" applyBorder="1" applyAlignment="1">
      <alignment horizontal="centerContinuous"/>
    </xf>
    <xf numFmtId="0" fontId="16" fillId="33" borderId="25" xfId="0" applyFont="1" applyFill="1" applyBorder="1" applyAlignment="1">
      <alignment horizontal="centerContinuous"/>
    </xf>
    <xf numFmtId="0" fontId="17" fillId="33" borderId="25" xfId="0" applyFont="1" applyFill="1" applyBorder="1" applyAlignment="1">
      <alignment horizontal="centerContinuous"/>
    </xf>
    <xf numFmtId="0" fontId="5" fillId="0" borderId="20" xfId="0" applyFont="1" applyFill="1" applyBorder="1" applyAlignment="1">
      <alignment horizontal="left" wrapText="1"/>
    </xf>
    <xf numFmtId="0" fontId="5" fillId="0" borderId="30" xfId="0" applyFont="1" applyFill="1" applyBorder="1" applyAlignment="1">
      <alignment horizontal="left" wrapText="1"/>
    </xf>
    <xf numFmtId="0" fontId="5" fillId="0" borderId="23" xfId="0" applyFont="1" applyFill="1" applyBorder="1" applyAlignment="1">
      <alignment horizontal="left" wrapText="1"/>
    </xf>
    <xf numFmtId="3" fontId="5" fillId="0" borderId="20" xfId="0" applyNumberFormat="1" applyFont="1" applyFill="1" applyBorder="1" applyAlignment="1">
      <alignment horizontal="right" vertical="center"/>
    </xf>
    <xf numFmtId="3" fontId="5" fillId="0" borderId="30" xfId="0" applyNumberFormat="1" applyFont="1" applyFill="1" applyBorder="1" applyAlignment="1">
      <alignment horizontal="right" vertical="center"/>
    </xf>
    <xf numFmtId="3" fontId="5" fillId="0" borderId="23" xfId="0" applyNumberFormat="1" applyFont="1" applyFill="1" applyBorder="1" applyAlignment="1">
      <alignment horizontal="right" vertical="center"/>
    </xf>
    <xf numFmtId="3" fontId="5" fillId="0" borderId="31" xfId="0" applyNumberFormat="1" applyFont="1" applyFill="1" applyBorder="1" applyAlignment="1">
      <alignment horizontal="right" vertical="center"/>
    </xf>
    <xf numFmtId="3" fontId="5" fillId="0" borderId="32" xfId="0" applyNumberFormat="1" applyFont="1" applyFill="1" applyBorder="1" applyAlignment="1">
      <alignment horizontal="center" wrapText="1"/>
    </xf>
    <xf numFmtId="3" fontId="5" fillId="0" borderId="33" xfId="0" applyNumberFormat="1" applyFont="1" applyBorder="1" applyAlignment="1">
      <alignment/>
    </xf>
    <xf numFmtId="3" fontId="5" fillId="0" borderId="34" xfId="0" applyNumberFormat="1" applyFont="1" applyBorder="1" applyAlignment="1">
      <alignment/>
    </xf>
    <xf numFmtId="0" fontId="5" fillId="0" borderId="35" xfId="0" applyFont="1" applyFill="1" applyBorder="1" applyAlignment="1">
      <alignment horizontal="left" wrapText="1"/>
    </xf>
    <xf numFmtId="0" fontId="5" fillId="0" borderId="36" xfId="0" applyFont="1" applyFill="1" applyBorder="1" applyAlignment="1">
      <alignment horizontal="left" wrapText="1"/>
    </xf>
    <xf numFmtId="0" fontId="5" fillId="0" borderId="37" xfId="0" applyFont="1" applyFill="1" applyBorder="1" applyAlignment="1">
      <alignment horizontal="left" wrapText="1"/>
    </xf>
    <xf numFmtId="3" fontId="5" fillId="0" borderId="38" xfId="0" applyNumberFormat="1" applyFont="1" applyFill="1" applyBorder="1" applyAlignment="1">
      <alignment horizontal="center" wrapText="1"/>
    </xf>
    <xf numFmtId="3" fontId="5" fillId="0" borderId="39" xfId="0" applyNumberFormat="1" applyFont="1" applyBorder="1" applyAlignment="1">
      <alignment horizontal="right"/>
    </xf>
    <xf numFmtId="3" fontId="5" fillId="0" borderId="24" xfId="0" applyNumberFormat="1" applyFont="1" applyBorder="1" applyAlignment="1">
      <alignment/>
    </xf>
    <xf numFmtId="3" fontId="5" fillId="0" borderId="40" xfId="0" applyNumberFormat="1" applyFont="1" applyBorder="1" applyAlignment="1">
      <alignment horizontal="right"/>
    </xf>
    <xf numFmtId="3" fontId="5" fillId="0" borderId="41" xfId="0" applyNumberFormat="1" applyFont="1" applyBorder="1" applyAlignment="1">
      <alignment/>
    </xf>
    <xf numFmtId="3" fontId="5" fillId="0" borderId="42" xfId="0" applyNumberFormat="1" applyFont="1" applyFill="1" applyBorder="1" applyAlignment="1">
      <alignment horizontal="right"/>
    </xf>
    <xf numFmtId="3" fontId="5" fillId="0" borderId="20" xfId="0" applyNumberFormat="1" applyFont="1" applyFill="1" applyBorder="1" applyAlignment="1">
      <alignment horizontal="right"/>
    </xf>
    <xf numFmtId="3" fontId="5" fillId="0" borderId="30" xfId="0" applyNumberFormat="1" applyFont="1" applyFill="1" applyBorder="1" applyAlignment="1">
      <alignment horizontal="right"/>
    </xf>
    <xf numFmtId="3" fontId="5" fillId="0" borderId="23" xfId="0" applyNumberFormat="1" applyFont="1" applyFill="1" applyBorder="1" applyAlignment="1">
      <alignment horizontal="right"/>
    </xf>
    <xf numFmtId="3" fontId="5" fillId="0" borderId="31" xfId="0" applyNumberFormat="1" applyFont="1" applyBorder="1" applyAlignment="1">
      <alignment horizontal="right"/>
    </xf>
    <xf numFmtId="3" fontId="5" fillId="0" borderId="43" xfId="0" applyNumberFormat="1" applyFont="1" applyBorder="1" applyAlignment="1">
      <alignment/>
    </xf>
    <xf numFmtId="3" fontId="5" fillId="0" borderId="44" xfId="0" applyNumberFormat="1" applyFont="1" applyFill="1" applyBorder="1" applyAlignment="1">
      <alignment/>
    </xf>
    <xf numFmtId="3" fontId="5" fillId="0" borderId="45" xfId="0" applyNumberFormat="1" applyFont="1" applyFill="1" applyBorder="1" applyAlignment="1">
      <alignment horizontal="center" wrapText="1"/>
    </xf>
    <xf numFmtId="3" fontId="5" fillId="0" borderId="15" xfId="0" applyNumberFormat="1" applyFont="1" applyFill="1" applyBorder="1" applyAlignment="1">
      <alignment horizontal="center" wrapText="1"/>
    </xf>
    <xf numFmtId="3" fontId="4" fillId="0" borderId="46" xfId="0" applyNumberFormat="1" applyFont="1" applyBorder="1" applyAlignment="1">
      <alignment/>
    </xf>
    <xf numFmtId="3" fontId="4" fillId="0" borderId="33" xfId="0" applyNumberFormat="1" applyFont="1" applyBorder="1" applyAlignment="1">
      <alignment/>
    </xf>
    <xf numFmtId="3" fontId="4" fillId="0" borderId="34" xfId="0" applyNumberFormat="1" applyFont="1" applyBorder="1" applyAlignment="1">
      <alignment/>
    </xf>
    <xf numFmtId="0" fontId="0" fillId="0" borderId="44" xfId="0" applyNumberFormat="1" applyFont="1" applyBorder="1" applyAlignment="1" applyProtection="1">
      <alignment/>
      <protection locked="0"/>
    </xf>
    <xf numFmtId="3" fontId="5" fillId="0" borderId="20" xfId="0" applyNumberFormat="1" applyFont="1" applyFill="1" applyBorder="1" applyAlignment="1">
      <alignment/>
    </xf>
    <xf numFmtId="3" fontId="4" fillId="0" borderId="46" xfId="0" applyNumberFormat="1" applyFont="1" applyBorder="1" applyAlignment="1">
      <alignment horizontal="right"/>
    </xf>
    <xf numFmtId="3" fontId="4" fillId="0" borderId="33" xfId="0" applyNumberFormat="1" applyFont="1" applyBorder="1" applyAlignment="1">
      <alignment horizontal="right"/>
    </xf>
    <xf numFmtId="3" fontId="4" fillId="0" borderId="34" xfId="0" applyNumberFormat="1" applyFont="1" applyBorder="1" applyAlignment="1">
      <alignment horizontal="right"/>
    </xf>
    <xf numFmtId="3" fontId="1" fillId="33" borderId="47" xfId="0" applyNumberFormat="1" applyFont="1" applyFill="1" applyBorder="1" applyAlignment="1">
      <alignment/>
    </xf>
    <xf numFmtId="3" fontId="0" fillId="0" borderId="31" xfId="0" applyNumberFormat="1" applyFont="1" applyBorder="1" applyAlignment="1">
      <alignment horizontal="right"/>
    </xf>
    <xf numFmtId="3" fontId="0" fillId="0" borderId="48" xfId="0" applyNumberFormat="1" applyFont="1" applyBorder="1" applyAlignment="1">
      <alignment horizontal="right"/>
    </xf>
    <xf numFmtId="3" fontId="1" fillId="33" borderId="21" xfId="0" applyNumberFormat="1" applyFont="1" applyFill="1" applyBorder="1" applyAlignment="1">
      <alignment/>
    </xf>
    <xf numFmtId="1" fontId="1" fillId="33" borderId="21" xfId="0" applyNumberFormat="1" applyFont="1" applyFill="1" applyBorder="1" applyAlignment="1">
      <alignment/>
    </xf>
    <xf numFmtId="3" fontId="1" fillId="33" borderId="49" xfId="0" applyNumberFormat="1" applyFont="1" applyFill="1" applyBorder="1" applyAlignment="1">
      <alignment/>
    </xf>
    <xf numFmtId="3" fontId="0" fillId="0" borderId="44" xfId="0" applyNumberFormat="1" applyFont="1" applyBorder="1" applyAlignment="1">
      <alignment horizontal="right"/>
    </xf>
    <xf numFmtId="3" fontId="0" fillId="0" borderId="46" xfId="0" applyNumberFormat="1" applyFont="1" applyBorder="1" applyAlignment="1">
      <alignment horizontal="right"/>
    </xf>
    <xf numFmtId="3" fontId="0" fillId="0" borderId="21" xfId="0" applyNumberFormat="1" applyFont="1" applyBorder="1" applyAlignment="1">
      <alignment/>
    </xf>
    <xf numFmtId="3" fontId="0" fillId="0" borderId="48" xfId="0" applyNumberFormat="1" applyFont="1" applyBorder="1" applyAlignment="1">
      <alignment/>
    </xf>
    <xf numFmtId="3" fontId="0" fillId="0" borderId="46" xfId="0" applyNumberFormat="1" applyFont="1" applyBorder="1" applyAlignment="1">
      <alignment/>
    </xf>
    <xf numFmtId="3" fontId="0" fillId="0" borderId="39" xfId="0" applyNumberFormat="1" applyFont="1" applyBorder="1" applyAlignment="1">
      <alignment horizontal="right"/>
    </xf>
    <xf numFmtId="3" fontId="0" fillId="0" borderId="34" xfId="0" applyNumberFormat="1" applyFont="1" applyBorder="1" applyAlignment="1">
      <alignment horizontal="right"/>
    </xf>
    <xf numFmtId="3" fontId="0" fillId="0" borderId="24" xfId="0" applyNumberFormat="1" applyFont="1" applyBorder="1" applyAlignment="1">
      <alignment/>
    </xf>
    <xf numFmtId="3" fontId="0" fillId="0" borderId="21" xfId="0" applyNumberFormat="1" applyFont="1" applyBorder="1" applyAlignment="1">
      <alignment horizontal="right"/>
    </xf>
    <xf numFmtId="3" fontId="0" fillId="0" borderId="46" xfId="0" applyNumberFormat="1" applyBorder="1" applyAlignment="1" applyProtection="1">
      <alignment/>
      <protection locked="0"/>
    </xf>
    <xf numFmtId="0" fontId="0" fillId="0" borderId="46" xfId="0" applyNumberFormat="1" applyBorder="1" applyAlignment="1" applyProtection="1">
      <alignment/>
      <protection locked="0"/>
    </xf>
    <xf numFmtId="0" fontId="0" fillId="0" borderId="34" xfId="0" applyNumberFormat="1" applyBorder="1" applyAlignment="1" applyProtection="1">
      <alignment/>
      <protection locked="0"/>
    </xf>
    <xf numFmtId="169" fontId="12" fillId="33" borderId="17" xfId="0" applyNumberFormat="1" applyFont="1" applyFill="1" applyBorder="1" applyAlignment="1">
      <alignment horizontal="center"/>
    </xf>
    <xf numFmtId="169" fontId="12" fillId="33" borderId="13" xfId="0" applyNumberFormat="1" applyFont="1" applyFill="1" applyBorder="1" applyAlignment="1">
      <alignment horizontal="center"/>
    </xf>
    <xf numFmtId="169" fontId="12" fillId="33" borderId="14" xfId="0" applyNumberFormat="1" applyFont="1" applyFill="1" applyBorder="1" applyAlignment="1">
      <alignment horizont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12"/>
  <sheetViews>
    <sheetView showGridLines="0" zoomScale="90" zoomScaleNormal="90" zoomScalePageLayoutView="0" workbookViewId="0" topLeftCell="A1">
      <selection activeCell="J19" sqref="J19"/>
    </sheetView>
  </sheetViews>
  <sheetFormatPr defaultColWidth="9.140625" defaultRowHeight="12.75"/>
  <cols>
    <col min="1" max="1" width="26.28125" style="2" customWidth="1"/>
    <col min="2" max="3" width="10.57421875" style="2" customWidth="1"/>
    <col min="4" max="4" width="10.57421875" style="4" customWidth="1"/>
    <col min="5" max="7" width="10.57421875" style="2" customWidth="1"/>
    <col min="8" max="8" width="10.57421875" style="4" customWidth="1"/>
    <col min="9" max="11" width="9.140625" style="2" customWidth="1"/>
    <col min="12" max="12" width="9.140625" style="4" customWidth="1"/>
    <col min="13" max="15" width="9.140625" style="2" customWidth="1"/>
    <col min="16" max="16" width="9.140625" style="3" customWidth="1"/>
    <col min="17" max="16384" width="9.140625" style="1" customWidth="1"/>
  </cols>
  <sheetData>
    <row r="1" spans="1:8" ht="18">
      <c r="A1" s="19" t="s">
        <v>0</v>
      </c>
      <c r="B1" s="5"/>
      <c r="C1" s="5"/>
      <c r="D1" s="5"/>
      <c r="E1" s="5"/>
      <c r="F1" s="5"/>
      <c r="G1" s="5"/>
      <c r="H1" s="6"/>
    </row>
    <row r="2" spans="1:8" ht="18.75">
      <c r="A2" s="60" t="s">
        <v>1</v>
      </c>
      <c r="B2" s="7"/>
      <c r="C2" s="7"/>
      <c r="D2" s="7"/>
      <c r="E2" s="7"/>
      <c r="F2" s="7"/>
      <c r="G2" s="7"/>
      <c r="H2" s="8"/>
    </row>
    <row r="3" spans="1:8" ht="18" customHeight="1" thickBot="1">
      <c r="A3" s="13">
        <v>43480</v>
      </c>
      <c r="B3" s="9"/>
      <c r="C3" s="9"/>
      <c r="D3" s="9"/>
      <c r="E3" s="9"/>
      <c r="F3" s="9"/>
      <c r="G3" s="9"/>
      <c r="H3" s="10"/>
    </row>
    <row r="4" spans="1:8" ht="12.75" customHeight="1" thickBot="1">
      <c r="A4" s="47"/>
      <c r="B4" s="48"/>
      <c r="C4" s="48"/>
      <c r="D4" s="48"/>
      <c r="E4" s="48"/>
      <c r="F4" s="48"/>
      <c r="G4" s="48"/>
      <c r="H4" s="49"/>
    </row>
    <row r="5" spans="1:8" ht="15.75" customHeight="1" thickBot="1">
      <c r="A5" s="41" t="s">
        <v>41</v>
      </c>
      <c r="B5" s="45"/>
      <c r="C5" s="45"/>
      <c r="D5" s="45"/>
      <c r="E5" s="45"/>
      <c r="F5" s="45"/>
      <c r="G5" s="45"/>
      <c r="H5" s="46"/>
    </row>
    <row r="6" spans="1:8" ht="25.5" customHeight="1" thickBot="1">
      <c r="A6" s="14" t="s">
        <v>2</v>
      </c>
      <c r="B6" s="15" t="s">
        <v>3</v>
      </c>
      <c r="C6" s="15" t="s">
        <v>4</v>
      </c>
      <c r="D6" s="15" t="s">
        <v>5</v>
      </c>
      <c r="E6" s="15" t="s">
        <v>6</v>
      </c>
      <c r="F6" s="15" t="s">
        <v>7</v>
      </c>
      <c r="G6" s="15" t="s">
        <v>8</v>
      </c>
      <c r="H6" s="16" t="s">
        <v>9</v>
      </c>
    </row>
    <row r="7" spans="1:8" ht="25.5" customHeight="1" thickBot="1">
      <c r="A7" s="64" t="s">
        <v>10</v>
      </c>
      <c r="B7" s="70">
        <f>'Each UDC'!B46</f>
        <v>1</v>
      </c>
      <c r="C7" s="70">
        <f>'Each UDC'!C46</f>
        <v>27</v>
      </c>
      <c r="D7" s="70">
        <f>'Each UDC'!D46</f>
        <v>165</v>
      </c>
      <c r="E7" s="70">
        <f>'Each UDC'!E46</f>
        <v>16</v>
      </c>
      <c r="F7" s="70">
        <f>'Each UDC'!F46</f>
        <v>2</v>
      </c>
      <c r="G7" s="70">
        <f>'Each UDC'!G46</f>
        <v>0</v>
      </c>
      <c r="H7" s="67">
        <f aca="true" t="shared" si="0" ref="H7:H12">SUM(B7:G7)</f>
        <v>211</v>
      </c>
    </row>
    <row r="8" spans="1:8" ht="25.5" customHeight="1" thickBot="1">
      <c r="A8" s="65" t="s">
        <v>11</v>
      </c>
      <c r="B8" s="70">
        <f>'Each UDC'!B47</f>
        <v>0</v>
      </c>
      <c r="C8" s="70">
        <f>'Each UDC'!C47</f>
        <v>17</v>
      </c>
      <c r="D8" s="70">
        <f>'Each UDC'!D47</f>
        <v>139</v>
      </c>
      <c r="E8" s="70">
        <f>'Each UDC'!E47</f>
        <v>12</v>
      </c>
      <c r="F8" s="70">
        <f>'Each UDC'!F47</f>
        <v>2</v>
      </c>
      <c r="G8" s="70">
        <f>'Each UDC'!G47</f>
        <v>0</v>
      </c>
      <c r="H8" s="68">
        <f t="shared" si="0"/>
        <v>170</v>
      </c>
    </row>
    <row r="9" spans="1:8" ht="36" customHeight="1" thickBot="1">
      <c r="A9" s="65" t="s">
        <v>12</v>
      </c>
      <c r="B9" s="70">
        <f>'Each UDC'!B48</f>
        <v>0</v>
      </c>
      <c r="C9" s="70">
        <f>'Each UDC'!C48</f>
        <v>0</v>
      </c>
      <c r="D9" s="70">
        <f>'Each UDC'!D48</f>
        <v>0</v>
      </c>
      <c r="E9" s="70">
        <f>'Each UDC'!E48</f>
        <v>0</v>
      </c>
      <c r="F9" s="70">
        <f>'Each UDC'!F48</f>
        <v>0</v>
      </c>
      <c r="G9" s="70">
        <f>'Each UDC'!G48</f>
        <v>0</v>
      </c>
      <c r="H9" s="68">
        <f t="shared" si="0"/>
        <v>0</v>
      </c>
    </row>
    <row r="10" spans="1:8" ht="25.5" customHeight="1" thickBot="1">
      <c r="A10" s="65" t="s">
        <v>13</v>
      </c>
      <c r="B10" s="70">
        <f>'Each UDC'!B49</f>
        <v>0</v>
      </c>
      <c r="C10" s="70">
        <f>'Each UDC'!C49</f>
        <v>3</v>
      </c>
      <c r="D10" s="70">
        <f>'Each UDC'!D49</f>
        <v>16</v>
      </c>
      <c r="E10" s="70">
        <f>'Each UDC'!E49</f>
        <v>1</v>
      </c>
      <c r="F10" s="70">
        <f>'Each UDC'!F49</f>
        <v>0</v>
      </c>
      <c r="G10" s="70">
        <f>'Each UDC'!G49</f>
        <v>0</v>
      </c>
      <c r="H10" s="68">
        <f t="shared" si="0"/>
        <v>20</v>
      </c>
    </row>
    <row r="11" spans="1:8" ht="25.5" customHeight="1" thickBot="1">
      <c r="A11" s="65" t="s">
        <v>14</v>
      </c>
      <c r="B11" s="70">
        <f>'Each UDC'!B50</f>
        <v>0</v>
      </c>
      <c r="C11" s="70">
        <f>'Each UDC'!C50</f>
        <v>24</v>
      </c>
      <c r="D11" s="70">
        <f>'Each UDC'!D50</f>
        <v>331</v>
      </c>
      <c r="E11" s="70">
        <f>'Each UDC'!E50</f>
        <v>5</v>
      </c>
      <c r="F11" s="70">
        <f>'Each UDC'!F50</f>
        <v>0</v>
      </c>
      <c r="G11" s="70">
        <f>'Each UDC'!G50</f>
        <v>0</v>
      </c>
      <c r="H11" s="68">
        <f t="shared" si="0"/>
        <v>360</v>
      </c>
    </row>
    <row r="12" spans="1:8" ht="25.5" customHeight="1" thickBot="1">
      <c r="A12" s="66" t="s">
        <v>15</v>
      </c>
      <c r="B12" s="70">
        <f>'Each UDC'!B51</f>
        <v>7</v>
      </c>
      <c r="C12" s="70">
        <f>'Each UDC'!C51</f>
        <v>0</v>
      </c>
      <c r="D12" s="70">
        <f>'Each UDC'!D51</f>
        <v>6</v>
      </c>
      <c r="E12" s="70">
        <f>'Each UDC'!E51</f>
        <v>9</v>
      </c>
      <c r="F12" s="70">
        <f>'Each UDC'!F51</f>
        <v>0</v>
      </c>
      <c r="G12" s="70">
        <f>'Each UDC'!G51</f>
        <v>0</v>
      </c>
      <c r="H12" s="69">
        <f t="shared" si="0"/>
        <v>22</v>
      </c>
    </row>
  </sheetData>
  <sheetProtection/>
  <printOptions horizontalCentered="1"/>
  <pageMargins left="0.75" right="0.75" top="1" bottom="1" header="0.5" footer="0.5"/>
  <pageSetup horizontalDpi="600" verticalDpi="600" orientation="landscape" scale="110" r:id="rId1"/>
  <headerFooter alignWithMargins="0">
    <oddFooter>&amp;L&amp;F&amp;R&amp;D</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N52"/>
  <sheetViews>
    <sheetView showGridLines="0" tabSelected="1" zoomScale="90" zoomScaleNormal="90" zoomScalePageLayoutView="0" workbookViewId="0" topLeftCell="A19">
      <selection activeCell="N28" sqref="N28:N29"/>
    </sheetView>
  </sheetViews>
  <sheetFormatPr defaultColWidth="9.140625" defaultRowHeight="12.75"/>
  <cols>
    <col min="1" max="1" width="26.28125" style="2" customWidth="1"/>
    <col min="2" max="3" width="10.57421875" style="2" customWidth="1"/>
    <col min="4" max="4" width="10.57421875" style="4" customWidth="1"/>
    <col min="5" max="7" width="10.57421875" style="2" customWidth="1"/>
    <col min="8" max="8" width="10.57421875" style="4" customWidth="1"/>
    <col min="9" max="11" width="9.140625" style="2" customWidth="1"/>
    <col min="12" max="12" width="9.140625" style="4" customWidth="1"/>
    <col min="13" max="15" width="9.140625" style="2" customWidth="1"/>
    <col min="16" max="16" width="9.140625" style="3" customWidth="1"/>
    <col min="17" max="16384" width="9.140625" style="1" customWidth="1"/>
  </cols>
  <sheetData>
    <row r="1" spans="1:8" ht="18">
      <c r="A1" s="53" t="s">
        <v>0</v>
      </c>
      <c r="B1" s="54"/>
      <c r="C1" s="54"/>
      <c r="D1" s="54"/>
      <c r="E1" s="54"/>
      <c r="F1" s="54"/>
      <c r="G1" s="54"/>
      <c r="H1" s="55"/>
    </row>
    <row r="2" spans="1:8" ht="18.75">
      <c r="A2" s="61" t="s">
        <v>16</v>
      </c>
      <c r="B2" s="37"/>
      <c r="C2" s="37"/>
      <c r="D2" s="37"/>
      <c r="E2" s="37"/>
      <c r="F2" s="37"/>
      <c r="G2" s="37"/>
      <c r="H2" s="56"/>
    </row>
    <row r="3" spans="1:8" ht="16.5" thickBot="1">
      <c r="A3" s="57">
        <f>Summary!$A$3</f>
        <v>43480</v>
      </c>
      <c r="B3" s="58"/>
      <c r="C3" s="58"/>
      <c r="D3" s="58"/>
      <c r="E3" s="58"/>
      <c r="F3" s="58"/>
      <c r="G3" s="58"/>
      <c r="H3" s="59"/>
    </row>
    <row r="4" spans="1:8" ht="13.5" thickBot="1">
      <c r="A4" s="50"/>
      <c r="B4" s="51"/>
      <c r="C4" s="51"/>
      <c r="D4" s="51"/>
      <c r="E4" s="51"/>
      <c r="F4" s="51"/>
      <c r="G4" s="51"/>
      <c r="H4" s="52"/>
    </row>
    <row r="5" spans="1:8" ht="13.5" thickBot="1">
      <c r="A5" s="41" t="str">
        <f>Summary!$A$5</f>
        <v>Table 1 - Previous Month's Activities:  December 1, 2018 to December 31, 2018</v>
      </c>
      <c r="B5" s="42"/>
      <c r="C5" s="42"/>
      <c r="D5" s="42"/>
      <c r="E5" s="42"/>
      <c r="F5" s="42"/>
      <c r="G5" s="42"/>
      <c r="H5" s="43"/>
    </row>
    <row r="6" spans="1:8" ht="23.25" thickBot="1">
      <c r="A6" s="38" t="s">
        <v>2</v>
      </c>
      <c r="B6" s="89" t="s">
        <v>3</v>
      </c>
      <c r="C6" s="39" t="s">
        <v>4</v>
      </c>
      <c r="D6" s="39" t="s">
        <v>5</v>
      </c>
      <c r="E6" s="39" t="s">
        <v>6</v>
      </c>
      <c r="F6" s="71" t="s">
        <v>7</v>
      </c>
      <c r="G6" s="90" t="s">
        <v>8</v>
      </c>
      <c r="H6" s="40" t="s">
        <v>9</v>
      </c>
    </row>
    <row r="7" spans="1:8" ht="23.25" thickBot="1">
      <c r="A7" s="74" t="s">
        <v>10</v>
      </c>
      <c r="B7" s="114">
        <v>0</v>
      </c>
      <c r="C7" s="115">
        <v>8</v>
      </c>
      <c r="D7" s="115">
        <v>42</v>
      </c>
      <c r="E7" s="115">
        <v>5</v>
      </c>
      <c r="F7" s="115">
        <v>1</v>
      </c>
      <c r="G7" s="91">
        <v>0</v>
      </c>
      <c r="H7" s="94">
        <f aca="true" t="shared" si="0" ref="H7:H12">SUM(B7:G7)</f>
        <v>56</v>
      </c>
    </row>
    <row r="8" spans="1:8" ht="23.25" thickBot="1">
      <c r="A8" s="75" t="s">
        <v>11</v>
      </c>
      <c r="B8" s="115">
        <v>0</v>
      </c>
      <c r="C8" s="115">
        <v>8</v>
      </c>
      <c r="D8" s="115">
        <v>42</v>
      </c>
      <c r="E8" s="115">
        <v>5</v>
      </c>
      <c r="F8" s="115">
        <v>1</v>
      </c>
      <c r="G8" s="92">
        <v>0</v>
      </c>
      <c r="H8" s="94">
        <f t="shared" si="0"/>
        <v>56</v>
      </c>
    </row>
    <row r="9" spans="1:8" ht="34.5" thickBot="1">
      <c r="A9" s="75" t="s">
        <v>12</v>
      </c>
      <c r="B9" s="115">
        <v>0</v>
      </c>
      <c r="C9" s="115">
        <v>0</v>
      </c>
      <c r="D9" s="115">
        <v>0</v>
      </c>
      <c r="E9" s="115">
        <v>0</v>
      </c>
      <c r="F9" s="115">
        <v>0</v>
      </c>
      <c r="G9" s="92">
        <v>0</v>
      </c>
      <c r="H9" s="94">
        <f t="shared" si="0"/>
        <v>0</v>
      </c>
    </row>
    <row r="10" spans="1:8" ht="29.25" customHeight="1" thickBot="1">
      <c r="A10" s="75" t="s">
        <v>13</v>
      </c>
      <c r="B10" s="114">
        <v>0</v>
      </c>
      <c r="C10" s="114">
        <v>0</v>
      </c>
      <c r="D10" s="114">
        <v>5</v>
      </c>
      <c r="E10" s="115">
        <v>0</v>
      </c>
      <c r="F10" s="114">
        <v>0</v>
      </c>
      <c r="G10" s="92">
        <v>0</v>
      </c>
      <c r="H10" s="94">
        <f t="shared" si="0"/>
        <v>5</v>
      </c>
    </row>
    <row r="11" spans="1:8" ht="28.5" customHeight="1" thickBot="1">
      <c r="A11" s="75" t="s">
        <v>14</v>
      </c>
      <c r="B11" s="115">
        <v>0</v>
      </c>
      <c r="C11" s="114">
        <v>10</v>
      </c>
      <c r="D11" s="115">
        <v>113</v>
      </c>
      <c r="E11" s="115">
        <v>3</v>
      </c>
      <c r="F11" s="115">
        <v>0</v>
      </c>
      <c r="G11" s="92">
        <v>0</v>
      </c>
      <c r="H11" s="94">
        <f t="shared" si="0"/>
        <v>126</v>
      </c>
    </row>
    <row r="12" spans="1:8" ht="29.25" customHeight="1" thickBot="1">
      <c r="A12" s="76" t="s">
        <v>15</v>
      </c>
      <c r="B12" s="116">
        <v>3</v>
      </c>
      <c r="C12" s="116">
        <v>0</v>
      </c>
      <c r="D12" s="116">
        <v>1</v>
      </c>
      <c r="E12" s="116">
        <v>2</v>
      </c>
      <c r="F12" s="116">
        <v>0</v>
      </c>
      <c r="G12" s="93">
        <v>0</v>
      </c>
      <c r="H12" s="94">
        <f t="shared" si="0"/>
        <v>6</v>
      </c>
    </row>
    <row r="13" spans="1:8" ht="12" thickBot="1">
      <c r="A13" s="35"/>
      <c r="B13" s="35"/>
      <c r="C13" s="35"/>
      <c r="D13" s="35"/>
      <c r="E13" s="35"/>
      <c r="F13" s="35"/>
      <c r="G13" s="35"/>
      <c r="H13" s="36"/>
    </row>
    <row r="14" spans="1:8" ht="18">
      <c r="A14" s="53" t="s">
        <v>0</v>
      </c>
      <c r="B14" s="54"/>
      <c r="C14" s="54"/>
      <c r="D14" s="54"/>
      <c r="E14" s="54"/>
      <c r="F14" s="54"/>
      <c r="G14" s="54"/>
      <c r="H14" s="55"/>
    </row>
    <row r="15" spans="1:8" ht="18.75">
      <c r="A15" s="62" t="s">
        <v>17</v>
      </c>
      <c r="B15" s="37"/>
      <c r="C15" s="37"/>
      <c r="D15" s="37"/>
      <c r="E15" s="37"/>
      <c r="F15" s="37"/>
      <c r="G15" s="37"/>
      <c r="H15" s="56"/>
    </row>
    <row r="16" spans="1:8" ht="16.5" thickBot="1">
      <c r="A16" s="57">
        <f>Summary!$A$3</f>
        <v>43480</v>
      </c>
      <c r="B16" s="58"/>
      <c r="C16" s="58"/>
      <c r="D16" s="58"/>
      <c r="E16" s="58"/>
      <c r="F16" s="58"/>
      <c r="G16" s="58"/>
      <c r="H16" s="59"/>
    </row>
    <row r="17" spans="1:14" ht="13.5" thickBot="1">
      <c r="A17" s="50"/>
      <c r="B17" s="51"/>
      <c r="C17" s="51"/>
      <c r="D17" s="51"/>
      <c r="E17" s="51"/>
      <c r="F17" s="51"/>
      <c r="G17" s="51"/>
      <c r="H17" s="52"/>
      <c r="N17" s="2" t="s">
        <v>40</v>
      </c>
    </row>
    <row r="18" spans="1:8" ht="13.5" thickBot="1">
      <c r="A18" s="41" t="str">
        <f>Summary!$A$5</f>
        <v>Table 1 - Previous Month's Activities:  December 1, 2018 to December 31, 2018</v>
      </c>
      <c r="B18" s="42"/>
      <c r="C18" s="42"/>
      <c r="D18" s="42"/>
      <c r="E18" s="42"/>
      <c r="F18" s="42"/>
      <c r="G18" s="42"/>
      <c r="H18" s="43"/>
    </row>
    <row r="19" spans="1:8" ht="23.25" thickBot="1">
      <c r="A19" s="38" t="s">
        <v>2</v>
      </c>
      <c r="B19" s="89" t="s">
        <v>3</v>
      </c>
      <c r="C19" s="39" t="s">
        <v>4</v>
      </c>
      <c r="D19" s="39" t="s">
        <v>5</v>
      </c>
      <c r="E19" s="39" t="s">
        <v>6</v>
      </c>
      <c r="F19" s="71" t="s">
        <v>7</v>
      </c>
      <c r="G19" s="90" t="s">
        <v>8</v>
      </c>
      <c r="H19" s="40" t="s">
        <v>9</v>
      </c>
    </row>
    <row r="20" spans="1:8" ht="22.5">
      <c r="A20" s="64" t="s">
        <v>10</v>
      </c>
      <c r="B20" s="96">
        <v>1</v>
      </c>
      <c r="C20" s="91">
        <v>17</v>
      </c>
      <c r="D20" s="91">
        <v>113</v>
      </c>
      <c r="E20" s="91">
        <v>10</v>
      </c>
      <c r="F20" s="91">
        <v>1</v>
      </c>
      <c r="G20" s="91">
        <v>0</v>
      </c>
      <c r="H20" s="95">
        <f aca="true" t="shared" si="1" ref="H20:H25">SUM(B20:G20)</f>
        <v>142</v>
      </c>
    </row>
    <row r="21" spans="1:8" ht="22.5">
      <c r="A21" s="65" t="s">
        <v>11</v>
      </c>
      <c r="B21" s="97">
        <v>0</v>
      </c>
      <c r="C21" s="92">
        <v>7</v>
      </c>
      <c r="D21" s="92">
        <v>87</v>
      </c>
      <c r="E21" s="92">
        <v>6</v>
      </c>
      <c r="F21" s="92">
        <v>1</v>
      </c>
      <c r="G21" s="92">
        <v>0</v>
      </c>
      <c r="H21" s="95">
        <f t="shared" si="1"/>
        <v>101</v>
      </c>
    </row>
    <row r="22" spans="1:8" ht="33.75">
      <c r="A22" s="65" t="s">
        <v>12</v>
      </c>
      <c r="B22" s="97">
        <v>0</v>
      </c>
      <c r="C22" s="92">
        <v>0</v>
      </c>
      <c r="D22" s="92">
        <v>0</v>
      </c>
      <c r="E22" s="92">
        <v>0</v>
      </c>
      <c r="F22" s="92">
        <v>0</v>
      </c>
      <c r="G22" s="92">
        <v>0</v>
      </c>
      <c r="H22" s="95">
        <f t="shared" si="1"/>
        <v>0</v>
      </c>
    </row>
    <row r="23" spans="1:8" ht="28.5" customHeight="1">
      <c r="A23" s="65" t="s">
        <v>13</v>
      </c>
      <c r="B23" s="97">
        <v>0</v>
      </c>
      <c r="C23" s="92">
        <v>1</v>
      </c>
      <c r="D23" s="92">
        <v>5</v>
      </c>
      <c r="E23" s="92">
        <v>0</v>
      </c>
      <c r="F23" s="92">
        <v>0</v>
      </c>
      <c r="G23" s="92">
        <v>0</v>
      </c>
      <c r="H23" s="95">
        <f t="shared" si="1"/>
        <v>6</v>
      </c>
    </row>
    <row r="24" spans="1:8" ht="29.25" customHeight="1">
      <c r="A24" s="65" t="s">
        <v>14</v>
      </c>
      <c r="B24" s="97">
        <v>0</v>
      </c>
      <c r="C24" s="92">
        <v>14</v>
      </c>
      <c r="D24" s="92">
        <v>215</v>
      </c>
      <c r="E24" s="92">
        <v>2</v>
      </c>
      <c r="F24" s="92">
        <v>0</v>
      </c>
      <c r="G24" s="92">
        <v>0</v>
      </c>
      <c r="H24" s="95">
        <f t="shared" si="1"/>
        <v>231</v>
      </c>
    </row>
    <row r="25" spans="1:8" ht="31.5" customHeight="1" thickBot="1">
      <c r="A25" s="66" t="s">
        <v>15</v>
      </c>
      <c r="B25" s="98">
        <v>4</v>
      </c>
      <c r="C25" s="93">
        <v>0</v>
      </c>
      <c r="D25" s="93">
        <v>5</v>
      </c>
      <c r="E25" s="93">
        <v>7</v>
      </c>
      <c r="F25" s="93">
        <v>0</v>
      </c>
      <c r="G25" s="93">
        <v>0</v>
      </c>
      <c r="H25" s="95">
        <f t="shared" si="1"/>
        <v>16</v>
      </c>
    </row>
    <row r="26" spans="1:8" ht="12" thickBot="1">
      <c r="A26" s="35"/>
      <c r="B26" s="35"/>
      <c r="C26" s="35"/>
      <c r="D26" s="35"/>
      <c r="E26" s="35"/>
      <c r="F26" s="35"/>
      <c r="G26" s="35"/>
      <c r="H26" s="36"/>
    </row>
    <row r="27" spans="1:8" ht="18">
      <c r="A27" s="53" t="s">
        <v>0</v>
      </c>
      <c r="B27" s="54"/>
      <c r="C27" s="54"/>
      <c r="D27" s="54"/>
      <c r="E27" s="54"/>
      <c r="F27" s="54"/>
      <c r="G27" s="54"/>
      <c r="H27" s="55"/>
    </row>
    <row r="28" spans="1:8" ht="18.75">
      <c r="A28" s="63" t="s">
        <v>18</v>
      </c>
      <c r="B28" s="37"/>
      <c r="C28" s="37"/>
      <c r="D28" s="37"/>
      <c r="E28" s="37"/>
      <c r="F28" s="37"/>
      <c r="G28" s="37"/>
      <c r="H28" s="56"/>
    </row>
    <row r="29" spans="1:8" ht="16.5" thickBot="1">
      <c r="A29" s="117">
        <f>Summary!$A$3</f>
        <v>43480</v>
      </c>
      <c r="B29" s="118"/>
      <c r="C29" s="118"/>
      <c r="D29" s="118"/>
      <c r="E29" s="118"/>
      <c r="F29" s="118"/>
      <c r="G29" s="118"/>
      <c r="H29" s="119"/>
    </row>
    <row r="30" spans="1:8" ht="12.75" customHeight="1" thickBot="1">
      <c r="A30" s="50"/>
      <c r="B30" s="51"/>
      <c r="C30" s="51"/>
      <c r="D30" s="51"/>
      <c r="E30" s="51"/>
      <c r="F30" s="51"/>
      <c r="G30" s="51"/>
      <c r="H30" s="52"/>
    </row>
    <row r="31" spans="1:8" ht="18" customHeight="1" thickBot="1">
      <c r="A31" s="41" t="str">
        <f>Summary!$A$5</f>
        <v>Table 1 - Previous Month's Activities:  December 1, 2018 to December 31, 2018</v>
      </c>
      <c r="B31" s="42"/>
      <c r="C31" s="42"/>
      <c r="D31" s="42"/>
      <c r="E31" s="42"/>
      <c r="F31" s="42"/>
      <c r="G31" s="42"/>
      <c r="H31" s="43"/>
    </row>
    <row r="32" spans="1:8" ht="23.25" thickBot="1">
      <c r="A32" s="38" t="s">
        <v>2</v>
      </c>
      <c r="B32" s="39" t="s">
        <v>3</v>
      </c>
      <c r="C32" s="39" t="s">
        <v>4</v>
      </c>
      <c r="D32" s="39" t="s">
        <v>5</v>
      </c>
      <c r="E32" s="39" t="s">
        <v>6</v>
      </c>
      <c r="F32" s="39" t="s">
        <v>7</v>
      </c>
      <c r="G32" s="39" t="s">
        <v>8</v>
      </c>
      <c r="H32" s="40" t="s">
        <v>9</v>
      </c>
    </row>
    <row r="33" spans="1:8" ht="22.5">
      <c r="A33" s="64" t="s">
        <v>10</v>
      </c>
      <c r="B33" s="100">
        <v>0</v>
      </c>
      <c r="C33" s="100">
        <v>2</v>
      </c>
      <c r="D33" s="100">
        <v>10</v>
      </c>
      <c r="E33" s="100">
        <v>1</v>
      </c>
      <c r="F33" s="100">
        <v>0</v>
      </c>
      <c r="G33" s="105">
        <v>0</v>
      </c>
      <c r="H33" s="99">
        <f aca="true" t="shared" si="2" ref="H33:H38">SUM(B33:G33)</f>
        <v>13</v>
      </c>
    </row>
    <row r="34" spans="1:8" ht="22.5">
      <c r="A34" s="65" t="s">
        <v>11</v>
      </c>
      <c r="B34" s="101">
        <v>0</v>
      </c>
      <c r="C34" s="101">
        <v>2</v>
      </c>
      <c r="D34" s="101">
        <v>10</v>
      </c>
      <c r="E34" s="101">
        <v>1</v>
      </c>
      <c r="F34" s="101">
        <v>0</v>
      </c>
      <c r="G34" s="101">
        <v>0</v>
      </c>
      <c r="H34" s="102">
        <f t="shared" si="2"/>
        <v>13</v>
      </c>
    </row>
    <row r="35" spans="1:8" ht="33.75">
      <c r="A35" s="65" t="s">
        <v>12</v>
      </c>
      <c r="B35" s="108">
        <v>0</v>
      </c>
      <c r="C35" s="109">
        <v>0</v>
      </c>
      <c r="D35" s="109">
        <v>0</v>
      </c>
      <c r="E35" s="109">
        <v>0</v>
      </c>
      <c r="F35" s="109">
        <v>0</v>
      </c>
      <c r="G35" s="107">
        <v>0</v>
      </c>
      <c r="H35" s="103">
        <f>SUM(B35:G35)</f>
        <v>0</v>
      </c>
    </row>
    <row r="36" spans="1:8" ht="24.75" customHeight="1">
      <c r="A36" s="65" t="s">
        <v>13</v>
      </c>
      <c r="B36" s="101">
        <v>0</v>
      </c>
      <c r="C36" s="106">
        <v>2</v>
      </c>
      <c r="D36" s="106">
        <v>6</v>
      </c>
      <c r="E36" s="106">
        <v>1</v>
      </c>
      <c r="F36" s="106">
        <v>0</v>
      </c>
      <c r="G36" s="113">
        <v>0</v>
      </c>
      <c r="H36" s="102">
        <f t="shared" si="2"/>
        <v>9</v>
      </c>
    </row>
    <row r="37" spans="1:8" ht="26.25" customHeight="1">
      <c r="A37" s="65" t="s">
        <v>14</v>
      </c>
      <c r="B37" s="101">
        <v>0</v>
      </c>
      <c r="C37" s="106">
        <v>0</v>
      </c>
      <c r="D37" s="106">
        <v>3</v>
      </c>
      <c r="E37" s="106">
        <v>0</v>
      </c>
      <c r="F37" s="106">
        <v>0</v>
      </c>
      <c r="G37" s="107">
        <v>0</v>
      </c>
      <c r="H37" s="102">
        <f t="shared" si="2"/>
        <v>3</v>
      </c>
    </row>
    <row r="38" spans="1:8" ht="27.75" customHeight="1" thickBot="1">
      <c r="A38" s="66" t="s">
        <v>15</v>
      </c>
      <c r="B38" s="110">
        <v>0</v>
      </c>
      <c r="C38" s="111">
        <v>0</v>
      </c>
      <c r="D38" s="111">
        <v>0</v>
      </c>
      <c r="E38" s="111">
        <v>0</v>
      </c>
      <c r="F38" s="111">
        <v>0</v>
      </c>
      <c r="G38" s="112">
        <v>0</v>
      </c>
      <c r="H38" s="104">
        <f t="shared" si="2"/>
        <v>0</v>
      </c>
    </row>
    <row r="39" ht="12" thickBot="1">
      <c r="D39" s="2"/>
    </row>
    <row r="40" spans="1:8" ht="18">
      <c r="A40" s="53" t="s">
        <v>0</v>
      </c>
      <c r="B40" s="54"/>
      <c r="C40" s="54"/>
      <c r="D40" s="54"/>
      <c r="E40" s="54"/>
      <c r="F40" s="54"/>
      <c r="G40" s="54"/>
      <c r="H40" s="55"/>
    </row>
    <row r="41" spans="1:8" ht="18.75">
      <c r="A41" s="60" t="s">
        <v>1</v>
      </c>
      <c r="B41" s="37"/>
      <c r="C41" s="37"/>
      <c r="D41" s="37"/>
      <c r="E41" s="37"/>
      <c r="F41" s="37"/>
      <c r="G41" s="37"/>
      <c r="H41" s="56"/>
    </row>
    <row r="42" spans="1:8" ht="16.5" thickBot="1">
      <c r="A42" s="57">
        <f>Summary!$A$3</f>
        <v>43480</v>
      </c>
      <c r="B42" s="58"/>
      <c r="C42" s="58"/>
      <c r="D42" s="58"/>
      <c r="E42" s="58"/>
      <c r="F42" s="58"/>
      <c r="G42" s="58"/>
      <c r="H42" s="59"/>
    </row>
    <row r="43" spans="1:8" ht="13.5" thickBot="1">
      <c r="A43" s="47"/>
      <c r="B43" s="48"/>
      <c r="C43" s="48"/>
      <c r="D43" s="48"/>
      <c r="E43" s="48"/>
      <c r="F43" s="48"/>
      <c r="G43" s="48"/>
      <c r="H43" s="49"/>
    </row>
    <row r="44" spans="1:8" ht="15.75" customHeight="1" thickBot="1">
      <c r="A44" s="44" t="str">
        <f>Summary!$A$5</f>
        <v>Table 1 - Previous Month's Activities:  December 1, 2018 to December 31, 2018</v>
      </c>
      <c r="B44" s="45"/>
      <c r="C44" s="45"/>
      <c r="D44" s="45"/>
      <c r="E44" s="45"/>
      <c r="F44" s="45"/>
      <c r="G44" s="45"/>
      <c r="H44" s="46"/>
    </row>
    <row r="45" spans="1:8" ht="23.25" thickBot="1">
      <c r="A45" s="14" t="s">
        <v>2</v>
      </c>
      <c r="B45" s="77" t="s">
        <v>3</v>
      </c>
      <c r="C45" s="77" t="s">
        <v>4</v>
      </c>
      <c r="D45" s="77" t="s">
        <v>5</v>
      </c>
      <c r="E45" s="77" t="s">
        <v>6</v>
      </c>
      <c r="F45" s="77" t="s">
        <v>7</v>
      </c>
      <c r="G45" s="77" t="s">
        <v>8</v>
      </c>
      <c r="H45" s="16" t="s">
        <v>9</v>
      </c>
    </row>
    <row r="46" spans="1:8" ht="22.5">
      <c r="A46" s="74" t="s">
        <v>10</v>
      </c>
      <c r="B46" s="86">
        <f aca="true" t="shared" si="3" ref="B46:G51">B7+B20+B33</f>
        <v>1</v>
      </c>
      <c r="C46" s="87">
        <f t="shared" si="3"/>
        <v>27</v>
      </c>
      <c r="D46" s="87">
        <f t="shared" si="3"/>
        <v>165</v>
      </c>
      <c r="E46" s="87">
        <f t="shared" si="3"/>
        <v>16</v>
      </c>
      <c r="F46" s="87">
        <f t="shared" si="3"/>
        <v>2</v>
      </c>
      <c r="G46" s="88">
        <f>G7+G20+G33</f>
        <v>0</v>
      </c>
      <c r="H46" s="82">
        <f aca="true" t="shared" si="4" ref="H46:H51">SUM(B46:G46)</f>
        <v>211</v>
      </c>
    </row>
    <row r="47" spans="1:8" ht="22.5">
      <c r="A47" s="75" t="s">
        <v>11</v>
      </c>
      <c r="B47" s="80">
        <f t="shared" si="3"/>
        <v>0</v>
      </c>
      <c r="C47" s="72">
        <f t="shared" si="3"/>
        <v>17</v>
      </c>
      <c r="D47" s="72">
        <f t="shared" si="3"/>
        <v>139</v>
      </c>
      <c r="E47" s="72">
        <f t="shared" si="3"/>
        <v>12</v>
      </c>
      <c r="F47" s="72">
        <f t="shared" si="3"/>
        <v>2</v>
      </c>
      <c r="G47" s="81">
        <f t="shared" si="3"/>
        <v>0</v>
      </c>
      <c r="H47" s="82">
        <f t="shared" si="4"/>
        <v>170</v>
      </c>
    </row>
    <row r="48" spans="1:8" ht="33.75">
      <c r="A48" s="75" t="s">
        <v>12</v>
      </c>
      <c r="B48" s="80">
        <f t="shared" si="3"/>
        <v>0</v>
      </c>
      <c r="C48" s="72">
        <f t="shared" si="3"/>
        <v>0</v>
      </c>
      <c r="D48" s="72">
        <f t="shared" si="3"/>
        <v>0</v>
      </c>
      <c r="E48" s="72">
        <f t="shared" si="3"/>
        <v>0</v>
      </c>
      <c r="F48" s="72">
        <f t="shared" si="3"/>
        <v>0</v>
      </c>
      <c r="G48" s="81">
        <f t="shared" si="3"/>
        <v>0</v>
      </c>
      <c r="H48" s="83">
        <f t="shared" si="4"/>
        <v>0</v>
      </c>
    </row>
    <row r="49" spans="1:8" ht="25.5" customHeight="1">
      <c r="A49" s="75" t="s">
        <v>13</v>
      </c>
      <c r="B49" s="80">
        <f t="shared" si="3"/>
        <v>0</v>
      </c>
      <c r="C49" s="72">
        <f t="shared" si="3"/>
        <v>3</v>
      </c>
      <c r="D49" s="72">
        <f t="shared" si="3"/>
        <v>16</v>
      </c>
      <c r="E49" s="72">
        <f t="shared" si="3"/>
        <v>1</v>
      </c>
      <c r="F49" s="72">
        <f t="shared" si="3"/>
        <v>0</v>
      </c>
      <c r="G49" s="81">
        <f t="shared" si="3"/>
        <v>0</v>
      </c>
      <c r="H49" s="84">
        <f t="shared" si="4"/>
        <v>20</v>
      </c>
    </row>
    <row r="50" spans="1:8" ht="26.25" customHeight="1">
      <c r="A50" s="75" t="s">
        <v>14</v>
      </c>
      <c r="B50" s="80">
        <f t="shared" si="3"/>
        <v>0</v>
      </c>
      <c r="C50" s="72">
        <f t="shared" si="3"/>
        <v>24</v>
      </c>
      <c r="D50" s="72">
        <f t="shared" si="3"/>
        <v>331</v>
      </c>
      <c r="E50" s="72">
        <f t="shared" si="3"/>
        <v>5</v>
      </c>
      <c r="F50" s="72">
        <f t="shared" si="3"/>
        <v>0</v>
      </c>
      <c r="G50" s="81">
        <f t="shared" si="3"/>
        <v>0</v>
      </c>
      <c r="H50" s="83">
        <f t="shared" si="4"/>
        <v>360</v>
      </c>
    </row>
    <row r="51" spans="1:8" ht="29.25" customHeight="1" thickBot="1">
      <c r="A51" s="76" t="s">
        <v>15</v>
      </c>
      <c r="B51" s="78">
        <f t="shared" si="3"/>
        <v>7</v>
      </c>
      <c r="C51" s="73">
        <f t="shared" si="3"/>
        <v>0</v>
      </c>
      <c r="D51" s="73">
        <f t="shared" si="3"/>
        <v>6</v>
      </c>
      <c r="E51" s="73">
        <f t="shared" si="3"/>
        <v>9</v>
      </c>
      <c r="F51" s="73">
        <f t="shared" si="3"/>
        <v>0</v>
      </c>
      <c r="G51" s="79">
        <f t="shared" si="3"/>
        <v>0</v>
      </c>
      <c r="H51" s="85">
        <f t="shared" si="4"/>
        <v>22</v>
      </c>
    </row>
    <row r="52" ht="11.25">
      <c r="D52" s="2"/>
    </row>
  </sheetData>
  <sheetProtection/>
  <mergeCells count="1">
    <mergeCell ref="A29:H29"/>
  </mergeCells>
  <printOptions horizontalCentered="1"/>
  <pageMargins left="0.75" right="0.75" top="0.5" bottom="0.5" header="0.5" footer="0.5"/>
  <pageSetup fitToHeight="1" fitToWidth="1" horizontalDpi="600" verticalDpi="600" orientation="portrait" scale="67" r:id="rId1"/>
  <headerFooter alignWithMargins="0">
    <oddFooter>&amp;L&amp;F&amp;R&amp;D</oddFooter>
  </headerFooter>
</worksheet>
</file>

<file path=xl/worksheets/sheet3.xml><?xml version="1.0" encoding="utf-8"?>
<worksheet xmlns="http://schemas.openxmlformats.org/spreadsheetml/2006/main" xmlns:r="http://schemas.openxmlformats.org/officeDocument/2006/relationships">
  <dimension ref="A2:B20"/>
  <sheetViews>
    <sheetView showGridLines="0" zoomScalePageLayoutView="0" workbookViewId="0" topLeftCell="A1">
      <selection activeCell="B11" sqref="B11"/>
    </sheetView>
  </sheetViews>
  <sheetFormatPr defaultColWidth="9.140625" defaultRowHeight="12.75"/>
  <cols>
    <col min="1" max="1" width="28.00390625" style="0" customWidth="1"/>
    <col min="2" max="2" width="74.421875" style="0" customWidth="1"/>
  </cols>
  <sheetData>
    <row r="1" ht="7.5" customHeight="1" thickBot="1"/>
    <row r="2" spans="1:2" ht="30" customHeight="1" thickBot="1">
      <c r="A2" s="11" t="s">
        <v>19</v>
      </c>
      <c r="B2" s="12"/>
    </row>
    <row r="3" ht="10.5" customHeight="1" thickBot="1"/>
    <row r="4" spans="1:2" ht="16.5" thickBot="1">
      <c r="A4" s="31" t="s">
        <v>20</v>
      </c>
      <c r="B4" s="32"/>
    </row>
    <row r="5" spans="1:2" ht="15.75">
      <c r="A5" s="17" t="s">
        <v>2</v>
      </c>
      <c r="B5" s="18" t="s">
        <v>21</v>
      </c>
    </row>
    <row r="6" spans="1:2" ht="38.25">
      <c r="A6" s="20" t="s">
        <v>10</v>
      </c>
      <c r="B6" s="21" t="s">
        <v>35</v>
      </c>
    </row>
    <row r="7" spans="1:2" ht="25.5">
      <c r="A7" s="20" t="s">
        <v>11</v>
      </c>
      <c r="B7" s="21" t="s">
        <v>36</v>
      </c>
    </row>
    <row r="8" spans="1:2" ht="38.25">
      <c r="A8" s="20" t="s">
        <v>12</v>
      </c>
      <c r="B8" s="21" t="s">
        <v>22</v>
      </c>
    </row>
    <row r="9" spans="1:2" ht="38.25">
      <c r="A9" s="20" t="s">
        <v>23</v>
      </c>
      <c r="B9" s="21" t="s">
        <v>37</v>
      </c>
    </row>
    <row r="10" spans="1:2" ht="38.25">
      <c r="A10" s="20" t="s">
        <v>24</v>
      </c>
      <c r="B10" s="21" t="s">
        <v>38</v>
      </c>
    </row>
    <row r="11" spans="1:2" ht="39" thickBot="1">
      <c r="A11" s="22" t="s">
        <v>25</v>
      </c>
      <c r="B11" s="23" t="s">
        <v>39</v>
      </c>
    </row>
    <row r="12" ht="13.5" thickBot="1"/>
    <row r="13" spans="1:2" s="24" customFormat="1" ht="16.5" thickBot="1">
      <c r="A13" s="33" t="s">
        <v>26</v>
      </c>
      <c r="B13" s="34"/>
    </row>
    <row r="14" spans="1:2" ht="25.5">
      <c r="A14" s="25" t="s">
        <v>27</v>
      </c>
      <c r="B14" s="26" t="s">
        <v>28</v>
      </c>
    </row>
    <row r="15" spans="1:2" ht="12.75">
      <c r="A15" s="27"/>
      <c r="B15" s="28" t="s">
        <v>29</v>
      </c>
    </row>
    <row r="16" spans="1:2" ht="12.75">
      <c r="A16" s="27"/>
      <c r="B16" s="28" t="s">
        <v>30</v>
      </c>
    </row>
    <row r="17" spans="1:2" ht="12.75">
      <c r="A17" s="27"/>
      <c r="B17" s="28" t="s">
        <v>31</v>
      </c>
    </row>
    <row r="18" spans="1:2" ht="12.75">
      <c r="A18" s="27"/>
      <c r="B18" s="28" t="s">
        <v>32</v>
      </c>
    </row>
    <row r="19" spans="1:2" ht="12.75">
      <c r="A19" s="27"/>
      <c r="B19" s="28" t="s">
        <v>33</v>
      </c>
    </row>
    <row r="20" spans="1:2" ht="13.5" thickBot="1">
      <c r="A20" s="29"/>
      <c r="B20" s="30" t="s">
        <v>34</v>
      </c>
    </row>
  </sheetData>
  <sheetProtection/>
  <printOptions horizontalCentered="1"/>
  <pageMargins left="0.75" right="0.75" top="1" bottom="1" header="0.5" footer="0.5"/>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April_2016_web</dc:title>
  <dc:subject/>
  <dc:creator>Sparnauskas Gratas</dc:creator>
  <cp:keywords/>
  <dc:description/>
  <cp:lastModifiedBy>Blake, Kathleen</cp:lastModifiedBy>
  <cp:lastPrinted>2014-06-11T18:40:58Z</cp:lastPrinted>
  <dcterms:created xsi:type="dcterms:W3CDTF">1998-10-19T21:44:50Z</dcterms:created>
  <dcterms:modified xsi:type="dcterms:W3CDTF">2019-01-25T00:20:22Z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y fmtid="{D5CDD505-2E9C-101B-9397-08002B2CF9AE}" pid="3" name="EktContentLanguage">
    <vt:i4>1033</vt:i4>
  </property>
  <property fmtid="{D5CDD505-2E9C-101B-9397-08002B2CF9AE}" pid="4" name="EktQuickLink">
    <vt:lpwstr>://www.cpuc.ca.gov/DownloadAsset.aspx?id=11563</vt:lpwstr>
  </property>
  <property fmtid="{D5CDD505-2E9C-101B-9397-08002B2CF9AE}" pid="5" name="EktContentType">
    <vt:i4>101</vt:i4>
  </property>
  <property fmtid="{D5CDD505-2E9C-101B-9397-08002B2CF9AE}" pid="6" name="EktContentSubType">
    <vt:i4>0</vt:i4>
  </property>
  <property fmtid="{D5CDD505-2E9C-101B-9397-08002B2CF9AE}" pid="7" name="EktFolderName">
    <vt:lpwstr/>
  </property>
  <property fmtid="{D5CDD505-2E9C-101B-9397-08002B2CF9AE}" pid="8" name="EktCmsPath">
    <vt:lpwstr/>
  </property>
  <property fmtid="{D5CDD505-2E9C-101B-9397-08002B2CF9AE}" pid="9" name="EktExpiryType">
    <vt:i4>1</vt:i4>
  </property>
  <property fmtid="{D5CDD505-2E9C-101B-9397-08002B2CF9AE}" pid="10" name="EktDateCreated">
    <vt:filetime>2016-06-02T21:49:05Z</vt:filetime>
  </property>
  <property fmtid="{D5CDD505-2E9C-101B-9397-08002B2CF9AE}" pid="11" name="EktDateModified">
    <vt:filetime>2016-06-02T21:49:06Z</vt:filetime>
  </property>
  <property fmtid="{D5CDD505-2E9C-101B-9397-08002B2CF9AE}" pid="12" name="EktTaxCategory">
    <vt:lpwstr> #eksep# \Energy #eksep# </vt:lpwstr>
  </property>
  <property fmtid="{D5CDD505-2E9C-101B-9397-08002B2CF9AE}" pid="13" name="EktDisabledTaxCategory">
    <vt:lpwstr/>
  </property>
  <property fmtid="{D5CDD505-2E9C-101B-9397-08002B2CF9AE}" pid="14" name="EktCmsSize">
    <vt:i4>64000</vt:i4>
  </property>
  <property fmtid="{D5CDD505-2E9C-101B-9397-08002B2CF9AE}" pid="15" name="EktSearchable">
    <vt:i4>1</vt:i4>
  </property>
  <property fmtid="{D5CDD505-2E9C-101B-9397-08002B2CF9AE}" pid="16" name="EktEDescription">
    <vt:lpwstr>April_2016_web</vt:lpwstr>
  </property>
</Properties>
</file>