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36405" windowHeight="11760" activeTab="2"/>
  </bookViews>
  <sheets>
    <sheet name="Introduction" sheetId="1" r:id="rId1"/>
    <sheet name="Summary" sheetId="2" r:id="rId2"/>
    <sheet name="1 Trajectory" sheetId="3" r:id="rId3"/>
    <sheet name="1e DCPP" sheetId="4" r:id="rId4"/>
    <sheet name="2 High Load" sheetId="5" r:id="rId5"/>
    <sheet name="3 Expanded Preferred" sheetId="6" r:id="rId6"/>
    <sheet name="4 40% RPS 2024" sheetId="7" r:id="rId7"/>
    <sheet name="5 High DG" sheetId="8" r:id="rId8"/>
  </sheets>
  <definedNames/>
  <calcPr fullCalcOnLoad="1"/>
</workbook>
</file>

<file path=xl/sharedStrings.xml><?xml version="1.0" encoding="utf-8"?>
<sst xmlns="http://schemas.openxmlformats.org/spreadsheetml/2006/main" count="433" uniqueCount="85">
  <si>
    <t>Control Panel</t>
  </si>
  <si>
    <t>Demand (MW) *</t>
  </si>
  <si>
    <t>Mid: 1-in-2</t>
  </si>
  <si>
    <t>IEPR Net Load</t>
  </si>
  <si>
    <t>s3-mid</t>
  </si>
  <si>
    <t>AA-EE</t>
  </si>
  <si>
    <t>Managed Demand Net Load</t>
  </si>
  <si>
    <t>BTM resources modeled as Supply (MW)</t>
  </si>
  <si>
    <t>None</t>
  </si>
  <si>
    <t>Supply (MW)</t>
  </si>
  <si>
    <t>Non-RPS (Conventional Expected)</t>
  </si>
  <si>
    <t>33% 2024 Mid AAEE</t>
  </si>
  <si>
    <t>RPS</t>
  </si>
  <si>
    <t>Authorized Procurement</t>
  </si>
  <si>
    <t>ISO available import</t>
  </si>
  <si>
    <t>Default</t>
  </si>
  <si>
    <t>Low</t>
  </si>
  <si>
    <t>OTC Non Nuclear</t>
  </si>
  <si>
    <t>OTC Nuclear</t>
  </si>
  <si>
    <t>Solar + Wind</t>
  </si>
  <si>
    <t>Geothermal + Biomass</t>
  </si>
  <si>
    <t>Hydro + Pump</t>
  </si>
  <si>
    <t>Mid</t>
  </si>
  <si>
    <t>Demand (GWh) **</t>
  </si>
  <si>
    <t>Managed Energy Net Load</t>
  </si>
  <si>
    <t>Load for Renewable Net Short (GWh)</t>
  </si>
  <si>
    <t>Statewide Total Retail Sales</t>
  </si>
  <si>
    <t>Statewide Pumped Load</t>
  </si>
  <si>
    <t>ISO Area AA-EE</t>
  </si>
  <si>
    <t>ISO Area Inc. Small PV</t>
  </si>
  <si>
    <t>ISO Area Inc. Demand-side CHP</t>
  </si>
  <si>
    <t>POU Area Inc. EE</t>
  </si>
  <si>
    <t>Adjusted Statewide Retail Sales for RPS</t>
  </si>
  <si>
    <t>DCPP</t>
  </si>
  <si>
    <t>High: 1-in-2</t>
  </si>
  <si>
    <t>33% 2024 High Load Mid AAEE</t>
  </si>
  <si>
    <t>High</t>
  </si>
  <si>
    <t>s4-highmid</t>
  </si>
  <si>
    <t>High DG 40% 2024 HighMid AAEE + Higher DSM</t>
  </si>
  <si>
    <t>High DG 40% 2024 Mid AAEE</t>
  </si>
  <si>
    <t>High DG 33% 2024 Mid AAEE + DSM</t>
  </si>
  <si>
    <t>1 Trajectory</t>
  </si>
  <si>
    <t>1e DCPP</t>
  </si>
  <si>
    <t>2 High Load</t>
  </si>
  <si>
    <t>3 Expanded Preferred</t>
  </si>
  <si>
    <t>4 40% RPS 2024</t>
  </si>
  <si>
    <t>5 High DG</t>
  </si>
  <si>
    <t>Supply MW</t>
  </si>
  <si>
    <t>Managed Peak Demand MW</t>
  </si>
  <si>
    <t>Managed Annual Energy GWh</t>
  </si>
  <si>
    <t>System Balance %</t>
  </si>
  <si>
    <t>Net System Balance: Supply - Demand</t>
  </si>
  <si>
    <t>Net System Balance: Supply / Demand</t>
  </si>
  <si>
    <t>This tool was created using MS Excel 2010 and is incompatible with versions earlier than 2007.</t>
  </si>
  <si>
    <t>Prepared by CPUC Energy Division for the 2014 LTPP Rulemaking R.13-12-010</t>
  </si>
  <si>
    <t>Authors:</t>
  </si>
  <si>
    <t>Patrick Young</t>
  </si>
  <si>
    <t>Regulatory Analyst</t>
  </si>
  <si>
    <t>CPUC Energy Division, Generation and Transmission Planning</t>
  </si>
  <si>
    <t xml:space="preserve">Project supervisor: </t>
  </si>
  <si>
    <t>Robert Strauss</t>
  </si>
  <si>
    <t>Program and Project Supervisor</t>
  </si>
  <si>
    <t>Revisions</t>
  </si>
  <si>
    <t>Description of change</t>
  </si>
  <si>
    <t>Date</t>
  </si>
  <si>
    <t>Editor</t>
  </si>
  <si>
    <t>Initial Release version</t>
  </si>
  <si>
    <t>v1c</t>
  </si>
  <si>
    <t>CPUC Energy Division 2014 LTPP Summary of Load and Resource Scenarios for R.13-12-010</t>
  </si>
  <si>
    <t>March 2014</t>
  </si>
  <si>
    <t>The "Summary" tab of this spreadsheet displays summary charts of CAISO area Supply, Demand, Energy, and System Balance for each planning scenario.  The remaining tabs are the six planning scenarios intended for system operational flexibility studies in the 2014 LTPP.</t>
  </si>
  <si>
    <t>This is a spreadsheet summary of Loads and Resources for each of the Scenarios identified in the Assigned Commissioner's Ruling adopting planning assumptions, scenarios, and RPS portfolios on February 27, 2014.  This summary was prepared using the Scenario Tool identified in the Ruling.</t>
  </si>
  <si>
    <t>1: Inc. Small PV</t>
  </si>
  <si>
    <t>2: Inc. Demand-side CHP</t>
  </si>
  <si>
    <t>3: Existing Resources</t>
  </si>
  <si>
    <t>4: Resource Additions</t>
  </si>
  <si>
    <t>D1302015</t>
  </si>
  <si>
    <t>5: Imports</t>
  </si>
  <si>
    <t>6: Inc. Supply-side CHP</t>
  </si>
  <si>
    <t>7: Dispatchable DR</t>
  </si>
  <si>
    <t>8: Energy Storage Mandate</t>
  </si>
  <si>
    <t>9: Energy Storage Other</t>
  </si>
  <si>
    <t>10: Resource Retirements</t>
  </si>
  <si>
    <t>Other (non-OTC thermal/cogen/other)</t>
  </si>
  <si>
    <t>Net Supply = sum[1:9] - 10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</si>
</sst>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409]dddd\,\ mmmm\ d\,\ yy"/>
  </numFmts>
  <fonts count="45">
    <font>
      <sz val="11"/>
      <color theme="1"/>
      <name val="Calibri"/>
      <family val="2"/>
    </font>
    <font>
      <sz val="11"/>
      <color indexed="8"/>
      <name val="Calibri"/>
      <family val="2"/>
    </font>
    <font>
      <b/>
      <sz val="11"/>
      <color indexed="8"/>
      <name val="Calibri"/>
      <family val="2"/>
    </font>
    <font>
      <b/>
      <sz val="11"/>
      <color indexed="10"/>
      <name val="Calibri"/>
      <family val="2"/>
    </font>
    <font>
      <b/>
      <u val="single"/>
      <sz val="14"/>
      <name val="Calibri"/>
      <family val="2"/>
    </font>
    <font>
      <b/>
      <u val="single"/>
      <sz val="11"/>
      <color indexed="8"/>
      <name val="Calibri"/>
      <family val="2"/>
    </font>
    <font>
      <b/>
      <sz val="11"/>
      <name val="Calibri"/>
      <family val="2"/>
    </font>
    <font>
      <sz val="11"/>
      <name val="Calibri"/>
      <family val="2"/>
    </font>
    <font>
      <b/>
      <u val="single"/>
      <sz val="11"/>
      <name val="Calibri"/>
      <family val="2"/>
    </font>
    <font>
      <sz val="10"/>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9"/>
        <bgColor indexed="64"/>
      </patternFill>
    </fill>
    <fill>
      <patternFill patternType="solid">
        <fgColor theme="1"/>
        <bgColor indexed="64"/>
      </patternFill>
    </fill>
    <fill>
      <patternFill patternType="solid">
        <fgColor rgb="FFFF9933"/>
        <bgColor indexed="64"/>
      </patternFill>
    </fill>
    <fill>
      <patternFill patternType="solid">
        <fgColor rgb="FFFF6600"/>
        <bgColor indexed="64"/>
      </patternFill>
    </fill>
    <fill>
      <patternFill patternType="solid">
        <fgColor rgb="FFCCFF99"/>
        <bgColor indexed="64"/>
      </patternFill>
    </fill>
    <fill>
      <patternFill patternType="solid">
        <fgColor rgb="FF9999FF"/>
        <bgColor indexed="64"/>
      </patternFill>
    </fill>
    <fill>
      <patternFill patternType="solid">
        <fgColor rgb="FFFF9999"/>
        <bgColor indexed="64"/>
      </patternFill>
    </fill>
    <fill>
      <patternFill patternType="solid">
        <fgColor rgb="FFCC9900"/>
        <bgColor indexed="64"/>
      </patternFill>
    </fill>
    <fill>
      <patternFill patternType="solid">
        <fgColor rgb="FF00FFFF"/>
        <bgColor indexed="64"/>
      </patternFill>
    </fill>
    <fill>
      <patternFill patternType="solid">
        <fgColor rgb="FFFFCC00"/>
        <bgColor indexed="64"/>
      </patternFill>
    </fill>
    <fill>
      <patternFill patternType="solid">
        <fgColor rgb="FF99CC00"/>
        <bgColor indexed="64"/>
      </patternFill>
    </fill>
    <fill>
      <patternFill patternType="solid">
        <fgColor rgb="FF99CCFF"/>
        <bgColor indexed="64"/>
      </patternFill>
    </fill>
    <fill>
      <patternFill patternType="solid">
        <fgColor theme="2" tint="-0.24997000396251678"/>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CC00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0" fillId="33" borderId="15" xfId="0" applyFill="1" applyBorder="1" applyAlignment="1">
      <alignment/>
    </xf>
    <xf numFmtId="0" fontId="4" fillId="18" borderId="16" xfId="0" applyFont="1" applyFill="1" applyBorder="1" applyAlignment="1">
      <alignment horizontal="center" vertical="center"/>
    </xf>
    <xf numFmtId="0" fontId="0" fillId="33" borderId="0" xfId="0" applyFill="1" applyBorder="1" applyAlignment="1">
      <alignment/>
    </xf>
    <xf numFmtId="0" fontId="5" fillId="33" borderId="16" xfId="0" applyFont="1" applyFill="1" applyBorder="1" applyAlignment="1">
      <alignment horizontal="center"/>
    </xf>
    <xf numFmtId="0" fontId="0" fillId="33" borderId="16" xfId="0" applyFill="1" applyBorder="1" applyAlignment="1">
      <alignment/>
    </xf>
    <xf numFmtId="0" fontId="0" fillId="33" borderId="17" xfId="0" applyFill="1" applyBorder="1" applyAlignment="1">
      <alignment/>
    </xf>
    <xf numFmtId="0" fontId="4" fillId="18" borderId="18" xfId="0" applyFont="1" applyFill="1" applyBorder="1" applyAlignment="1">
      <alignment horizontal="center" vertical="center"/>
    </xf>
    <xf numFmtId="0" fontId="5" fillId="33" borderId="18" xfId="0" applyFont="1" applyFill="1" applyBorder="1" applyAlignment="1">
      <alignment horizontal="center"/>
    </xf>
    <xf numFmtId="0" fontId="0" fillId="33" borderId="19" xfId="0" applyFill="1" applyBorder="1" applyAlignment="1">
      <alignment/>
    </xf>
    <xf numFmtId="0" fontId="0" fillId="33" borderId="18" xfId="0" applyFill="1" applyBorder="1" applyAlignment="1">
      <alignment/>
    </xf>
    <xf numFmtId="0" fontId="3" fillId="35" borderId="20" xfId="0" applyFont="1" applyFill="1" applyBorder="1" applyAlignment="1">
      <alignment horizontal="right"/>
    </xf>
    <xf numFmtId="0" fontId="2" fillId="36" borderId="18" xfId="0" applyFont="1" applyFill="1" applyBorder="1" applyAlignment="1">
      <alignment/>
    </xf>
    <xf numFmtId="38" fontId="0" fillId="33" borderId="19" xfId="0" applyNumberFormat="1" applyFill="1" applyBorder="1" applyAlignment="1">
      <alignment/>
    </xf>
    <xf numFmtId="38" fontId="0" fillId="33" borderId="0" xfId="0" applyNumberFormat="1" applyFill="1" applyBorder="1" applyAlignment="1">
      <alignment/>
    </xf>
    <xf numFmtId="0" fontId="2" fillId="12" borderId="18" xfId="0" applyFont="1" applyFill="1" applyBorder="1" applyAlignment="1">
      <alignment/>
    </xf>
    <xf numFmtId="0" fontId="0" fillId="18" borderId="18" xfId="0" applyFill="1" applyBorder="1" applyAlignment="1">
      <alignment horizontal="right"/>
    </xf>
    <xf numFmtId="0" fontId="6" fillId="34" borderId="18" xfId="0" applyFont="1" applyFill="1" applyBorder="1" applyAlignment="1">
      <alignment/>
    </xf>
    <xf numFmtId="38" fontId="7" fillId="34" borderId="19" xfId="0" applyNumberFormat="1" applyFont="1" applyFill="1" applyBorder="1" applyAlignment="1">
      <alignment/>
    </xf>
    <xf numFmtId="38" fontId="7" fillId="34" borderId="18" xfId="0" applyNumberFormat="1" applyFont="1" applyFill="1" applyBorder="1" applyAlignment="1">
      <alignment/>
    </xf>
    <xf numFmtId="0" fontId="6" fillId="37" borderId="18" xfId="0" applyFont="1" applyFill="1" applyBorder="1" applyAlignment="1">
      <alignment/>
    </xf>
    <xf numFmtId="38" fontId="7" fillId="33" borderId="19" xfId="0" applyNumberFormat="1" applyFont="1" applyFill="1" applyBorder="1" applyAlignment="1">
      <alignment/>
    </xf>
    <xf numFmtId="38" fontId="7" fillId="33" borderId="0" xfId="0" applyNumberFormat="1" applyFont="1" applyFill="1" applyBorder="1" applyAlignment="1">
      <alignment/>
    </xf>
    <xf numFmtId="38" fontId="7" fillId="33" borderId="18" xfId="0" applyNumberFormat="1" applyFont="1" applyFill="1" applyBorder="1" applyAlignment="1">
      <alignment/>
    </xf>
    <xf numFmtId="10" fontId="7" fillId="33" borderId="0" xfId="57" applyNumberFormat="1" applyFont="1" applyFill="1" applyBorder="1" applyAlignment="1">
      <alignment/>
    </xf>
    <xf numFmtId="0" fontId="2" fillId="38" borderId="18" xfId="0" applyFont="1" applyFill="1" applyBorder="1" applyAlignment="1">
      <alignment/>
    </xf>
    <xf numFmtId="38" fontId="0" fillId="38" borderId="19" xfId="0" applyNumberFormat="1" applyFill="1" applyBorder="1" applyAlignment="1">
      <alignment/>
    </xf>
    <xf numFmtId="38" fontId="0" fillId="38" borderId="0" xfId="0" applyNumberFormat="1" applyFill="1" applyBorder="1" applyAlignment="1">
      <alignment/>
    </xf>
    <xf numFmtId="38" fontId="0" fillId="38" borderId="18" xfId="0" applyNumberFormat="1" applyFill="1" applyBorder="1" applyAlignment="1">
      <alignment/>
    </xf>
    <xf numFmtId="38" fontId="0" fillId="33" borderId="18" xfId="0" applyNumberFormat="1" applyFill="1" applyBorder="1" applyAlignment="1">
      <alignment/>
    </xf>
    <xf numFmtId="0" fontId="2" fillId="4" borderId="18" xfId="0" applyFont="1" applyFill="1" applyBorder="1" applyAlignment="1">
      <alignment/>
    </xf>
    <xf numFmtId="0" fontId="2" fillId="39" borderId="18" xfId="0" applyFont="1" applyFill="1" applyBorder="1" applyAlignment="1">
      <alignment/>
    </xf>
    <xf numFmtId="0" fontId="2" fillId="22" borderId="18" xfId="0" applyFont="1" applyFill="1" applyBorder="1" applyAlignment="1">
      <alignment/>
    </xf>
    <xf numFmtId="0" fontId="2" fillId="40" borderId="18" xfId="0" applyFont="1" applyFill="1" applyBorder="1" applyAlignment="1">
      <alignment/>
    </xf>
    <xf numFmtId="0" fontId="2" fillId="19" borderId="18" xfId="0" applyFont="1" applyFill="1" applyBorder="1" applyAlignment="1">
      <alignment horizontal="left" indent="2"/>
    </xf>
    <xf numFmtId="0" fontId="3" fillId="35" borderId="20" xfId="0" applyFont="1" applyFill="1" applyBorder="1" applyAlignment="1">
      <alignment horizontal="right" vertical="center" wrapText="1"/>
    </xf>
    <xf numFmtId="0" fontId="2" fillId="41" borderId="18" xfId="0" applyFont="1" applyFill="1" applyBorder="1" applyAlignment="1">
      <alignment horizontal="left" vertical="center" indent="2"/>
    </xf>
    <xf numFmtId="38" fontId="0" fillId="33" borderId="19" xfId="0" applyNumberFormat="1" applyFill="1" applyBorder="1" applyAlignment="1">
      <alignment vertical="center"/>
    </xf>
    <xf numFmtId="0" fontId="2" fillId="35" borderId="18" xfId="0" applyFont="1" applyFill="1" applyBorder="1" applyAlignment="1">
      <alignment horizontal="left" vertical="center" indent="2"/>
    </xf>
    <xf numFmtId="0" fontId="2" fillId="24" borderId="18" xfId="0" applyFont="1" applyFill="1" applyBorder="1" applyAlignment="1">
      <alignment/>
    </xf>
    <xf numFmtId="0" fontId="2" fillId="42" borderId="18" xfId="0" applyFont="1" applyFill="1" applyBorder="1" applyAlignment="1">
      <alignment/>
    </xf>
    <xf numFmtId="0" fontId="2" fillId="43" borderId="18" xfId="0" applyFont="1" applyFill="1" applyBorder="1" applyAlignment="1">
      <alignment/>
    </xf>
    <xf numFmtId="0" fontId="2" fillId="14" borderId="18" xfId="0" applyFont="1" applyFill="1" applyBorder="1" applyAlignment="1">
      <alignment/>
    </xf>
    <xf numFmtId="0" fontId="2" fillId="44" borderId="18" xfId="0" applyFont="1" applyFill="1" applyBorder="1" applyAlignment="1">
      <alignment/>
    </xf>
    <xf numFmtId="0" fontId="2" fillId="45" borderId="18" xfId="0" applyFont="1" applyFill="1" applyBorder="1" applyAlignment="1">
      <alignment horizontal="left" indent="2"/>
    </xf>
    <xf numFmtId="0" fontId="44" fillId="35" borderId="20" xfId="0" applyFont="1" applyFill="1" applyBorder="1" applyAlignment="1">
      <alignment horizontal="right"/>
    </xf>
    <xf numFmtId="0" fontId="2" fillId="46" borderId="18" xfId="0" applyFont="1" applyFill="1" applyBorder="1" applyAlignment="1">
      <alignment horizontal="left" indent="2"/>
    </xf>
    <xf numFmtId="0" fontId="2" fillId="11" borderId="18" xfId="0" applyFont="1" applyFill="1" applyBorder="1" applyAlignment="1">
      <alignment horizontal="left" indent="2"/>
    </xf>
    <xf numFmtId="0" fontId="2" fillId="47" borderId="18" xfId="0" applyFont="1" applyFill="1" applyBorder="1" applyAlignment="1">
      <alignment horizontal="left" indent="2"/>
    </xf>
    <xf numFmtId="0" fontId="2" fillId="48" borderId="18" xfId="0" applyFont="1" applyFill="1" applyBorder="1" applyAlignment="1">
      <alignment horizontal="left" indent="2"/>
    </xf>
    <xf numFmtId="0" fontId="2" fillId="49" borderId="18" xfId="0" applyFont="1" applyFill="1" applyBorder="1" applyAlignment="1">
      <alignment horizontal="left" indent="2"/>
    </xf>
    <xf numFmtId="0" fontId="2" fillId="34" borderId="18" xfId="0" applyFont="1" applyFill="1" applyBorder="1" applyAlignment="1">
      <alignment/>
    </xf>
    <xf numFmtId="38" fontId="0" fillId="34" borderId="19" xfId="0" applyNumberFormat="1" applyFill="1" applyBorder="1" applyAlignment="1">
      <alignment/>
    </xf>
    <xf numFmtId="0" fontId="2" fillId="33" borderId="18" xfId="0" applyFont="1" applyFill="1" applyBorder="1" applyAlignment="1">
      <alignment/>
    </xf>
    <xf numFmtId="0" fontId="42" fillId="18" borderId="18" xfId="0" applyFont="1" applyFill="1" applyBorder="1" applyAlignment="1">
      <alignment horizontal="right"/>
    </xf>
    <xf numFmtId="0" fontId="6" fillId="33" borderId="18" xfId="0" applyFont="1" applyFill="1" applyBorder="1" applyAlignment="1">
      <alignment/>
    </xf>
    <xf numFmtId="0" fontId="8" fillId="33" borderId="18" xfId="0" applyFont="1" applyFill="1" applyBorder="1" applyAlignment="1">
      <alignment horizontal="center"/>
    </xf>
    <xf numFmtId="0" fontId="6" fillId="4" borderId="18" xfId="0" applyFont="1" applyFill="1" applyBorder="1" applyAlignment="1">
      <alignment/>
    </xf>
    <xf numFmtId="0" fontId="6" fillId="4" borderId="18" xfId="0" applyFont="1" applyFill="1" applyBorder="1" applyAlignment="1">
      <alignment horizontal="left" indent="2"/>
    </xf>
    <xf numFmtId="38" fontId="0" fillId="0" borderId="19" xfId="0" applyNumberFormat="1" applyFill="1" applyBorder="1" applyAlignment="1">
      <alignment/>
    </xf>
    <xf numFmtId="0" fontId="0" fillId="38" borderId="21" xfId="0" applyFill="1" applyBorder="1" applyAlignment="1">
      <alignment/>
    </xf>
    <xf numFmtId="0" fontId="0" fillId="38" borderId="22" xfId="0" applyFill="1" applyBorder="1" applyAlignment="1">
      <alignment/>
    </xf>
    <xf numFmtId="0" fontId="0" fillId="38" borderId="23" xfId="0" applyFill="1" applyBorder="1" applyAlignment="1">
      <alignment/>
    </xf>
    <xf numFmtId="0" fontId="2" fillId="34" borderId="17" xfId="0" applyFont="1" applyFill="1" applyBorder="1" applyAlignment="1">
      <alignment/>
    </xf>
    <xf numFmtId="38" fontId="7" fillId="34" borderId="16" xfId="0" applyNumberFormat="1" applyFont="1" applyFill="1" applyBorder="1" applyAlignment="1">
      <alignment/>
    </xf>
    <xf numFmtId="0" fontId="2" fillId="34" borderId="21" xfId="0" applyFont="1" applyFill="1" applyBorder="1" applyAlignment="1">
      <alignment/>
    </xf>
    <xf numFmtId="0" fontId="0" fillId="33" borderId="24" xfId="0" applyFill="1" applyBorder="1" applyAlignment="1">
      <alignment/>
    </xf>
    <xf numFmtId="0" fontId="42" fillId="34" borderId="0" xfId="0" applyFont="1" applyFill="1" applyAlignment="1">
      <alignment/>
    </xf>
    <xf numFmtId="0" fontId="7" fillId="50" borderId="0" xfId="0" applyFont="1" applyFill="1" applyAlignment="1">
      <alignment horizontal="left" indent="2"/>
    </xf>
    <xf numFmtId="38" fontId="7" fillId="50" borderId="0" xfId="0" applyNumberFormat="1" applyFont="1" applyFill="1" applyAlignment="1">
      <alignment/>
    </xf>
    <xf numFmtId="0" fontId="0" fillId="51" borderId="0" xfId="0" applyFill="1" applyAlignment="1">
      <alignment horizontal="left" indent="2"/>
    </xf>
    <xf numFmtId="0" fontId="0" fillId="52" borderId="0" xfId="0" applyFill="1" applyAlignment="1">
      <alignment horizontal="left" indent="2"/>
    </xf>
    <xf numFmtId="0" fontId="0" fillId="53" borderId="0" xfId="0" applyFill="1" applyAlignment="1">
      <alignment horizontal="left" indent="2"/>
    </xf>
    <xf numFmtId="38" fontId="7" fillId="51" borderId="0" xfId="0" applyNumberFormat="1" applyFont="1" applyFill="1" applyAlignment="1">
      <alignment/>
    </xf>
    <xf numFmtId="38" fontId="7" fillId="52" borderId="0" xfId="0" applyNumberFormat="1" applyFont="1" applyFill="1" applyAlignment="1">
      <alignment/>
    </xf>
    <xf numFmtId="38" fontId="7" fillId="53" borderId="0" xfId="0" applyNumberFormat="1" applyFont="1" applyFill="1" applyAlignment="1">
      <alignment/>
    </xf>
    <xf numFmtId="0" fontId="0" fillId="54" borderId="0" xfId="0" applyFill="1" applyAlignment="1">
      <alignment horizontal="left" indent="2"/>
    </xf>
    <xf numFmtId="38" fontId="7" fillId="54" borderId="0" xfId="0" applyNumberFormat="1" applyFont="1" applyFill="1" applyAlignment="1">
      <alignment/>
    </xf>
    <xf numFmtId="0" fontId="0" fillId="36" borderId="0" xfId="0" applyFill="1" applyAlignment="1">
      <alignment horizontal="left" indent="2"/>
    </xf>
    <xf numFmtId="38" fontId="7" fillId="36" borderId="0" xfId="0" applyNumberFormat="1" applyFont="1" applyFill="1" applyAlignment="1">
      <alignment/>
    </xf>
    <xf numFmtId="9" fontId="7" fillId="50" borderId="0" xfId="57" applyFont="1" applyFill="1" applyAlignment="1">
      <alignment/>
    </xf>
    <xf numFmtId="9" fontId="7" fillId="51" borderId="0" xfId="57" applyFont="1" applyFill="1" applyAlignment="1">
      <alignment/>
    </xf>
    <xf numFmtId="9" fontId="7" fillId="36" borderId="0" xfId="57" applyFont="1" applyFill="1" applyAlignment="1">
      <alignment/>
    </xf>
    <xf numFmtId="9" fontId="7" fillId="54" borderId="0" xfId="57" applyFont="1" applyFill="1" applyAlignment="1">
      <alignment/>
    </xf>
    <xf numFmtId="9" fontId="7" fillId="52" borderId="0" xfId="57" applyFont="1" applyFill="1" applyAlignment="1">
      <alignment/>
    </xf>
    <xf numFmtId="9" fontId="7" fillId="53" borderId="0" xfId="57" applyFont="1" applyFill="1" applyAlignment="1">
      <alignment/>
    </xf>
    <xf numFmtId="0" fontId="42" fillId="33" borderId="25" xfId="0" applyFont="1" applyFill="1" applyBorder="1" applyAlignment="1">
      <alignment/>
    </xf>
    <xf numFmtId="0" fontId="0" fillId="33" borderId="26" xfId="0" applyFill="1" applyBorder="1" applyAlignment="1">
      <alignment/>
    </xf>
    <xf numFmtId="17" fontId="42" fillId="33" borderId="0" xfId="0" applyNumberFormat="1" applyFont="1" applyFill="1" applyBorder="1" applyAlignment="1" quotePrefix="1">
      <alignment/>
    </xf>
    <xf numFmtId="0" fontId="0" fillId="33" borderId="0" xfId="0" applyFill="1" applyBorder="1" applyAlignment="1">
      <alignment vertical="center" wrapText="1"/>
    </xf>
    <xf numFmtId="0" fontId="0" fillId="33" borderId="21" xfId="0" applyFill="1" applyBorder="1" applyAlignment="1">
      <alignment/>
    </xf>
    <xf numFmtId="0" fontId="0" fillId="33" borderId="22" xfId="0" applyFill="1" applyBorder="1" applyAlignment="1">
      <alignment vertical="center" wrapText="1"/>
    </xf>
    <xf numFmtId="0" fontId="0" fillId="33" borderId="27" xfId="0" applyFill="1" applyBorder="1" applyAlignment="1">
      <alignment/>
    </xf>
    <xf numFmtId="0" fontId="42" fillId="0" borderId="16" xfId="0" applyFont="1" applyFill="1" applyBorder="1" applyAlignment="1">
      <alignment/>
    </xf>
    <xf numFmtId="0" fontId="42" fillId="0" borderId="16" xfId="0" applyFont="1" applyBorder="1" applyAlignment="1">
      <alignment wrapText="1"/>
    </xf>
    <xf numFmtId="0" fontId="0" fillId="0" borderId="0" xfId="0" applyFont="1" applyBorder="1" applyAlignment="1">
      <alignment/>
    </xf>
    <xf numFmtId="0" fontId="42" fillId="0" borderId="18" xfId="0" applyFont="1" applyFill="1" applyBorder="1" applyAlignment="1">
      <alignment/>
    </xf>
    <xf numFmtId="0" fontId="0" fillId="0" borderId="18" xfId="0" applyFont="1" applyBorder="1" applyAlignment="1">
      <alignment/>
    </xf>
    <xf numFmtId="0" fontId="42" fillId="0" borderId="18" xfId="0" applyFont="1" applyFill="1" applyBorder="1" applyAlignment="1">
      <alignment wrapText="1"/>
    </xf>
    <xf numFmtId="0" fontId="0" fillId="0" borderId="18" xfId="0" applyFont="1" applyFill="1" applyBorder="1" applyAlignment="1">
      <alignment/>
    </xf>
    <xf numFmtId="0" fontId="0" fillId="0" borderId="18" xfId="0" applyBorder="1" applyAlignment="1">
      <alignment/>
    </xf>
    <xf numFmtId="0" fontId="0" fillId="0" borderId="23" xfId="0" applyBorder="1" applyAlignment="1">
      <alignment/>
    </xf>
    <xf numFmtId="0" fontId="0" fillId="0" borderId="0" xfId="0" applyFont="1" applyFill="1" applyAlignment="1">
      <alignment/>
    </xf>
    <xf numFmtId="0" fontId="0" fillId="0" borderId="0" xfId="0" applyFont="1" applyAlignment="1">
      <alignment/>
    </xf>
    <xf numFmtId="0" fontId="42" fillId="0" borderId="20" xfId="0" applyFont="1" applyFill="1" applyBorder="1" applyAlignment="1">
      <alignment/>
    </xf>
    <xf numFmtId="0" fontId="42" fillId="0" borderId="20" xfId="0" applyFont="1" applyBorder="1" applyAlignment="1">
      <alignment/>
    </xf>
    <xf numFmtId="0" fontId="0" fillId="0" borderId="18" xfId="0" applyFont="1" applyBorder="1" applyAlignment="1">
      <alignment wrapText="1"/>
    </xf>
    <xf numFmtId="0" fontId="0" fillId="0" borderId="23" xfId="0" applyFont="1" applyFill="1" applyBorder="1" applyAlignment="1">
      <alignment/>
    </xf>
    <xf numFmtId="0" fontId="0" fillId="0" borderId="23" xfId="0" applyFont="1" applyBorder="1" applyAlignment="1">
      <alignment wrapText="1"/>
    </xf>
    <xf numFmtId="0" fontId="0" fillId="0" borderId="23" xfId="0" applyFont="1" applyBorder="1" applyAlignment="1">
      <alignment/>
    </xf>
    <xf numFmtId="164" fontId="0" fillId="0" borderId="18" xfId="0" applyNumberFormat="1" applyFont="1" applyBorder="1" applyAlignment="1">
      <alignment/>
    </xf>
    <xf numFmtId="164" fontId="0" fillId="0" borderId="18" xfId="0" applyNumberFormat="1" applyFont="1" applyBorder="1" applyAlignment="1">
      <alignment wrapText="1"/>
    </xf>
    <xf numFmtId="164" fontId="0" fillId="0" borderId="23" xfId="0" applyNumberFormat="1" applyFont="1" applyBorder="1" applyAlignment="1">
      <alignment/>
    </xf>
    <xf numFmtId="38" fontId="0" fillId="33" borderId="19" xfId="42" applyNumberFormat="1" applyFont="1" applyFill="1" applyBorder="1" applyAlignment="1">
      <alignment/>
    </xf>
    <xf numFmtId="9" fontId="1" fillId="34" borderId="23" xfId="57" applyFont="1" applyFill="1" applyBorder="1" applyAlignment="1">
      <alignment/>
    </xf>
    <xf numFmtId="0" fontId="0" fillId="38" borderId="27"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Supply</a:t>
            </a:r>
          </a:p>
        </c:rich>
      </c:tx>
      <c:layout>
        <c:manualLayout>
          <c:xMode val="factor"/>
          <c:yMode val="factor"/>
          <c:x val="-0.00425"/>
          <c:y val="-0.01375"/>
        </c:manualLayout>
      </c:layout>
      <c:spPr>
        <a:noFill/>
        <a:ln>
          <a:noFill/>
        </a:ln>
      </c:spPr>
    </c:title>
    <c:plotArea>
      <c:layout>
        <c:manualLayout>
          <c:xMode val="edge"/>
          <c:yMode val="edge"/>
          <c:x val="0.06375"/>
          <c:y val="0.092"/>
          <c:w val="0.887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Summary!$B$3:$V$3</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Summary!$B$4:$V$4</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Summary!$B$5:$V$5</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Summary!$B$6:$V$6</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Summary!$B$7:$V$7</c:f>
              <c:numCache/>
            </c:numRef>
          </c:yVal>
          <c:smooth val="0"/>
        </c:ser>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Summary!$B$8:$V$8</c:f>
              <c:numCache/>
            </c:numRef>
          </c:yVal>
          <c:smooth val="0"/>
        </c:ser>
        <c:axId val="42598845"/>
        <c:axId val="47845286"/>
      </c:scatterChart>
      <c:valAx>
        <c:axId val="42598845"/>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845286"/>
        <c:crosses val="autoZero"/>
        <c:crossBetween val="midCat"/>
        <c:dispUnits/>
        <c:majorUnit val="2"/>
      </c:valAx>
      <c:valAx>
        <c:axId val="47845286"/>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98845"/>
        <c:crosses val="autoZero"/>
        <c:crossBetween val="midCat"/>
        <c:dispUnits/>
      </c:valAx>
      <c:spPr>
        <a:solidFill>
          <a:srgbClr val="FFFFFF"/>
        </a:solidFill>
        <a:ln w="3175">
          <a:noFill/>
        </a:ln>
      </c:spPr>
    </c:plotArea>
    <c:legend>
      <c:legendPos val="b"/>
      <c:layout>
        <c:manualLayout>
          <c:xMode val="edge"/>
          <c:yMode val="edge"/>
          <c:x val="0.04925"/>
          <c:y val="0.8825"/>
          <c:w val="0.897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Demand</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Summary!$B$10:$V$10</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Summary!$B$12:$V$12</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Summary!$B$13:$V$13</c:f>
              <c:numCache/>
            </c:numRef>
          </c:yVal>
          <c:smooth val="0"/>
        </c:ser>
        <c:axId val="27954391"/>
        <c:axId val="50262928"/>
      </c:scatterChart>
      <c:valAx>
        <c:axId val="27954391"/>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262928"/>
        <c:crosses val="autoZero"/>
        <c:crossBetween val="midCat"/>
        <c:dispUnits/>
        <c:majorUnit val="2"/>
      </c:valAx>
      <c:valAx>
        <c:axId val="50262928"/>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54391"/>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Energy</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Summary!$B$17:$V$17</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Summary!$B$19:$V$19</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Summary!$B$20:$V$20</c:f>
              <c:numCache/>
            </c:numRef>
          </c:yVal>
          <c:smooth val="0"/>
        </c:ser>
        <c:axId val="49713169"/>
        <c:axId val="44765338"/>
      </c:scatterChart>
      <c:valAx>
        <c:axId val="49713169"/>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765338"/>
        <c:crosses val="autoZero"/>
        <c:crossBetween val="midCat"/>
        <c:dispUnits/>
        <c:majorUnit val="2"/>
      </c:valAx>
      <c:valAx>
        <c:axId val="44765338"/>
        <c:scaling>
          <c:orientation val="minMax"/>
          <c:max val="290000"/>
          <c:min val="22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4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13169"/>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Net System Balance</a:t>
            </a:r>
          </a:p>
        </c:rich>
      </c:tx>
      <c:layout>
        <c:manualLayout>
          <c:xMode val="factor"/>
          <c:yMode val="factor"/>
          <c:x val="-0.00225"/>
          <c:y val="-0.01375"/>
        </c:manualLayout>
      </c:layout>
      <c:spPr>
        <a:noFill/>
        <a:ln>
          <a:noFill/>
        </a:ln>
      </c:spPr>
    </c:title>
    <c:plotArea>
      <c:layout>
        <c:manualLayout>
          <c:xMode val="edge"/>
          <c:yMode val="edge"/>
          <c:x val="0.0055"/>
          <c:y val="0.092"/>
          <c:w val="0.981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Summary!$B$24:$V$24</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Summary!$B$25:$V$25</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Summary!$B$26:$V$26</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Summary!$B$27:$V$27</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Summary!$B$28:$V$28</c:f>
              <c:numCache/>
            </c:numRef>
          </c:yVal>
          <c:smooth val="0"/>
        </c:ser>
        <c:axId val="234859"/>
        <c:axId val="2113732"/>
      </c:scatterChart>
      <c:scatterChart>
        <c:scatterStyle val="lineMarker"/>
        <c:varyColors val="0"/>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Summary!$B$29:$V$29</c:f>
              <c:numCache/>
            </c:numRef>
          </c:yVal>
          <c:smooth val="0"/>
        </c:ser>
        <c:axId val="19023589"/>
        <c:axId val="36994574"/>
      </c:scatterChart>
      <c:valAx>
        <c:axId val="234859"/>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113732"/>
        <c:crosses val="autoZero"/>
        <c:crossBetween val="midCat"/>
        <c:dispUnits/>
        <c:majorUnit val="2"/>
      </c:valAx>
      <c:valAx>
        <c:axId val="2113732"/>
        <c:scaling>
          <c:orientation val="minMax"/>
          <c:max val="1.55"/>
          <c:min val="0.95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4859"/>
        <c:crosses val="autoZero"/>
        <c:crossBetween val="midCat"/>
        <c:dispUnits/>
      </c:valAx>
      <c:valAx>
        <c:axId val="19023589"/>
        <c:scaling>
          <c:orientation val="minMax"/>
        </c:scaling>
        <c:axPos val="b"/>
        <c:delete val="1"/>
        <c:majorTickMark val="out"/>
        <c:minorTickMark val="none"/>
        <c:tickLblPos val="nextTo"/>
        <c:crossAx val="36994574"/>
        <c:crosses val="max"/>
        <c:crossBetween val="midCat"/>
        <c:dispUnits/>
      </c:valAx>
      <c:valAx>
        <c:axId val="36994574"/>
        <c:scaling>
          <c:orientation val="minMax"/>
          <c:max val="1.55"/>
          <c:min val="0.9500000000000001"/>
        </c:scaling>
        <c:axPos val="l"/>
        <c:delete val="0"/>
        <c:numFmt formatCode="General" sourceLinked="1"/>
        <c:majorTickMark val="out"/>
        <c:minorTickMark val="none"/>
        <c:tickLblPos val="nextTo"/>
        <c:spPr>
          <a:ln w="3175">
            <a:solidFill>
              <a:srgbClr val="808080"/>
            </a:solidFill>
          </a:ln>
        </c:spPr>
        <c:crossAx val="19023589"/>
        <c:crosses val="max"/>
        <c:crossBetween val="midCat"/>
        <c:dispUnits/>
      </c:valAx>
      <c:spPr>
        <a:solidFill>
          <a:srgbClr val="FFFFFF"/>
        </a:solidFill>
        <a:ln w="3175">
          <a:noFill/>
        </a:ln>
      </c:spPr>
    </c:plotArea>
    <c:legend>
      <c:legendPos val="b"/>
      <c:layout>
        <c:manualLayout>
          <c:xMode val="edge"/>
          <c:yMode val="edge"/>
          <c:x val="0.051"/>
          <c:y val="0.8825"/>
          <c:w val="0.893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28575</xdr:rowOff>
    </xdr:from>
    <xdr:to>
      <xdr:col>6</xdr:col>
      <xdr:colOff>504825</xdr:colOff>
      <xdr:row>52</xdr:row>
      <xdr:rowOff>57150</xdr:rowOff>
    </xdr:to>
    <xdr:graphicFrame>
      <xdr:nvGraphicFramePr>
        <xdr:cNvPr id="1" name="Chart 1"/>
        <xdr:cNvGraphicFramePr/>
      </xdr:nvGraphicFramePr>
      <xdr:xfrm>
        <a:off x="3019425" y="5743575"/>
        <a:ext cx="4543425" cy="4219575"/>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30</xdr:row>
      <xdr:rowOff>9525</xdr:rowOff>
    </xdr:from>
    <xdr:to>
      <xdr:col>12</xdr:col>
      <xdr:colOff>209550</xdr:colOff>
      <xdr:row>52</xdr:row>
      <xdr:rowOff>38100</xdr:rowOff>
    </xdr:to>
    <xdr:graphicFrame>
      <xdr:nvGraphicFramePr>
        <xdr:cNvPr id="2" name="Chart 1"/>
        <xdr:cNvGraphicFramePr/>
      </xdr:nvGraphicFramePr>
      <xdr:xfrm>
        <a:off x="7629525" y="5724525"/>
        <a:ext cx="4552950" cy="421957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30</xdr:row>
      <xdr:rowOff>28575</xdr:rowOff>
    </xdr:from>
    <xdr:to>
      <xdr:col>17</xdr:col>
      <xdr:colOff>733425</xdr:colOff>
      <xdr:row>52</xdr:row>
      <xdr:rowOff>57150</xdr:rowOff>
    </xdr:to>
    <xdr:graphicFrame>
      <xdr:nvGraphicFramePr>
        <xdr:cNvPr id="3" name="Chart 1"/>
        <xdr:cNvGraphicFramePr/>
      </xdr:nvGraphicFramePr>
      <xdr:xfrm>
        <a:off x="12249150" y="5743575"/>
        <a:ext cx="4552950" cy="4219575"/>
      </xdr:xfrm>
      <a:graphic>
        <a:graphicData uri="http://schemas.openxmlformats.org/drawingml/2006/chart">
          <c:chart xmlns:c="http://schemas.openxmlformats.org/drawingml/2006/chart" r:id="rId3"/>
        </a:graphicData>
      </a:graphic>
    </xdr:graphicFrame>
    <xdr:clientData/>
  </xdr:twoCellAnchor>
  <xdr:twoCellAnchor>
    <xdr:from>
      <xdr:col>17</xdr:col>
      <xdr:colOff>800100</xdr:colOff>
      <xdr:row>30</xdr:row>
      <xdr:rowOff>9525</xdr:rowOff>
    </xdr:from>
    <xdr:to>
      <xdr:col>23</xdr:col>
      <xdr:colOff>447675</xdr:colOff>
      <xdr:row>52</xdr:row>
      <xdr:rowOff>38100</xdr:rowOff>
    </xdr:to>
    <xdr:graphicFrame>
      <xdr:nvGraphicFramePr>
        <xdr:cNvPr id="4" name="Chart 1"/>
        <xdr:cNvGraphicFramePr/>
      </xdr:nvGraphicFramePr>
      <xdr:xfrm>
        <a:off x="16868775" y="5724525"/>
        <a:ext cx="4562475" cy="4219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R35"/>
  <sheetViews>
    <sheetView zoomScalePageLayoutView="0" workbookViewId="0" topLeftCell="A1">
      <selection activeCell="A1" sqref="A1"/>
    </sheetView>
  </sheetViews>
  <sheetFormatPr defaultColWidth="8.8515625" defaultRowHeight="15"/>
  <cols>
    <col min="1" max="1" width="4.28125" style="0" customWidth="1"/>
    <col min="2" max="2" width="13.7109375" style="0" customWidth="1"/>
    <col min="3" max="3" width="84.140625" style="0" customWidth="1"/>
    <col min="4" max="4" width="12.421875" style="0" customWidth="1"/>
    <col min="5" max="5" width="21.421875" style="0" customWidth="1"/>
  </cols>
  <sheetData>
    <row r="1" ht="15.75" thickBot="1"/>
    <row r="2" spans="2:4" ht="15">
      <c r="B2" s="11"/>
      <c r="C2" s="91" t="s">
        <v>68</v>
      </c>
      <c r="D2" s="92"/>
    </row>
    <row r="3" spans="2:4" ht="15">
      <c r="B3" s="71"/>
      <c r="C3" s="93" t="s">
        <v>69</v>
      </c>
      <c r="D3" s="14"/>
    </row>
    <row r="4" spans="2:4" ht="71.25" customHeight="1">
      <c r="B4" s="71"/>
      <c r="C4" s="94" t="s">
        <v>71</v>
      </c>
      <c r="D4" s="14"/>
    </row>
    <row r="5" spans="2:4" ht="54" customHeight="1">
      <c r="B5" s="71"/>
      <c r="C5" s="94" t="s">
        <v>70</v>
      </c>
      <c r="D5" s="14"/>
    </row>
    <row r="6" spans="2:4" ht="31.5" customHeight="1">
      <c r="B6" s="71"/>
      <c r="C6" s="94" t="s">
        <v>53</v>
      </c>
      <c r="D6" s="14"/>
    </row>
    <row r="7" spans="2:4" ht="15.75" thickBot="1">
      <c r="B7" s="95"/>
      <c r="C7" s="96"/>
      <c r="D7" s="97"/>
    </row>
    <row r="8" ht="15.75" thickBot="1"/>
    <row r="9" spans="2:5" ht="15">
      <c r="B9" s="98"/>
      <c r="C9" s="99" t="s">
        <v>54</v>
      </c>
      <c r="D9" s="100"/>
      <c r="E9" s="100"/>
    </row>
    <row r="10" spans="2:5" ht="15">
      <c r="B10" s="101" t="s">
        <v>55</v>
      </c>
      <c r="C10" s="102" t="s">
        <v>56</v>
      </c>
      <c r="D10" s="100"/>
      <c r="E10" s="100"/>
    </row>
    <row r="11" spans="2:5" ht="15">
      <c r="B11" s="101"/>
      <c r="C11" s="102" t="s">
        <v>57</v>
      </c>
      <c r="D11" s="100"/>
      <c r="E11" s="100"/>
    </row>
    <row r="12" spans="2:5" ht="15">
      <c r="B12" s="101"/>
      <c r="C12" s="102" t="s">
        <v>58</v>
      </c>
      <c r="D12" s="100"/>
      <c r="E12" s="100"/>
    </row>
    <row r="13" spans="2:5" ht="30">
      <c r="B13" s="103" t="s">
        <v>59</v>
      </c>
      <c r="C13" s="102" t="s">
        <v>60</v>
      </c>
      <c r="D13" s="100"/>
      <c r="E13" s="100"/>
    </row>
    <row r="14" spans="2:5" ht="15">
      <c r="B14" s="104"/>
      <c r="C14" s="105" t="s">
        <v>61</v>
      </c>
      <c r="D14" s="100"/>
      <c r="E14" s="100"/>
    </row>
    <row r="15" spans="2:5" ht="15">
      <c r="B15" s="104"/>
      <c r="C15" s="105" t="s">
        <v>58</v>
      </c>
      <c r="D15" s="100"/>
      <c r="E15" s="100"/>
    </row>
    <row r="16" spans="2:5" ht="15">
      <c r="B16" s="104"/>
      <c r="C16" s="105"/>
      <c r="D16" s="100"/>
      <c r="E16" s="100"/>
    </row>
    <row r="17" spans="2:3" ht="15.75" thickBot="1">
      <c r="B17" s="106"/>
      <c r="C17" s="106"/>
    </row>
    <row r="18" spans="15:18" ht="15.75" thickBot="1">
      <c r="O18" s="107"/>
      <c r="P18" s="108"/>
      <c r="Q18" s="108"/>
      <c r="R18" s="108"/>
    </row>
    <row r="19" spans="2:5" ht="15.75" thickBot="1">
      <c r="B19" s="109" t="s">
        <v>62</v>
      </c>
      <c r="C19" s="110" t="s">
        <v>63</v>
      </c>
      <c r="D19" s="110" t="s">
        <v>64</v>
      </c>
      <c r="E19" s="110" t="s">
        <v>65</v>
      </c>
    </row>
    <row r="20" spans="2:5" ht="15">
      <c r="B20" s="104" t="s">
        <v>67</v>
      </c>
      <c r="C20" s="111" t="s">
        <v>66</v>
      </c>
      <c r="D20" s="115">
        <v>41711</v>
      </c>
      <c r="E20" s="102" t="s">
        <v>56</v>
      </c>
    </row>
    <row r="21" spans="2:5" ht="15">
      <c r="B21" s="104"/>
      <c r="C21" s="111"/>
      <c r="D21" s="115"/>
      <c r="E21" s="102"/>
    </row>
    <row r="22" spans="2:5" ht="15">
      <c r="B22" s="104"/>
      <c r="C22" s="111"/>
      <c r="D22" s="115"/>
      <c r="E22" s="102"/>
    </row>
    <row r="23" spans="2:5" ht="15">
      <c r="B23" s="104"/>
      <c r="C23" s="111"/>
      <c r="D23" s="116"/>
      <c r="E23" s="102"/>
    </row>
    <row r="24" spans="2:5" ht="15">
      <c r="B24" s="104"/>
      <c r="C24" s="111"/>
      <c r="D24" s="115"/>
      <c r="E24" s="102"/>
    </row>
    <row r="25" spans="2:5" ht="15">
      <c r="B25" s="104"/>
      <c r="C25" s="111"/>
      <c r="D25" s="115"/>
      <c r="E25" s="102"/>
    </row>
    <row r="26" spans="2:5" ht="15">
      <c r="B26" s="104"/>
      <c r="C26" s="111"/>
      <c r="D26" s="115"/>
      <c r="E26" s="102"/>
    </row>
    <row r="27" spans="2:5" ht="15">
      <c r="B27" s="104"/>
      <c r="C27" s="111"/>
      <c r="D27" s="115"/>
      <c r="E27" s="102"/>
    </row>
    <row r="28" spans="2:5" ht="15">
      <c r="B28" s="104"/>
      <c r="C28" s="111"/>
      <c r="D28" s="115"/>
      <c r="E28" s="102"/>
    </row>
    <row r="29" spans="2:5" ht="15">
      <c r="B29" s="104"/>
      <c r="C29" s="111"/>
      <c r="D29" s="115"/>
      <c r="E29" s="102"/>
    </row>
    <row r="30" spans="2:5" ht="15">
      <c r="B30" s="104"/>
      <c r="C30" s="111"/>
      <c r="D30" s="115"/>
      <c r="E30" s="102"/>
    </row>
    <row r="31" spans="2:5" ht="15">
      <c r="B31" s="104"/>
      <c r="C31" s="111"/>
      <c r="D31" s="115"/>
      <c r="E31" s="102"/>
    </row>
    <row r="32" spans="2:5" ht="15">
      <c r="B32" s="104"/>
      <c r="C32" s="111"/>
      <c r="D32" s="115"/>
      <c r="E32" s="102"/>
    </row>
    <row r="33" spans="2:5" ht="15">
      <c r="B33" s="104"/>
      <c r="C33" s="111"/>
      <c r="D33" s="115"/>
      <c r="E33" s="102"/>
    </row>
    <row r="34" spans="2:5" ht="15">
      <c r="B34" s="104"/>
      <c r="C34" s="111"/>
      <c r="D34" s="115"/>
      <c r="E34" s="102"/>
    </row>
    <row r="35" spans="2:5" ht="15.75" thickBot="1">
      <c r="B35" s="112"/>
      <c r="C35" s="113"/>
      <c r="D35" s="117"/>
      <c r="E35" s="114"/>
    </row>
  </sheetData>
  <sheetProtection/>
  <printOptions/>
  <pageMargins left="0.25" right="0.25" top="0.75" bottom="0.75" header="0.3" footer="0.3"/>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5"/>
  <cols>
    <col min="1" max="1" width="44.421875" style="0" customWidth="1"/>
    <col min="2" max="24" width="12.28125" style="0" bestFit="1" customWidth="1"/>
  </cols>
  <sheetData>
    <row r="1" spans="2:22" ht="15">
      <c r="B1" s="72">
        <f>'1 Trajectory'!E1</f>
        <v>2014</v>
      </c>
      <c r="C1" s="72">
        <f>'1 Trajectory'!F1</f>
        <v>2015</v>
      </c>
      <c r="D1" s="72">
        <f>'1 Trajectory'!G1</f>
        <v>2016</v>
      </c>
      <c r="E1" s="72">
        <f>'1 Trajectory'!H1</f>
        <v>2017</v>
      </c>
      <c r="F1" s="72">
        <f>'1 Trajectory'!I1</f>
        <v>2018</v>
      </c>
      <c r="G1" s="72">
        <f>'1 Trajectory'!J1</f>
        <v>2019</v>
      </c>
      <c r="H1" s="72">
        <f>'1 Trajectory'!K1</f>
        <v>2020</v>
      </c>
      <c r="I1" s="72">
        <f>'1 Trajectory'!L1</f>
        <v>2021</v>
      </c>
      <c r="J1" s="72">
        <f>'1 Trajectory'!M1</f>
        <v>2022</v>
      </c>
      <c r="K1" s="72">
        <f>'1 Trajectory'!N1</f>
        <v>2023</v>
      </c>
      <c r="L1" s="72">
        <f>'1 Trajectory'!O1</f>
        <v>2024</v>
      </c>
      <c r="M1" s="72">
        <f>'1 Trajectory'!P1</f>
        <v>2025</v>
      </c>
      <c r="N1" s="72">
        <f>'1 Trajectory'!Q1</f>
        <v>2026</v>
      </c>
      <c r="O1" s="72">
        <f>'1 Trajectory'!R1</f>
        <v>2027</v>
      </c>
      <c r="P1" s="72">
        <f>'1 Trajectory'!S1</f>
        <v>2028</v>
      </c>
      <c r="Q1" s="72">
        <f>'1 Trajectory'!T1</f>
        <v>2029</v>
      </c>
      <c r="R1" s="72">
        <f>'1 Trajectory'!U1</f>
        <v>2030</v>
      </c>
      <c r="S1" s="72">
        <f>'1 Trajectory'!V1</f>
        <v>2031</v>
      </c>
      <c r="T1" s="72">
        <f>'1 Trajectory'!W1</f>
        <v>2032</v>
      </c>
      <c r="U1" s="72">
        <f>'1 Trajectory'!X1</f>
        <v>2033</v>
      </c>
      <c r="V1" s="72">
        <f>'1 Trajectory'!Y1</f>
        <v>2034</v>
      </c>
    </row>
    <row r="2" ht="15">
      <c r="A2" s="72" t="s">
        <v>47</v>
      </c>
    </row>
    <row r="3" spans="1:22" ht="15">
      <c r="A3" s="73" t="s">
        <v>41</v>
      </c>
      <c r="B3" s="74">
        <f>'1 Trajectory'!E31</f>
        <v>66679.71924615084</v>
      </c>
      <c r="C3" s="74">
        <f>'1 Trajectory'!F31</f>
        <v>67584.09728899243</v>
      </c>
      <c r="D3" s="74">
        <f>'1 Trajectory'!G31</f>
        <v>69260.25324033615</v>
      </c>
      <c r="E3" s="74">
        <f>'1 Trajectory'!H31</f>
        <v>64733.6877478322</v>
      </c>
      <c r="F3" s="74">
        <f>'1 Trajectory'!I31</f>
        <v>64272.05874993981</v>
      </c>
      <c r="G3" s="74">
        <f>'1 Trajectory'!J31</f>
        <v>66782.06578471826</v>
      </c>
      <c r="H3" s="74">
        <f>'1 Trajectory'!K31</f>
        <v>61423.62403382412</v>
      </c>
      <c r="I3" s="74">
        <f>'1 Trajectory'!L31</f>
        <v>61588.77628456033</v>
      </c>
      <c r="J3" s="74">
        <f>'1 Trajectory'!M31</f>
        <v>61730.06139215297</v>
      </c>
      <c r="K3" s="74">
        <f>'1 Trajectory'!N31</f>
        <v>61897.935117834495</v>
      </c>
      <c r="L3" s="74">
        <f>'1 Trajectory'!O31</f>
        <v>61953.6276178345</v>
      </c>
      <c r="M3" s="74">
        <f>'1 Trajectory'!P31</f>
        <v>61673.66048766928</v>
      </c>
      <c r="N3" s="74">
        <f>'1 Trajectory'!Q31</f>
        <v>61576.65335750405</v>
      </c>
      <c r="O3" s="74">
        <f>'1 Trajectory'!R31</f>
        <v>60912.12622733881</v>
      </c>
      <c r="P3" s="74">
        <f>'1 Trajectory'!S31</f>
        <v>60863.6090971736</v>
      </c>
      <c r="Q3" s="74">
        <f>'1 Trajectory'!T31</f>
        <v>60224.35196700837</v>
      </c>
      <c r="R3" s="74">
        <f>'1 Trajectory'!U31</f>
        <v>59821.32483684315</v>
      </c>
      <c r="S3" s="74">
        <f>'1 Trajectory'!V31</f>
        <v>59659.42770667792</v>
      </c>
      <c r="T3" s="74">
        <f>'1 Trajectory'!W31</f>
        <v>59717.110576512685</v>
      </c>
      <c r="U3" s="74">
        <f>'1 Trajectory'!X31</f>
        <v>59775.14344634747</v>
      </c>
      <c r="V3" s="74">
        <f>'1 Trajectory'!Y31</f>
        <v>59792.836316182234</v>
      </c>
    </row>
    <row r="4" spans="1:22" ht="15">
      <c r="A4" s="75" t="s">
        <v>42</v>
      </c>
      <c r="B4" s="78">
        <f>'1e DCPP'!E31</f>
        <v>66679.71924615084</v>
      </c>
      <c r="C4" s="78">
        <f>'1e DCPP'!F31</f>
        <v>67584.09728899243</v>
      </c>
      <c r="D4" s="78">
        <f>'1e DCPP'!G31</f>
        <v>69260.25324033615</v>
      </c>
      <c r="E4" s="78">
        <f>'1e DCPP'!H31</f>
        <v>64733.6877478322</v>
      </c>
      <c r="F4" s="78">
        <f>'1e DCPP'!I31</f>
        <v>64272.05874993981</v>
      </c>
      <c r="G4" s="78">
        <f>'1e DCPP'!J31</f>
        <v>66782.06578471826</v>
      </c>
      <c r="H4" s="78">
        <f>'1e DCPP'!K31</f>
        <v>61423.62403382412</v>
      </c>
      <c r="I4" s="78">
        <f>'1e DCPP'!L31</f>
        <v>61588.77628456033</v>
      </c>
      <c r="J4" s="78">
        <f>'1e DCPP'!M31</f>
        <v>61730.06139215297</v>
      </c>
      <c r="K4" s="78">
        <f>'1e DCPP'!N31</f>
        <v>59657.935117834495</v>
      </c>
      <c r="L4" s="78">
        <f>'1e DCPP'!O31</f>
        <v>59713.6276178345</v>
      </c>
      <c r="M4" s="78">
        <f>'1e DCPP'!P31</f>
        <v>59433.66048766928</v>
      </c>
      <c r="N4" s="78">
        <f>'1e DCPP'!Q31</f>
        <v>59336.65335750405</v>
      </c>
      <c r="O4" s="78">
        <f>'1e DCPP'!R31</f>
        <v>58672.12622733881</v>
      </c>
      <c r="P4" s="78">
        <f>'1e DCPP'!S31</f>
        <v>58623.6090971736</v>
      </c>
      <c r="Q4" s="78">
        <f>'1e DCPP'!T31</f>
        <v>57984.35196700836</v>
      </c>
      <c r="R4" s="78">
        <f>'1e DCPP'!U31</f>
        <v>57581.32483684315</v>
      </c>
      <c r="S4" s="78">
        <f>'1e DCPP'!V31</f>
        <v>57419.42770667792</v>
      </c>
      <c r="T4" s="78">
        <f>'1e DCPP'!W31</f>
        <v>57477.110576512685</v>
      </c>
      <c r="U4" s="78">
        <f>'1e DCPP'!X31</f>
        <v>57535.14344634747</v>
      </c>
      <c r="V4" s="78">
        <f>'1e DCPP'!Y31</f>
        <v>57552.836316182234</v>
      </c>
    </row>
    <row r="5" spans="1:22" ht="15">
      <c r="A5" s="83" t="s">
        <v>43</v>
      </c>
      <c r="B5" s="84">
        <f>'2 High Load'!E31</f>
        <v>67111.38286737885</v>
      </c>
      <c r="C5" s="84">
        <f>'2 High Load'!F31</f>
        <v>68324.02837262306</v>
      </c>
      <c r="D5" s="84">
        <f>'2 High Load'!G31</f>
        <v>70000.18432396678</v>
      </c>
      <c r="E5" s="84">
        <f>'2 High Load'!H31</f>
        <v>65705.98974035734</v>
      </c>
      <c r="F5" s="84">
        <f>'2 High Load'!I31</f>
        <v>65244.36074246494</v>
      </c>
      <c r="G5" s="84">
        <f>'2 High Load'!J31</f>
        <v>67754.36777724339</v>
      </c>
      <c r="H5" s="84">
        <f>'2 High Load'!K31</f>
        <v>62395.92602634926</v>
      </c>
      <c r="I5" s="84">
        <f>'2 High Load'!L31</f>
        <v>62561.07827708546</v>
      </c>
      <c r="J5" s="84">
        <f>'2 High Load'!M31</f>
        <v>62702.3633846781</v>
      </c>
      <c r="K5" s="84">
        <f>'2 High Load'!N31</f>
        <v>62870.23711035964</v>
      </c>
      <c r="L5" s="84">
        <f>'2 High Load'!O31</f>
        <v>62925.92961035964</v>
      </c>
      <c r="M5" s="84">
        <f>'2 High Load'!P31</f>
        <v>62797.15920777301</v>
      </c>
      <c r="N5" s="84">
        <f>'2 High Load'!Q31</f>
        <v>62851.34880518638</v>
      </c>
      <c r="O5" s="84">
        <f>'2 High Load'!R31</f>
        <v>62338.018402599744</v>
      </c>
      <c r="P5" s="84">
        <f>'2 High Load'!S31</f>
        <v>62440.698000013115</v>
      </c>
      <c r="Q5" s="84">
        <f>'2 High Load'!T31</f>
        <v>61952.63759742649</v>
      </c>
      <c r="R5" s="84">
        <f>'2 High Load'!U31</f>
        <v>61700.80719483984</v>
      </c>
      <c r="S5" s="84">
        <f>'2 High Load'!V31</f>
        <v>61690.10679225321</v>
      </c>
      <c r="T5" s="84">
        <f>'2 High Load'!W31</f>
        <v>61898.98638966658</v>
      </c>
      <c r="U5" s="84">
        <f>'2 High Load'!X31</f>
        <v>62108.21598707995</v>
      </c>
      <c r="V5" s="84">
        <f>'2 High Load'!Y31</f>
        <v>62277.105584493314</v>
      </c>
    </row>
    <row r="6" spans="1:22" ht="15">
      <c r="A6" s="81" t="s">
        <v>44</v>
      </c>
      <c r="B6" s="82">
        <f>'3 Expanded Preferred'!E31</f>
        <v>67386.34227219268</v>
      </c>
      <c r="C6" s="82">
        <f>'3 Expanded Preferred'!F31</f>
        <v>69380.9422023836</v>
      </c>
      <c r="D6" s="82">
        <f>'3 Expanded Preferred'!G31</f>
        <v>72265.062861321</v>
      </c>
      <c r="E6" s="82">
        <f>'3 Expanded Preferred'!H31</f>
        <v>68354.2634329308</v>
      </c>
      <c r="F6" s="82">
        <f>'3 Expanded Preferred'!I31</f>
        <v>68560.02806618849</v>
      </c>
      <c r="G6" s="82">
        <f>'3 Expanded Preferred'!J31</f>
        <v>70624.35449703212</v>
      </c>
      <c r="H6" s="82">
        <f>'3 Expanded Preferred'!K31</f>
        <v>66070.90995979396</v>
      </c>
      <c r="I6" s="82">
        <f>'3 Expanded Preferred'!L31</f>
        <v>66738.62975061256</v>
      </c>
      <c r="J6" s="82">
        <f>'3 Expanded Preferred'!M31</f>
        <v>67379.79530047832</v>
      </c>
      <c r="K6" s="82">
        <f>'3 Expanded Preferred'!N31</f>
        <v>67851.15084743056</v>
      </c>
      <c r="L6" s="82">
        <f>'3 Expanded Preferred'!O31</f>
        <v>68104.0017595339</v>
      </c>
      <c r="M6" s="82">
        <f>'3 Expanded Preferred'!P31</f>
        <v>67977.75803080093</v>
      </c>
      <c r="N6" s="82">
        <f>'3 Expanded Preferred'!Q31</f>
        <v>67941.9196668035</v>
      </c>
      <c r="O6" s="82">
        <f>'3 Expanded Preferred'!R31</f>
        <v>67334.81819182642</v>
      </c>
      <c r="P6" s="82">
        <f>'3 Expanded Preferred'!S31</f>
        <v>67340.25592563178</v>
      </c>
      <c r="Q6" s="82">
        <f>'3 Expanded Preferred'!T31</f>
        <v>66751.72651030093</v>
      </c>
      <c r="R6" s="82">
        <f>'3 Expanded Preferred'!U31</f>
        <v>66396.4188007366</v>
      </c>
      <c r="S6" s="82">
        <f>'3 Expanded Preferred'!V31</f>
        <v>66258.02691700283</v>
      </c>
      <c r="T6" s="82">
        <f>'3 Expanded Preferred'!W31</f>
        <v>66336.582580137</v>
      </c>
      <c r="U6" s="82">
        <f>'3 Expanded Preferred'!X31</f>
        <v>66413.01782685092</v>
      </c>
      <c r="V6" s="82">
        <f>'3 Expanded Preferred'!Y31</f>
        <v>66446.79017858751</v>
      </c>
    </row>
    <row r="7" spans="1:22" ht="15">
      <c r="A7" s="76" t="s">
        <v>45</v>
      </c>
      <c r="B7" s="79">
        <f>'4 40% RPS 2024'!E31</f>
        <v>67525.14541390214</v>
      </c>
      <c r="C7" s="79">
        <f>'4 40% RPS 2024'!F31</f>
        <v>69267.9071001462</v>
      </c>
      <c r="D7" s="79">
        <f>'4 40% RPS 2024'!G31</f>
        <v>71690.27980217738</v>
      </c>
      <c r="E7" s="79">
        <f>'4 40% RPS 2024'!H31</f>
        <v>67814.6730508752</v>
      </c>
      <c r="F7" s="79">
        <f>'4 40% RPS 2024'!I31</f>
        <v>67464.41905547427</v>
      </c>
      <c r="G7" s="79">
        <f>'4 40% RPS 2024'!J31</f>
        <v>70182.91229891212</v>
      </c>
      <c r="H7" s="79">
        <f>'4 40% RPS 2024'!K31</f>
        <v>65056.06141428754</v>
      </c>
      <c r="I7" s="79">
        <f>'4 40% RPS 2024'!L31</f>
        <v>65525.30475822344</v>
      </c>
      <c r="J7" s="79">
        <f>'4 40% RPS 2024'!M31</f>
        <v>65929.17305398978</v>
      </c>
      <c r="K7" s="79">
        <f>'4 40% RPS 2024'!N31</f>
        <v>66184.08923142291</v>
      </c>
      <c r="L7" s="79">
        <f>'4 40% RPS 2024'!O31</f>
        <v>66239.78173142292</v>
      </c>
      <c r="M7" s="79">
        <f>'4 40% RPS 2024'!P31</f>
        <v>66004.09146780771</v>
      </c>
      <c r="N7" s="79">
        <f>'4 40% RPS 2024'!Q31</f>
        <v>65951.36120419252</v>
      </c>
      <c r="O7" s="79">
        <f>'4 40% RPS 2024'!R31</f>
        <v>65331.11094057732</v>
      </c>
      <c r="P7" s="79">
        <f>'4 40% RPS 2024'!S31</f>
        <v>65326.87067696212</v>
      </c>
      <c r="Q7" s="79">
        <f>'4 40% RPS 2024'!T31</f>
        <v>64731.89041334691</v>
      </c>
      <c r="R7" s="79">
        <f>'4 40% RPS 2024'!U31</f>
        <v>64373.14014973171</v>
      </c>
      <c r="S7" s="79">
        <f>'4 40% RPS 2024'!V31</f>
        <v>64255.51988611651</v>
      </c>
      <c r="T7" s="79">
        <f>'4 40% RPS 2024'!W31</f>
        <v>64357.47962250131</v>
      </c>
      <c r="U7" s="79">
        <f>'4 40% RPS 2024'!X31</f>
        <v>64459.78935888612</v>
      </c>
      <c r="V7" s="79">
        <f>'4 40% RPS 2024'!Y31</f>
        <v>64521.759095270914</v>
      </c>
    </row>
    <row r="8" spans="1:22" ht="15">
      <c r="A8" s="77" t="s">
        <v>46</v>
      </c>
      <c r="B8" s="80">
        <f>'5 High DG'!E31</f>
        <v>66823.54551860868</v>
      </c>
      <c r="C8" s="80">
        <f>'5 High DG'!F31</f>
        <v>67943.39166261264</v>
      </c>
      <c r="D8" s="80">
        <f>'5 High DG'!G31</f>
        <v>70156.30339307172</v>
      </c>
      <c r="E8" s="80">
        <f>'5 High DG'!H31</f>
        <v>65958.85326984283</v>
      </c>
      <c r="F8" s="80">
        <f>'5 High DG'!I31</f>
        <v>65872.93913781623</v>
      </c>
      <c r="G8" s="80">
        <f>'5 High DG'!J31</f>
        <v>67642.68118721955</v>
      </c>
      <c r="H8" s="80">
        <f>'5 High DG'!K31</f>
        <v>62454.07811305892</v>
      </c>
      <c r="I8" s="80">
        <f>'5 High DG'!L31</f>
        <v>62914.562861356855</v>
      </c>
      <c r="J8" s="80">
        <f>'5 High DG'!M31</f>
        <v>63316.60109721088</v>
      </c>
      <c r="K8" s="80">
        <f>'5 High DG'!N31</f>
        <v>63699.77990697198</v>
      </c>
      <c r="L8" s="80">
        <f>'5 High DG'!O31</f>
        <v>63880.815350433404</v>
      </c>
      <c r="M8" s="80">
        <f>'5 High DG'!P31</f>
        <v>63682.48842170042</v>
      </c>
      <c r="N8" s="80">
        <f>'5 High DG'!Q31</f>
        <v>63631.888457703</v>
      </c>
      <c r="O8" s="80">
        <f>'5 High DG'!R31</f>
        <v>63010.025382725915</v>
      </c>
      <c r="P8" s="80">
        <f>'5 High DG'!S31</f>
        <v>63000.70151653128</v>
      </c>
      <c r="Q8" s="80">
        <f>'5 High DG'!T31</f>
        <v>62397.41050120042</v>
      </c>
      <c r="R8" s="80">
        <f>'5 High DG'!U31</f>
        <v>62027.34119163609</v>
      </c>
      <c r="S8" s="80">
        <f>'5 High DG'!V31</f>
        <v>61888.94930790234</v>
      </c>
      <c r="T8" s="80">
        <f>'5 High DG'!W31</f>
        <v>61967.5049710365</v>
      </c>
      <c r="U8" s="80">
        <f>'5 High DG'!X31</f>
        <v>62043.94021775042</v>
      </c>
      <c r="V8" s="80">
        <f>'5 High DG'!Y31</f>
        <v>62077.712569487005</v>
      </c>
    </row>
    <row r="9" ht="15">
      <c r="A9" s="72" t="s">
        <v>48</v>
      </c>
    </row>
    <row r="10" spans="1:22" ht="15">
      <c r="A10" s="73" t="s">
        <v>41</v>
      </c>
      <c r="B10" s="74">
        <f>'1 Trajectory'!E6</f>
        <v>49284.90945880996</v>
      </c>
      <c r="C10" s="74">
        <f>'1 Trajectory'!F6</f>
        <v>49792.16088272123</v>
      </c>
      <c r="D10" s="74">
        <f>'1 Trajectory'!G6</f>
        <v>49879.45667258484</v>
      </c>
      <c r="E10" s="74">
        <f>'1 Trajectory'!H6</f>
        <v>50031.02187138749</v>
      </c>
      <c r="F10" s="74">
        <f>'1 Trajectory'!I6</f>
        <v>50251.85389353567</v>
      </c>
      <c r="G10" s="74">
        <f>'1 Trajectory'!J6</f>
        <v>50516.418061544886</v>
      </c>
      <c r="H10" s="74">
        <f>'1 Trajectory'!K6</f>
        <v>50808.93547640462</v>
      </c>
      <c r="I10" s="74">
        <f>'1 Trajectory'!L6</f>
        <v>51017.493936153776</v>
      </c>
      <c r="J10" s="74">
        <f>'1 Trajectory'!M6</f>
        <v>51174.35385920615</v>
      </c>
      <c r="K10" s="74">
        <f>'1 Trajectory'!N6</f>
        <v>51215.70548548063</v>
      </c>
      <c r="L10" s="74">
        <f>'1 Trajectory'!O6</f>
        <v>51201.31963972881</v>
      </c>
      <c r="M10" s="74">
        <f>'1 Trajectory'!P6</f>
        <v>51397.012218007825</v>
      </c>
      <c r="N10" s="74">
        <f>'1 Trajectory'!Q6</f>
        <v>51593.45273765755</v>
      </c>
      <c r="O10" s="74">
        <f>'1 Trajectory'!R6</f>
        <v>51790.64405732648</v>
      </c>
      <c r="P10" s="74">
        <f>'1 Trajectory'!S6</f>
        <v>51988.58904658892</v>
      </c>
      <c r="Q10" s="74">
        <f>'1 Trajectory'!T6</f>
        <v>52187.29058598676</v>
      </c>
      <c r="R10" s="74">
        <f>'1 Trajectory'!U6</f>
        <v>52386.751567071384</v>
      </c>
      <c r="S10" s="74">
        <f>'1 Trajectory'!V6</f>
        <v>52586.97489244575</v>
      </c>
      <c r="T10" s="74">
        <f>'1 Trajectory'!W6</f>
        <v>52787.96347580663</v>
      </c>
      <c r="U10" s="74">
        <f>'1 Trajectory'!X6</f>
        <v>52989.720241987</v>
      </c>
      <c r="V10" s="74">
        <f>'1 Trajectory'!Y6</f>
        <v>53192.24812699862</v>
      </c>
    </row>
    <row r="11" spans="1:22" ht="15">
      <c r="A11" s="75" t="s">
        <v>42</v>
      </c>
      <c r="B11" s="78">
        <f>'1e DCPP'!E6</f>
        <v>49284.90945880996</v>
      </c>
      <c r="C11" s="78">
        <f>'1e DCPP'!F6</f>
        <v>49792.16088272123</v>
      </c>
      <c r="D11" s="78">
        <f>'1e DCPP'!G6</f>
        <v>49879.45667258484</v>
      </c>
      <c r="E11" s="78">
        <f>'1e DCPP'!H6</f>
        <v>50031.02187138749</v>
      </c>
      <c r="F11" s="78">
        <f>'1e DCPP'!I6</f>
        <v>50251.85389353567</v>
      </c>
      <c r="G11" s="78">
        <f>'1e DCPP'!J6</f>
        <v>50516.418061544886</v>
      </c>
      <c r="H11" s="78">
        <f>'1e DCPP'!K6</f>
        <v>50808.93547640462</v>
      </c>
      <c r="I11" s="78">
        <f>'1e DCPP'!L6</f>
        <v>51017.493936153776</v>
      </c>
      <c r="J11" s="78">
        <f>'1e DCPP'!M6</f>
        <v>51174.35385920615</v>
      </c>
      <c r="K11" s="78">
        <f>'1e DCPP'!N6</f>
        <v>51215.70548548063</v>
      </c>
      <c r="L11" s="78">
        <f>'1e DCPP'!O6</f>
        <v>51201.31963972881</v>
      </c>
      <c r="M11" s="78">
        <f>'1e DCPP'!P6</f>
        <v>51397.012218007825</v>
      </c>
      <c r="N11" s="78">
        <f>'1e DCPP'!Q6</f>
        <v>51593.45273765755</v>
      </c>
      <c r="O11" s="78">
        <f>'1e DCPP'!R6</f>
        <v>51790.64405732648</v>
      </c>
      <c r="P11" s="78">
        <f>'1e DCPP'!S6</f>
        <v>51988.58904658892</v>
      </c>
      <c r="Q11" s="78">
        <f>'1e DCPP'!T6</f>
        <v>52187.29058598676</v>
      </c>
      <c r="R11" s="78">
        <f>'1e DCPP'!U6</f>
        <v>52386.751567071384</v>
      </c>
      <c r="S11" s="78">
        <f>'1e DCPP'!V6</f>
        <v>52586.97489244575</v>
      </c>
      <c r="T11" s="78">
        <f>'1e DCPP'!W6</f>
        <v>52787.96347580663</v>
      </c>
      <c r="U11" s="78">
        <f>'1e DCPP'!X6</f>
        <v>52989.720241987</v>
      </c>
      <c r="V11" s="78">
        <f>'1e DCPP'!Y6</f>
        <v>53192.24812699862</v>
      </c>
    </row>
    <row r="12" spans="1:22" ht="15">
      <c r="A12" s="83" t="s">
        <v>43</v>
      </c>
      <c r="B12" s="84">
        <f>'2 High Load'!E6</f>
        <v>49590.351768919376</v>
      </c>
      <c r="C12" s="84">
        <f>'2 High Load'!F6</f>
        <v>50392.116290930004</v>
      </c>
      <c r="D12" s="84">
        <f>'2 High Load'!G6</f>
        <v>50751.37929920209</v>
      </c>
      <c r="E12" s="84">
        <f>'2 High Load'!H6</f>
        <v>51211.138567648755</v>
      </c>
      <c r="F12" s="84">
        <f>'2 High Load'!I6</f>
        <v>51747.997214857925</v>
      </c>
      <c r="G12" s="84">
        <f>'2 High Load'!J6</f>
        <v>52261.20173848641</v>
      </c>
      <c r="H12" s="84">
        <f>'2 High Load'!K6</f>
        <v>52815.12738491896</v>
      </c>
      <c r="I12" s="84">
        <f>'2 High Load'!L6</f>
        <v>53225.739563868854</v>
      </c>
      <c r="J12" s="84">
        <f>'2 High Load'!M6</f>
        <v>53637.669020002875</v>
      </c>
      <c r="K12" s="84">
        <f>'2 High Load'!N6</f>
        <v>53943.750853897705</v>
      </c>
      <c r="L12" s="84">
        <f>'2 High Load'!O6</f>
        <v>54162.97971094937</v>
      </c>
      <c r="M12" s="84">
        <f>'2 High Load'!P6</f>
        <v>54642.81750974386</v>
      </c>
      <c r="N12" s="84">
        <f>'2 High Load'!Q6</f>
        <v>55126.90626213028</v>
      </c>
      <c r="O12" s="84">
        <f>'2 High Load'!R6</f>
        <v>55615.28362793136</v>
      </c>
      <c r="P12" s="84">
        <f>'2 High Load'!S6</f>
        <v>56107.98760060374</v>
      </c>
      <c r="Q12" s="84">
        <f>'2 High Load'!T6</f>
        <v>56605.05651019365</v>
      </c>
      <c r="R12" s="84">
        <f>'2 High Load'!U6</f>
        <v>57106.52902631887</v>
      </c>
      <c r="S12" s="84">
        <f>'2 High Load'!V6</f>
        <v>57612.444161176994</v>
      </c>
      <c r="T12" s="84">
        <f>'2 High Load'!W6</f>
        <v>58122.8412725804</v>
      </c>
      <c r="U12" s="84">
        <f>'2 High Load'!X6</f>
        <v>58637.76006701812</v>
      </c>
      <c r="V12" s="84">
        <f>'2 High Load'!Y6</f>
        <v>59157.24060274481</v>
      </c>
    </row>
    <row r="13" spans="1:22" ht="15">
      <c r="A13" s="81" t="s">
        <v>44</v>
      </c>
      <c r="B13" s="82">
        <f>'3 Expanded Preferred'!E6</f>
        <v>49284.90945880996</v>
      </c>
      <c r="C13" s="82">
        <f>'3 Expanded Preferred'!F6</f>
        <v>49721.552291157954</v>
      </c>
      <c r="D13" s="82">
        <f>'3 Expanded Preferred'!G6</f>
        <v>49645.86677732445</v>
      </c>
      <c r="E13" s="82">
        <f>'3 Expanded Preferred'!H6</f>
        <v>49558.420093488035</v>
      </c>
      <c r="F13" s="82">
        <f>'3 Expanded Preferred'!I6</f>
        <v>49506.80312167366</v>
      </c>
      <c r="G13" s="82">
        <f>'3 Expanded Preferred'!J6</f>
        <v>49462.230028005775</v>
      </c>
      <c r="H13" s="82">
        <f>'3 Expanded Preferred'!K6</f>
        <v>49443.012010213984</v>
      </c>
      <c r="I13" s="82">
        <f>'3 Expanded Preferred'!L6</f>
        <v>49281.19121636038</v>
      </c>
      <c r="J13" s="82">
        <f>'3 Expanded Preferred'!M6</f>
        <v>49032.2905697838</v>
      </c>
      <c r="K13" s="82">
        <f>'3 Expanded Preferred'!N6</f>
        <v>48636.682858524946</v>
      </c>
      <c r="L13" s="82">
        <f>'3 Expanded Preferred'!O6</f>
        <v>48167.866826414014</v>
      </c>
      <c r="M13" s="82">
        <f>'3 Expanded Preferred'!P6</f>
        <v>48057.56461223867</v>
      </c>
      <c r="N13" s="82">
        <f>'3 Expanded Preferred'!Q6</f>
        <v>47947.51498509392</v>
      </c>
      <c r="O13" s="82">
        <f>'3 Expanded Preferred'!R6</f>
        <v>47837.71736656701</v>
      </c>
      <c r="P13" s="82">
        <f>'3 Expanded Preferred'!S6</f>
        <v>47728.17117956973</v>
      </c>
      <c r="Q13" s="82">
        <f>'3 Expanded Preferred'!T6</f>
        <v>47618.875848335345</v>
      </c>
      <c r="R13" s="82">
        <f>'3 Expanded Preferred'!U6</f>
        <v>47509.830798415634</v>
      </c>
      <c r="S13" s="82">
        <f>'3 Expanded Preferred'!V6</f>
        <v>47401.03545667782</v>
      </c>
      <c r="T13" s="82">
        <f>'3 Expanded Preferred'!W6</f>
        <v>47292.48925130157</v>
      </c>
      <c r="U13" s="82">
        <f>'3 Expanded Preferred'!X6</f>
        <v>47184.19161177601</v>
      </c>
      <c r="V13" s="82">
        <f>'3 Expanded Preferred'!Y6</f>
        <v>47076.14196889669</v>
      </c>
    </row>
    <row r="14" spans="1:22" ht="15">
      <c r="A14" s="76" t="s">
        <v>45</v>
      </c>
      <c r="B14" s="79">
        <f>'4 40% RPS 2024'!E6</f>
        <v>49284.90945880996</v>
      </c>
      <c r="C14" s="79">
        <f>'4 40% RPS 2024'!F6</f>
        <v>49792.16088272123</v>
      </c>
      <c r="D14" s="79">
        <f>'4 40% RPS 2024'!G6</f>
        <v>49879.45667258484</v>
      </c>
      <c r="E14" s="79">
        <f>'4 40% RPS 2024'!H6</f>
        <v>50031.02187138749</v>
      </c>
      <c r="F14" s="79">
        <f>'4 40% RPS 2024'!I6</f>
        <v>50251.85389353567</v>
      </c>
      <c r="G14" s="79">
        <f>'4 40% RPS 2024'!J6</f>
        <v>50516.418061544886</v>
      </c>
      <c r="H14" s="79">
        <f>'4 40% RPS 2024'!K6</f>
        <v>50808.93547640462</v>
      </c>
      <c r="I14" s="79">
        <f>'4 40% RPS 2024'!L6</f>
        <v>51017.493936153776</v>
      </c>
      <c r="J14" s="79">
        <f>'4 40% RPS 2024'!M6</f>
        <v>51174.35385920615</v>
      </c>
      <c r="K14" s="79">
        <f>'4 40% RPS 2024'!N6</f>
        <v>51215.70548548063</v>
      </c>
      <c r="L14" s="79">
        <f>'4 40% RPS 2024'!O6</f>
        <v>51201.31963972881</v>
      </c>
      <c r="M14" s="79">
        <f>'4 40% RPS 2024'!P6</f>
        <v>51397.012218007825</v>
      </c>
      <c r="N14" s="79">
        <f>'4 40% RPS 2024'!Q6</f>
        <v>51593.45273765755</v>
      </c>
      <c r="O14" s="79">
        <f>'4 40% RPS 2024'!R6</f>
        <v>51790.64405732648</v>
      </c>
      <c r="P14" s="79">
        <f>'4 40% RPS 2024'!S6</f>
        <v>51988.58904658892</v>
      </c>
      <c r="Q14" s="79">
        <f>'4 40% RPS 2024'!T6</f>
        <v>52187.29058598676</v>
      </c>
      <c r="R14" s="79">
        <f>'4 40% RPS 2024'!U6</f>
        <v>52386.751567071384</v>
      </c>
      <c r="S14" s="79">
        <f>'4 40% RPS 2024'!V6</f>
        <v>52586.97489244575</v>
      </c>
      <c r="T14" s="79">
        <f>'4 40% RPS 2024'!W6</f>
        <v>52787.96347580663</v>
      </c>
      <c r="U14" s="79">
        <f>'4 40% RPS 2024'!X6</f>
        <v>52989.720241987</v>
      </c>
      <c r="V14" s="79">
        <f>'4 40% RPS 2024'!Y6</f>
        <v>53192.24812699862</v>
      </c>
    </row>
    <row r="15" spans="1:22" ht="15">
      <c r="A15" s="77" t="s">
        <v>46</v>
      </c>
      <c r="B15" s="80">
        <f>'5 High DG'!E6</f>
        <v>49284.90945880996</v>
      </c>
      <c r="C15" s="80">
        <f>'5 High DG'!F6</f>
        <v>49792.16088272123</v>
      </c>
      <c r="D15" s="80">
        <f>'5 High DG'!G6</f>
        <v>49879.45667258484</v>
      </c>
      <c r="E15" s="80">
        <f>'5 High DG'!H6</f>
        <v>50031.02187138749</v>
      </c>
      <c r="F15" s="80">
        <f>'5 High DG'!I6</f>
        <v>50251.85389353567</v>
      </c>
      <c r="G15" s="80">
        <f>'5 High DG'!J6</f>
        <v>50516.418061544886</v>
      </c>
      <c r="H15" s="80">
        <f>'5 High DG'!K6</f>
        <v>50808.93547640462</v>
      </c>
      <c r="I15" s="80">
        <f>'5 High DG'!L6</f>
        <v>51017.493936153776</v>
      </c>
      <c r="J15" s="80">
        <f>'5 High DG'!M6</f>
        <v>51174.35385920615</v>
      </c>
      <c r="K15" s="80">
        <f>'5 High DG'!N6</f>
        <v>51215.70548548063</v>
      </c>
      <c r="L15" s="80">
        <f>'5 High DG'!O6</f>
        <v>51201.31963972881</v>
      </c>
      <c r="M15" s="80">
        <f>'5 High DG'!P6</f>
        <v>51397.012218007825</v>
      </c>
      <c r="N15" s="80">
        <f>'5 High DG'!Q6</f>
        <v>51593.45273765755</v>
      </c>
      <c r="O15" s="80">
        <f>'5 High DG'!R6</f>
        <v>51790.64405732648</v>
      </c>
      <c r="P15" s="80">
        <f>'5 High DG'!S6</f>
        <v>51988.58904658892</v>
      </c>
      <c r="Q15" s="80">
        <f>'5 High DG'!T6</f>
        <v>52187.29058598676</v>
      </c>
      <c r="R15" s="80">
        <f>'5 High DG'!U6</f>
        <v>52386.751567071384</v>
      </c>
      <c r="S15" s="80">
        <f>'5 High DG'!V6</f>
        <v>52586.97489244575</v>
      </c>
      <c r="T15" s="80">
        <f>'5 High DG'!W6</f>
        <v>52787.96347580663</v>
      </c>
      <c r="U15" s="80">
        <f>'5 High DG'!X6</f>
        <v>52989.720241987</v>
      </c>
      <c r="V15" s="80">
        <f>'5 High DG'!Y6</f>
        <v>53192.24812699862</v>
      </c>
    </row>
    <row r="16" ht="15">
      <c r="A16" s="72" t="s">
        <v>49</v>
      </c>
    </row>
    <row r="17" spans="1:22" ht="15">
      <c r="A17" s="73" t="s">
        <v>41</v>
      </c>
      <c r="B17" s="74">
        <f>'1 Trajectory'!E38</f>
        <v>234106.84113180058</v>
      </c>
      <c r="C17" s="74">
        <f>'1 Trajectory'!F38</f>
        <v>234788.79462182173</v>
      </c>
      <c r="D17" s="74">
        <f>'1 Trajectory'!G38</f>
        <v>234776.9743320464</v>
      </c>
      <c r="E17" s="74">
        <f>'1 Trajectory'!H38</f>
        <v>235276.1593895528</v>
      </c>
      <c r="F17" s="74">
        <f>'1 Trajectory'!I38</f>
        <v>235942.82501822978</v>
      </c>
      <c r="G17" s="74">
        <f>'1 Trajectory'!J38</f>
        <v>237220.45241060274</v>
      </c>
      <c r="H17" s="74">
        <f>'1 Trajectory'!K38</f>
        <v>238699.1930665687</v>
      </c>
      <c r="I17" s="74">
        <f>'1 Trajectory'!L38</f>
        <v>240027.44479016494</v>
      </c>
      <c r="J17" s="74">
        <f>'1 Trajectory'!M38</f>
        <v>241308.2679449577</v>
      </c>
      <c r="K17" s="74">
        <f>'1 Trajectory'!N38</f>
        <v>242141.70494993948</v>
      </c>
      <c r="L17" s="74">
        <f>'1 Trajectory'!O38</f>
        <v>242761.25456673477</v>
      </c>
      <c r="M17" s="74">
        <f>'1 Trajectory'!P38</f>
        <v>243644.10051664166</v>
      </c>
      <c r="N17" s="74">
        <f>'1 Trajectory'!Q38</f>
        <v>244530.15709821487</v>
      </c>
      <c r="O17" s="74">
        <f>'1 Trajectory'!R38</f>
        <v>245419.43598750693</v>
      </c>
      <c r="P17" s="74">
        <f>'1 Trajectory'!S38</f>
        <v>246311.94890303252</v>
      </c>
      <c r="Q17" s="74">
        <f>'1 Trajectory'!T38</f>
        <v>247207.7076059228</v>
      </c>
      <c r="R17" s="74">
        <f>'1 Trajectory'!U38</f>
        <v>248106.72390008048</v>
      </c>
      <c r="S17" s="74">
        <f>'1 Trajectory'!V38</f>
        <v>249009.00963233534</v>
      </c>
      <c r="T17" s="74">
        <f>'1 Trajectory'!W38</f>
        <v>249914.5766926003</v>
      </c>
      <c r="U17" s="74">
        <f>'1 Trajectory'!X38</f>
        <v>250823.43701402817</v>
      </c>
      <c r="V17" s="74">
        <f>'1 Trajectory'!Y38</f>
        <v>251735.60257316887</v>
      </c>
    </row>
    <row r="18" spans="1:22" ht="15">
      <c r="A18" s="75" t="s">
        <v>42</v>
      </c>
      <c r="B18" s="78">
        <f>'1e DCPP'!E38</f>
        <v>234106.84113180058</v>
      </c>
      <c r="C18" s="78">
        <f>'1e DCPP'!F38</f>
        <v>234788.79462182173</v>
      </c>
      <c r="D18" s="78">
        <f>'1e DCPP'!G38</f>
        <v>234776.9743320464</v>
      </c>
      <c r="E18" s="78">
        <f>'1e DCPP'!H38</f>
        <v>235276.1593895528</v>
      </c>
      <c r="F18" s="78">
        <f>'1e DCPP'!I38</f>
        <v>235942.82501822978</v>
      </c>
      <c r="G18" s="78">
        <f>'1e DCPP'!J38</f>
        <v>237220.45241060274</v>
      </c>
      <c r="H18" s="78">
        <f>'1e DCPP'!K38</f>
        <v>238699.1930665687</v>
      </c>
      <c r="I18" s="78">
        <f>'1e DCPP'!L38</f>
        <v>240027.44479016494</v>
      </c>
      <c r="J18" s="78">
        <f>'1e DCPP'!M38</f>
        <v>241308.2679449577</v>
      </c>
      <c r="K18" s="78">
        <f>'1e DCPP'!N38</f>
        <v>242141.70494993948</v>
      </c>
      <c r="L18" s="78">
        <f>'1e DCPP'!O38</f>
        <v>242761.25456673477</v>
      </c>
      <c r="M18" s="78">
        <f>'1e DCPP'!P38</f>
        <v>243644.10051664166</v>
      </c>
      <c r="N18" s="78">
        <f>'1e DCPP'!Q38</f>
        <v>244530.15709821487</v>
      </c>
      <c r="O18" s="78">
        <f>'1e DCPP'!R38</f>
        <v>245419.43598750693</v>
      </c>
      <c r="P18" s="78">
        <f>'1e DCPP'!S38</f>
        <v>246311.94890303252</v>
      </c>
      <c r="Q18" s="78">
        <f>'1e DCPP'!T38</f>
        <v>247207.7076059228</v>
      </c>
      <c r="R18" s="78">
        <f>'1e DCPP'!U38</f>
        <v>248106.72390008048</v>
      </c>
      <c r="S18" s="78">
        <f>'1e DCPP'!V38</f>
        <v>249009.00963233534</v>
      </c>
      <c r="T18" s="78">
        <f>'1e DCPP'!W38</f>
        <v>249914.5766926003</v>
      </c>
      <c r="U18" s="78">
        <f>'1e DCPP'!X38</f>
        <v>250823.43701402817</v>
      </c>
      <c r="V18" s="78">
        <f>'1e DCPP'!Y38</f>
        <v>251735.60257316887</v>
      </c>
    </row>
    <row r="19" spans="1:22" ht="15">
      <c r="A19" s="83" t="s">
        <v>43</v>
      </c>
      <c r="B19" s="84">
        <f>'2 High Load'!E38</f>
        <v>236786.84113180058</v>
      </c>
      <c r="C19" s="84">
        <f>'2 High Load'!F38</f>
        <v>238540.79462182173</v>
      </c>
      <c r="D19" s="84">
        <f>'2 High Load'!G38</f>
        <v>239815.9743320464</v>
      </c>
      <c r="E19" s="84">
        <f>'2 High Load'!H38</f>
        <v>241583.1593895528</v>
      </c>
      <c r="F19" s="84">
        <f>'2 High Load'!I38</f>
        <v>243868.82501822978</v>
      </c>
      <c r="G19" s="84">
        <f>'2 High Load'!J38</f>
        <v>246607.45241060274</v>
      </c>
      <c r="H19" s="84">
        <f>'2 High Load'!K38</f>
        <v>249491.1930665687</v>
      </c>
      <c r="I19" s="84">
        <f>'2 High Load'!L38</f>
        <v>251924.44479016494</v>
      </c>
      <c r="J19" s="84">
        <f>'2 High Load'!M38</f>
        <v>254376.2679449577</v>
      </c>
      <c r="K19" s="84">
        <f>'2 High Load'!N38</f>
        <v>256378.70494993948</v>
      </c>
      <c r="L19" s="84">
        <f>'2 High Load'!O38</f>
        <v>258109.25456673477</v>
      </c>
      <c r="M19" s="84">
        <f>'2 High Load'!P38</f>
        <v>260344.36245679774</v>
      </c>
      <c r="N19" s="84">
        <f>'2 High Load'!Q38</f>
        <v>262598.825357159</v>
      </c>
      <c r="O19" s="84">
        <f>'2 High Load'!R38</f>
        <v>264872.8108733401</v>
      </c>
      <c r="P19" s="84">
        <f>'2 High Load'!S38</f>
        <v>267166.4880622496</v>
      </c>
      <c r="Q19" s="84">
        <f>'2 High Load'!T38</f>
        <v>269480.0274447515</v>
      </c>
      <c r="R19" s="84">
        <f>'2 High Load'!U38</f>
        <v>271813.6010183423</v>
      </c>
      <c r="S19" s="84">
        <f>'2 High Load'!V38</f>
        <v>274167.382269938</v>
      </c>
      <c r="T19" s="84">
        <f>'2 High Load'!W38</f>
        <v>276541.5461887719</v>
      </c>
      <c r="U19" s="84">
        <f>'2 High Load'!X38</f>
        <v>278936.2692794038</v>
      </c>
      <c r="V19" s="84">
        <f>'2 High Load'!Y38</f>
        <v>281351.7295748421</v>
      </c>
    </row>
    <row r="20" spans="1:22" ht="15">
      <c r="A20" s="81" t="s">
        <v>44</v>
      </c>
      <c r="B20" s="82">
        <f>'3 Expanded Preferred'!E38</f>
        <v>234106.84113180058</v>
      </c>
      <c r="C20" s="82">
        <f>'3 Expanded Preferred'!F38</f>
        <v>234454.6154811594</v>
      </c>
      <c r="D20" s="82">
        <f>'3 Expanded Preferred'!G38</f>
        <v>233870.4757571472</v>
      </c>
      <c r="E20" s="82">
        <f>'3 Expanded Preferred'!H38</f>
        <v>233436.90350901466</v>
      </c>
      <c r="F20" s="82">
        <f>'3 Expanded Preferred'!I38</f>
        <v>232965.96898588171</v>
      </c>
      <c r="G20" s="82">
        <f>'3 Expanded Preferred'!J38</f>
        <v>232933.34619343287</v>
      </c>
      <c r="H20" s="82">
        <f>'3 Expanded Preferred'!K38</f>
        <v>233217.7202669069</v>
      </c>
      <c r="I20" s="82">
        <f>'3 Expanded Preferred'!L38</f>
        <v>233065.97210410814</v>
      </c>
      <c r="J20" s="82">
        <f>'3 Expanded Preferred'!M38</f>
        <v>232685.26093049013</v>
      </c>
      <c r="K20" s="82">
        <f>'3 Expanded Preferred'!N38</f>
        <v>231703.4371625878</v>
      </c>
      <c r="L20" s="82">
        <f>'3 Expanded Preferred'!O38</f>
        <v>230457.92729776984</v>
      </c>
      <c r="M20" s="82">
        <f>'3 Expanded Preferred'!P38</f>
        <v>230096.1787155804</v>
      </c>
      <c r="N20" s="82">
        <f>'3 Expanded Preferred'!Q38</f>
        <v>229734.99796821552</v>
      </c>
      <c r="O20" s="82">
        <f>'3 Expanded Preferred'!R38</f>
        <v>229374.38416434792</v>
      </c>
      <c r="P20" s="82">
        <f>'3 Expanded Preferred'!S38</f>
        <v>229014.33641404938</v>
      </c>
      <c r="Q20" s="82">
        <f>'3 Expanded Preferred'!T38</f>
        <v>228654.85382878865</v>
      </c>
      <c r="R20" s="82">
        <f>'3 Expanded Preferred'!U38</f>
        <v>228295.93552142914</v>
      </c>
      <c r="S20" s="82">
        <f>'3 Expanded Preferred'!V38</f>
        <v>227937.58060622687</v>
      </c>
      <c r="T20" s="82">
        <f>'3 Expanded Preferred'!W38</f>
        <v>227579.78819882814</v>
      </c>
      <c r="U20" s="82">
        <f>'3 Expanded Preferred'!X38</f>
        <v>227222.55741626746</v>
      </c>
      <c r="V20" s="82">
        <f>'3 Expanded Preferred'!Y38</f>
        <v>226865.8873769653</v>
      </c>
    </row>
    <row r="21" spans="1:22" ht="15">
      <c r="A21" s="76" t="s">
        <v>45</v>
      </c>
      <c r="B21" s="79">
        <f>'4 40% RPS 2024'!E38</f>
        <v>234106.84113180058</v>
      </c>
      <c r="C21" s="79">
        <f>'4 40% RPS 2024'!F38</f>
        <v>234788.79462182173</v>
      </c>
      <c r="D21" s="79">
        <f>'4 40% RPS 2024'!G38</f>
        <v>234776.9743320464</v>
      </c>
      <c r="E21" s="79">
        <f>'4 40% RPS 2024'!H38</f>
        <v>235276.1593895528</v>
      </c>
      <c r="F21" s="79">
        <f>'4 40% RPS 2024'!I38</f>
        <v>235942.82501822978</v>
      </c>
      <c r="G21" s="79">
        <f>'4 40% RPS 2024'!J38</f>
        <v>237220.45241060274</v>
      </c>
      <c r="H21" s="79">
        <f>'4 40% RPS 2024'!K38</f>
        <v>238699.1930665687</v>
      </c>
      <c r="I21" s="79">
        <f>'4 40% RPS 2024'!L38</f>
        <v>240027.44479016494</v>
      </c>
      <c r="J21" s="79">
        <f>'4 40% RPS 2024'!M38</f>
        <v>241308.2679449577</v>
      </c>
      <c r="K21" s="79">
        <f>'4 40% RPS 2024'!N38</f>
        <v>242141.70494993948</v>
      </c>
      <c r="L21" s="79">
        <f>'4 40% RPS 2024'!O38</f>
        <v>242761.25456673477</v>
      </c>
      <c r="M21" s="79">
        <f>'4 40% RPS 2024'!P38</f>
        <v>243644.10051664166</v>
      </c>
      <c r="N21" s="79">
        <f>'4 40% RPS 2024'!Q38</f>
        <v>244530.15709821487</v>
      </c>
      <c r="O21" s="79">
        <f>'4 40% RPS 2024'!R38</f>
        <v>245419.43598750693</v>
      </c>
      <c r="P21" s="79">
        <f>'4 40% RPS 2024'!S38</f>
        <v>246311.94890303252</v>
      </c>
      <c r="Q21" s="79">
        <f>'4 40% RPS 2024'!T38</f>
        <v>247207.7076059228</v>
      </c>
      <c r="R21" s="79">
        <f>'4 40% RPS 2024'!U38</f>
        <v>248106.72390008048</v>
      </c>
      <c r="S21" s="79">
        <f>'4 40% RPS 2024'!V38</f>
        <v>249009.00963233534</v>
      </c>
      <c r="T21" s="79">
        <f>'4 40% RPS 2024'!W38</f>
        <v>249914.5766926003</v>
      </c>
      <c r="U21" s="79">
        <f>'4 40% RPS 2024'!X38</f>
        <v>250823.43701402817</v>
      </c>
      <c r="V21" s="79">
        <f>'4 40% RPS 2024'!Y38</f>
        <v>251735.60257316887</v>
      </c>
    </row>
    <row r="22" spans="1:22" ht="15">
      <c r="A22" s="77" t="s">
        <v>46</v>
      </c>
      <c r="B22" s="80">
        <f>'5 High DG'!E38</f>
        <v>234106.84113180058</v>
      </c>
      <c r="C22" s="80">
        <f>'5 High DG'!F38</f>
        <v>234788.79462182173</v>
      </c>
      <c r="D22" s="80">
        <f>'5 High DG'!G38</f>
        <v>234776.9743320464</v>
      </c>
      <c r="E22" s="80">
        <f>'5 High DG'!H38</f>
        <v>235276.1593895528</v>
      </c>
      <c r="F22" s="80">
        <f>'5 High DG'!I38</f>
        <v>235942.82501822978</v>
      </c>
      <c r="G22" s="80">
        <f>'5 High DG'!J38</f>
        <v>237220.45241060274</v>
      </c>
      <c r="H22" s="80">
        <f>'5 High DG'!K38</f>
        <v>238699.1930665687</v>
      </c>
      <c r="I22" s="80">
        <f>'5 High DG'!L38</f>
        <v>240027.44479016494</v>
      </c>
      <c r="J22" s="80">
        <f>'5 High DG'!M38</f>
        <v>241308.2679449577</v>
      </c>
      <c r="K22" s="80">
        <f>'5 High DG'!N38</f>
        <v>242141.70494993948</v>
      </c>
      <c r="L22" s="80">
        <f>'5 High DG'!O38</f>
        <v>242761.25456673477</v>
      </c>
      <c r="M22" s="80">
        <f>'5 High DG'!P38</f>
        <v>243644.10051664166</v>
      </c>
      <c r="N22" s="80">
        <f>'5 High DG'!Q38</f>
        <v>244530.15709821487</v>
      </c>
      <c r="O22" s="80">
        <f>'5 High DG'!R38</f>
        <v>245419.43598750693</v>
      </c>
      <c r="P22" s="80">
        <f>'5 High DG'!S38</f>
        <v>246311.94890303252</v>
      </c>
      <c r="Q22" s="80">
        <f>'5 High DG'!T38</f>
        <v>247207.7076059228</v>
      </c>
      <c r="R22" s="80">
        <f>'5 High DG'!U38</f>
        <v>248106.72390008048</v>
      </c>
      <c r="S22" s="80">
        <f>'5 High DG'!V38</f>
        <v>249009.00963233534</v>
      </c>
      <c r="T22" s="80">
        <f>'5 High DG'!W38</f>
        <v>249914.5766926003</v>
      </c>
      <c r="U22" s="80">
        <f>'5 High DG'!X38</f>
        <v>250823.43701402817</v>
      </c>
      <c r="V22" s="80">
        <f>'5 High DG'!Y38</f>
        <v>251735.60257316887</v>
      </c>
    </row>
    <row r="23" ht="15">
      <c r="A23" s="72" t="s">
        <v>50</v>
      </c>
    </row>
    <row r="24" spans="1:22" ht="15">
      <c r="A24" s="73" t="s">
        <v>41</v>
      </c>
      <c r="B24" s="85">
        <f>'1 Trajectory'!E51</f>
        <v>1.3529439331095587</v>
      </c>
      <c r="C24" s="85">
        <f>'1 Trajectory'!F51</f>
        <v>1.357324046413204</v>
      </c>
      <c r="D24" s="85">
        <f>'1 Trajectory'!G51</f>
        <v>1.3885526800135244</v>
      </c>
      <c r="E24" s="85">
        <f>'1 Trajectory'!H51</f>
        <v>1.2938709889684084</v>
      </c>
      <c r="F24" s="85">
        <f>'1 Trajectory'!I51</f>
        <v>1.2789987586549056</v>
      </c>
      <c r="G24" s="85">
        <f>'1 Trajectory'!J51</f>
        <v>1.3219873527722552</v>
      </c>
      <c r="H24" s="85">
        <f>'1 Trajectory'!K51</f>
        <v>1.208913815215611</v>
      </c>
      <c r="I24" s="85">
        <f>'1 Trajectory'!L51</f>
        <v>1.2072089695671069</v>
      </c>
      <c r="J24" s="85">
        <f>'1 Trajectory'!M51</f>
        <v>1.2062694833820138</v>
      </c>
      <c r="K24" s="85">
        <f>'1 Trajectory'!N51</f>
        <v>1.208573318108099</v>
      </c>
      <c r="L24" s="85">
        <f>'1 Trajectory'!O51</f>
        <v>1.21000060259702</v>
      </c>
      <c r="M24" s="85">
        <f>'1 Trajectory'!P51</f>
        <v>1.1999464137345488</v>
      </c>
      <c r="N24" s="85">
        <f>'1 Trajectory'!Q51</f>
        <v>1.1934974321375444</v>
      </c>
      <c r="O24" s="85">
        <f>'1 Trajectory'!R51</f>
        <v>1.1761221999849214</v>
      </c>
      <c r="P24" s="85">
        <f>'1 Trajectory'!S51</f>
        <v>1.1707109235573108</v>
      </c>
      <c r="Q24" s="85">
        <f>'1 Trajectory'!T51</f>
        <v>1.1540041893491153</v>
      </c>
      <c r="R24" s="85">
        <f>'1 Trajectory'!U51</f>
        <v>1.1419170505400242</v>
      </c>
      <c r="S24" s="85">
        <f>'1 Trajectory'!V51</f>
        <v>1.1344905811505073</v>
      </c>
      <c r="T24" s="85">
        <f>'1 Trajectory'!W51</f>
        <v>1.1312637700804988</v>
      </c>
      <c r="U24" s="85">
        <f>'1 Trajectory'!X51</f>
        <v>1.1280516895234327</v>
      </c>
      <c r="V24" s="85">
        <f>'1 Trajectory'!Y51</f>
        <v>1.1240892878493207</v>
      </c>
    </row>
    <row r="25" spans="1:22" ht="15">
      <c r="A25" s="75" t="s">
        <v>42</v>
      </c>
      <c r="B25" s="86">
        <f>'1e DCPP'!E51</f>
        <v>1.3529439331095587</v>
      </c>
      <c r="C25" s="86">
        <f>'1e DCPP'!F51</f>
        <v>1.357324046413204</v>
      </c>
      <c r="D25" s="86">
        <f>'1e DCPP'!G51</f>
        <v>1.3885526800135244</v>
      </c>
      <c r="E25" s="86">
        <f>'1e DCPP'!H51</f>
        <v>1.2938709889684084</v>
      </c>
      <c r="F25" s="86">
        <f>'1e DCPP'!I51</f>
        <v>1.2789987586549056</v>
      </c>
      <c r="G25" s="86">
        <f>'1e DCPP'!J51</f>
        <v>1.3219873527722552</v>
      </c>
      <c r="H25" s="86">
        <f>'1e DCPP'!K51</f>
        <v>1.208913815215611</v>
      </c>
      <c r="I25" s="86">
        <f>'1e DCPP'!L51</f>
        <v>1.2072089695671069</v>
      </c>
      <c r="J25" s="86">
        <f>'1e DCPP'!M51</f>
        <v>1.2062694833820138</v>
      </c>
      <c r="K25" s="86">
        <f>'1e DCPP'!N51</f>
        <v>1.1648367342073849</v>
      </c>
      <c r="L25" s="86">
        <f>'1e DCPP'!O51</f>
        <v>1.1662517301897959</v>
      </c>
      <c r="M25" s="86">
        <f>'1e DCPP'!P51</f>
        <v>1.1563641138432883</v>
      </c>
      <c r="N25" s="86">
        <f>'1e DCPP'!Q51</f>
        <v>1.1500810705424027</v>
      </c>
      <c r="O25" s="86">
        <f>'1e DCPP'!R51</f>
        <v>1.1328711448808264</v>
      </c>
      <c r="P25" s="86">
        <f>'1e DCPP'!S51</f>
        <v>1.1276245455447693</v>
      </c>
      <c r="Q25" s="86">
        <f>'1e DCPP'!T51</f>
        <v>1.111081861425054</v>
      </c>
      <c r="R25" s="86">
        <f>'1e DCPP'!U51</f>
        <v>1.099158148088665</v>
      </c>
      <c r="S25" s="86">
        <f>'1e DCPP'!V51</f>
        <v>1.0918944819342775</v>
      </c>
      <c r="T25" s="86">
        <f>'1e DCPP'!W51</f>
        <v>1.0888298542309773</v>
      </c>
      <c r="U25" s="86">
        <f>'1e DCPP'!X51</f>
        <v>1.0857793395323279</v>
      </c>
      <c r="V25" s="86">
        <f>'1e DCPP'!Y51</f>
        <v>1.081977888559486</v>
      </c>
    </row>
    <row r="26" spans="1:22" ht="15">
      <c r="A26" s="83" t="s">
        <v>43</v>
      </c>
      <c r="B26" s="87">
        <f>'2 High Load'!E51</f>
        <v>1.3533153219018046</v>
      </c>
      <c r="C26" s="87">
        <f>'2 High Load'!F51</f>
        <v>1.3558475690555705</v>
      </c>
      <c r="D26" s="87">
        <f>'2 High Load'!G51</f>
        <v>1.3792764904237256</v>
      </c>
      <c r="E26" s="87">
        <f>'2 High Load'!H51</f>
        <v>1.283040986358099</v>
      </c>
      <c r="F26" s="87">
        <f>'2 High Load'!I51</f>
        <v>1.2608093888459113</v>
      </c>
      <c r="G26" s="87">
        <f>'2 High Load'!J51</f>
        <v>1.2964563676948024</v>
      </c>
      <c r="H26" s="87">
        <f>'2 High Load'!K51</f>
        <v>1.1814025472589513</v>
      </c>
      <c r="I26" s="87">
        <f>'2 High Load'!L51</f>
        <v>1.1753914325984058</v>
      </c>
      <c r="J26" s="87">
        <f>'2 High Load'!M51</f>
        <v>1.1689986632583673</v>
      </c>
      <c r="K26" s="87">
        <f>'2 High Load'!N51</f>
        <v>1.1654776710028674</v>
      </c>
      <c r="L26" s="87">
        <f>'2 High Load'!O51</f>
        <v>1.1617885490454063</v>
      </c>
      <c r="M26" s="87">
        <f>'2 High Load'!P51</f>
        <v>1.1492298909472425</v>
      </c>
      <c r="N26" s="87">
        <f>'2 High Load'!Q51</f>
        <v>1.1401210963359003</v>
      </c>
      <c r="O26" s="87">
        <f>'2 High Load'!R51</f>
        <v>1.1208792680020077</v>
      </c>
      <c r="P26" s="87">
        <f>'2 High Load'!S51</f>
        <v>1.1128664682199587</v>
      </c>
      <c r="Q26" s="87">
        <f>'2 High Load'!T51</f>
        <v>1.0944717913366948</v>
      </c>
      <c r="R26" s="87">
        <f>'2 High Load'!U51</f>
        <v>1.0804510140408567</v>
      </c>
      <c r="S26" s="87">
        <f>'2 High Load'!V51</f>
        <v>1.0707774629326352</v>
      </c>
      <c r="T26" s="87">
        <f>'2 High Load'!W51</f>
        <v>1.0649683503835794</v>
      </c>
      <c r="U26" s="87">
        <f>'2 High Load'!X51</f>
        <v>1.0591846604661466</v>
      </c>
      <c r="V26" s="87">
        <f>'2 High Load'!Y51</f>
        <v>1.052738514338408</v>
      </c>
    </row>
    <row r="27" spans="1:22" ht="15">
      <c r="A27" s="81" t="s">
        <v>44</v>
      </c>
      <c r="B27" s="88">
        <f>'3 Expanded Preferred'!E51</f>
        <v>1.3672814460278364</v>
      </c>
      <c r="C27" s="88">
        <f>'3 Expanded Preferred'!F51</f>
        <v>1.395389705375745</v>
      </c>
      <c r="D27" s="88">
        <f>'3 Expanded Preferred'!G51</f>
        <v>1.4556108605264149</v>
      </c>
      <c r="E27" s="88">
        <f>'3 Expanded Preferred'!H51</f>
        <v>1.3792663951753485</v>
      </c>
      <c r="F27" s="88">
        <f>'3 Expanded Preferred'!I51</f>
        <v>1.384860741213433</v>
      </c>
      <c r="G27" s="88">
        <f>'3 Expanded Preferred'!J51</f>
        <v>1.4278441238303297</v>
      </c>
      <c r="H27" s="88">
        <f>'3 Expanded Preferred'!K51</f>
        <v>1.3363043082032497</v>
      </c>
      <c r="I27" s="88">
        <f>'3 Expanded Preferred'!L51</f>
        <v>1.354241407388234</v>
      </c>
      <c r="J27" s="88">
        <f>'3 Expanded Preferred'!M51</f>
        <v>1.3741922826261188</v>
      </c>
      <c r="K27" s="88">
        <f>'3 Expanded Preferred'!N51</f>
        <v>1.3950612348460714</v>
      </c>
      <c r="L27" s="88">
        <f>'3 Expanded Preferred'!O51</f>
        <v>1.4138886823650538</v>
      </c>
      <c r="M27" s="88">
        <f>'3 Expanded Preferred'!P51</f>
        <v>1.4145069268343502</v>
      </c>
      <c r="N27" s="88">
        <f>'3 Expanded Preferred'!Q51</f>
        <v>1.4170060677373062</v>
      </c>
      <c r="O27" s="88">
        <f>'3 Expanded Preferred'!R51</f>
        <v>1.4075675408142614</v>
      </c>
      <c r="P27" s="88">
        <f>'3 Expanded Preferred'!S51</f>
        <v>1.410912135566114</v>
      </c>
      <c r="Q27" s="88">
        <f>'3 Expanded Preferred'!T51</f>
        <v>1.4017913132368585</v>
      </c>
      <c r="R27" s="88">
        <f>'3 Expanded Preferred'!U51</f>
        <v>1.3975301045052513</v>
      </c>
      <c r="S27" s="88">
        <f>'3 Expanded Preferred'!V51</f>
        <v>1.3978181336894921</v>
      </c>
      <c r="T27" s="88">
        <f>'3 Expanded Preferred'!W51</f>
        <v>1.4026874801966847</v>
      </c>
      <c r="U27" s="88">
        <f>'3 Expanded Preferred'!X51</f>
        <v>1.4075268762319086</v>
      </c>
      <c r="V27" s="88">
        <f>'3 Expanded Preferred'!Y51</f>
        <v>1.411474844784202</v>
      </c>
    </row>
    <row r="28" spans="1:22" ht="15">
      <c r="A28" s="76" t="s">
        <v>45</v>
      </c>
      <c r="B28" s="89">
        <f>'4 40% RPS 2024'!E51</f>
        <v>1.3700977876470792</v>
      </c>
      <c r="C28" s="89">
        <f>'4 40% RPS 2024'!F51</f>
        <v>1.3911408115686619</v>
      </c>
      <c r="D28" s="89">
        <f>'4 40% RPS 2024'!G51</f>
        <v>1.4372706638077792</v>
      </c>
      <c r="E28" s="89">
        <f>'4 40% RPS 2024'!H51</f>
        <v>1.3554524875626834</v>
      </c>
      <c r="F28" s="89">
        <f>'4 40% RPS 2024'!I51</f>
        <v>1.3425259732388262</v>
      </c>
      <c r="G28" s="89">
        <f>'4 40% RPS 2024'!J51</f>
        <v>1.3893089611659968</v>
      </c>
      <c r="H28" s="89">
        <f>'4 40% RPS 2024'!K51</f>
        <v>1.280405912942207</v>
      </c>
      <c r="I28" s="89">
        <f>'4 40% RPS 2024'!L51</f>
        <v>1.284369334962348</v>
      </c>
      <c r="J28" s="89">
        <f>'4 40% RPS 2024'!M51</f>
        <v>1.288324484474742</v>
      </c>
      <c r="K28" s="89">
        <f>'4 40% RPS 2024'!N51</f>
        <v>1.292261594447542</v>
      </c>
      <c r="L28" s="89">
        <f>'4 40% RPS 2024'!O51</f>
        <v>1.2937123925225018</v>
      </c>
      <c r="M28" s="89">
        <f>'4 40% RPS 2024'!P51</f>
        <v>1.2842009412500839</v>
      </c>
      <c r="N28" s="89">
        <f>'4 40% RPS 2024'!Q51</f>
        <v>1.2782893507736743</v>
      </c>
      <c r="O28" s="89">
        <f>'4 40% RPS 2024'!R51</f>
        <v>1.2614461961172572</v>
      </c>
      <c r="P28" s="89">
        <f>'4 40% RPS 2024'!S51</f>
        <v>1.2565617162339273</v>
      </c>
      <c r="Q28" s="89">
        <f>'4 40% RPS 2024'!T51</f>
        <v>1.2403765301187835</v>
      </c>
      <c r="R28" s="89">
        <f>'4 40% RPS 2024'!U51</f>
        <v>1.2288057232812768</v>
      </c>
      <c r="S28" s="89">
        <f>'4 40% RPS 2024'!V51</f>
        <v>1.2218904019015357</v>
      </c>
      <c r="T28" s="89">
        <f>'4 40% RPS 2024'!W51</f>
        <v>1.2191695868698766</v>
      </c>
      <c r="U28" s="89">
        <f>'4 40% RPS 2024'!X51</f>
        <v>1.216458382201661</v>
      </c>
      <c r="V28" s="89">
        <f>'4 40% RPS 2024'!Y51</f>
        <v>1.2129917679211948</v>
      </c>
    </row>
    <row r="29" spans="1:22" ht="15">
      <c r="A29" s="77" t="s">
        <v>46</v>
      </c>
      <c r="B29" s="90">
        <f>'5 High DG'!E51</f>
        <v>1.3558621949880356</v>
      </c>
      <c r="C29" s="90">
        <f>'5 High DG'!F51</f>
        <v>1.364539928737863</v>
      </c>
      <c r="D29" s="90">
        <f>'5 High DG'!G51</f>
        <v>1.4065169926285825</v>
      </c>
      <c r="E29" s="90">
        <f>'5 High DG'!H51</f>
        <v>1.3183591060642394</v>
      </c>
      <c r="F29" s="90">
        <f>'5 High DG'!I51</f>
        <v>1.3108558995131925</v>
      </c>
      <c r="G29" s="90">
        <f>'5 High DG'!J51</f>
        <v>1.3390237032405878</v>
      </c>
      <c r="H29" s="90">
        <f>'5 High DG'!K51</f>
        <v>1.2291947770104774</v>
      </c>
      <c r="I29" s="90">
        <f>'5 High DG'!L51</f>
        <v>1.2331958708142692</v>
      </c>
      <c r="J29" s="90">
        <f>'5 High DG'!M51</f>
        <v>1.2372721162520426</v>
      </c>
      <c r="K29" s="90">
        <f>'5 High DG'!N51</f>
        <v>1.2437548073028208</v>
      </c>
      <c r="L29" s="90">
        <f>'5 High DG'!O51</f>
        <v>1.2476400178730187</v>
      </c>
      <c r="M29" s="90">
        <f>'5 High DG'!P51</f>
        <v>1.2390309411679803</v>
      </c>
      <c r="N29" s="90">
        <f>'5 High DG'!Q51</f>
        <v>1.2333326242238234</v>
      </c>
      <c r="O29" s="90">
        <f>'5 High DG'!R51</f>
        <v>1.2166294999726366</v>
      </c>
      <c r="P29" s="90">
        <f>'5 High DG'!S51</f>
        <v>1.2118178752663205</v>
      </c>
      <c r="Q29" s="90">
        <f>'5 High DG'!T51</f>
        <v>1.195643801403924</v>
      </c>
      <c r="R29" s="90">
        <f>'5 High DG'!U51</f>
        <v>1.1840272461296202</v>
      </c>
      <c r="S29" s="90">
        <f>'5 High DG'!V51</f>
        <v>1.1768874219230443</v>
      </c>
      <c r="T29" s="90">
        <f>'5 High DG'!W51</f>
        <v>1.173894594350793</v>
      </c>
      <c r="U29" s="90">
        <f>'5 High DG'!X51</f>
        <v>1.170867480228537</v>
      </c>
      <c r="V29" s="90">
        <f>'5 High DG'!Y51</f>
        <v>1.1670443486666324</v>
      </c>
    </row>
  </sheetData>
  <sheetProtection/>
  <printOptions/>
  <pageMargins left="0.25" right="0.25" top="0.75" bottom="0.75" header="0.3" footer="0.3"/>
  <pageSetup fitToHeight="1" fitToWidth="1" orientation="landscape" paperSize="17"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51"/>
  <sheetViews>
    <sheetView tabSelected="1"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1195.313253023758</v>
      </c>
      <c r="F15" s="18">
        <v>2397.8912958653546</v>
      </c>
      <c r="G15" s="18">
        <v>4112.647247209085</v>
      </c>
      <c r="H15" s="18">
        <v>4274.579254705123</v>
      </c>
      <c r="I15" s="18">
        <v>4354.087756812725</v>
      </c>
      <c r="J15" s="18">
        <v>6847.612291591175</v>
      </c>
      <c r="K15" s="18">
        <v>7267.328040697041</v>
      </c>
      <c r="L15" s="18">
        <v>7324.417791433249</v>
      </c>
      <c r="M15" s="18">
        <v>7386.00039902589</v>
      </c>
      <c r="N15" s="18">
        <v>7467.621624707419</v>
      </c>
      <c r="O15" s="18">
        <v>7467.621624707419</v>
      </c>
      <c r="P15" s="18">
        <v>7527.024494542194</v>
      </c>
      <c r="Q15" s="18">
        <v>7586.4273643769675</v>
      </c>
      <c r="R15" s="18">
        <v>7645.830234211741</v>
      </c>
      <c r="S15" s="18">
        <v>7705.233104046515</v>
      </c>
      <c r="T15" s="18">
        <v>7764.635973881289</v>
      </c>
      <c r="U15" s="18">
        <v>7824.038843716063</v>
      </c>
      <c r="V15" s="18">
        <v>7883.4417135508365</v>
      </c>
      <c r="W15" s="18">
        <v>7942.84458338561</v>
      </c>
      <c r="X15" s="18">
        <v>8002.247453220384</v>
      </c>
      <c r="Y15" s="18">
        <v>8061.650323055158</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15.75" thickBot="1">
      <c r="A17" s="6"/>
      <c r="B17" s="40" t="s">
        <v>11</v>
      </c>
      <c r="C17" s="8"/>
      <c r="D17" s="41" t="s">
        <v>12</v>
      </c>
      <c r="E17" s="42">
        <v>1180.2032530237582</v>
      </c>
      <c r="F17" s="42">
        <v>2382.7812958653544</v>
      </c>
      <c r="G17" s="42">
        <v>3783.5372472090858</v>
      </c>
      <c r="H17" s="42">
        <v>3945.469254705123</v>
      </c>
      <c r="I17" s="42">
        <v>4024.977756812725</v>
      </c>
      <c r="J17" s="42">
        <v>5318.502291591175</v>
      </c>
      <c r="K17" s="42">
        <v>5738.218040697041</v>
      </c>
      <c r="L17" s="42">
        <v>5795.307791433249</v>
      </c>
      <c r="M17" s="42">
        <v>5856.8903990258905</v>
      </c>
      <c r="N17" s="42">
        <v>5938.511624707419</v>
      </c>
      <c r="O17" s="42">
        <v>5938.511624707419</v>
      </c>
      <c r="P17" s="42">
        <v>5997.914494542194</v>
      </c>
      <c r="Q17" s="42">
        <v>6057.317364376968</v>
      </c>
      <c r="R17" s="42">
        <v>6116.720234211742</v>
      </c>
      <c r="S17" s="42">
        <v>6176.123104046515</v>
      </c>
      <c r="T17" s="42">
        <v>6235.525973881289</v>
      </c>
      <c r="U17" s="42">
        <v>6294.928843716063</v>
      </c>
      <c r="V17" s="42">
        <v>6354.331713550837</v>
      </c>
      <c r="W17" s="42">
        <v>6413.734583385611</v>
      </c>
      <c r="X17" s="42">
        <v>6473.1374532203845</v>
      </c>
      <c r="Y17" s="42">
        <v>6532.540323055158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66679.71924615084</v>
      </c>
      <c r="F31" s="57">
        <v>67584.09728899243</v>
      </c>
      <c r="G31" s="57">
        <v>69260.25324033615</v>
      </c>
      <c r="H31" s="57">
        <v>64733.6877478322</v>
      </c>
      <c r="I31" s="57">
        <v>64272.05874993981</v>
      </c>
      <c r="J31" s="57">
        <v>66782.06578471826</v>
      </c>
      <c r="K31" s="57">
        <v>61423.62403382412</v>
      </c>
      <c r="L31" s="57">
        <v>61588.77628456033</v>
      </c>
      <c r="M31" s="57">
        <v>61730.06139215297</v>
      </c>
      <c r="N31" s="57">
        <v>61897.935117834495</v>
      </c>
      <c r="O31" s="57">
        <v>61953.6276178345</v>
      </c>
      <c r="P31" s="57">
        <v>61673.66048766928</v>
      </c>
      <c r="Q31" s="57">
        <v>61576.65335750405</v>
      </c>
      <c r="R31" s="57">
        <v>60912.12622733881</v>
      </c>
      <c r="S31" s="57">
        <v>60863.6090971736</v>
      </c>
      <c r="T31" s="57">
        <v>60224.35196700837</v>
      </c>
      <c r="U31" s="57">
        <v>59821.32483684315</v>
      </c>
      <c r="V31" s="57">
        <v>59659.42770667792</v>
      </c>
      <c r="W31" s="57">
        <v>59717.110576512685</v>
      </c>
      <c r="X31" s="57">
        <v>59775.14344634747</v>
      </c>
      <c r="Y31" s="57">
        <v>59792.836316182234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17394.809787340877</v>
      </c>
      <c r="F50" s="69">
        <v>17791.936406271197</v>
      </c>
      <c r="G50" s="69">
        <v>19380.796567751313</v>
      </c>
      <c r="H50" s="69">
        <v>14702.665876444706</v>
      </c>
      <c r="I50" s="69">
        <v>14020.20485640414</v>
      </c>
      <c r="J50" s="69">
        <v>16265.647723173373</v>
      </c>
      <c r="K50" s="69">
        <v>10614.688557419497</v>
      </c>
      <c r="L50" s="69">
        <v>10571.282348406552</v>
      </c>
      <c r="M50" s="69">
        <v>10555.70753294682</v>
      </c>
      <c r="N50" s="69">
        <v>10682.229632353869</v>
      </c>
      <c r="O50" s="69">
        <v>10752.307978105688</v>
      </c>
      <c r="P50" s="69">
        <v>10276.648269661455</v>
      </c>
      <c r="Q50" s="69">
        <v>9983.200619846502</v>
      </c>
      <c r="R50" s="69">
        <v>9121.482170012336</v>
      </c>
      <c r="S50" s="69">
        <v>8875.02005058468</v>
      </c>
      <c r="T50" s="69">
        <v>8037.061381021609</v>
      </c>
      <c r="U50" s="69">
        <v>7434.5732697717685</v>
      </c>
      <c r="V50" s="69">
        <v>7072.452814232165</v>
      </c>
      <c r="W50" s="69">
        <v>6929.147100706054</v>
      </c>
      <c r="X50" s="69">
        <v>6785.423204360472</v>
      </c>
      <c r="Y50" s="69">
        <v>6600.588189183618</v>
      </c>
    </row>
    <row r="51" spans="1:25" ht="15.75" thickBot="1">
      <c r="A51" s="6"/>
      <c r="B51" s="21"/>
      <c r="C51" s="8"/>
      <c r="D51" s="70" t="s">
        <v>52</v>
      </c>
      <c r="E51" s="119">
        <v>1.3529439331095587</v>
      </c>
      <c r="F51" s="119">
        <v>1.357324046413204</v>
      </c>
      <c r="G51" s="119">
        <v>1.3885526800135244</v>
      </c>
      <c r="H51" s="119">
        <v>1.2938709889684084</v>
      </c>
      <c r="I51" s="119">
        <v>1.2789987586549056</v>
      </c>
      <c r="J51" s="119">
        <v>1.3219873527722552</v>
      </c>
      <c r="K51" s="119">
        <v>1.208913815215611</v>
      </c>
      <c r="L51" s="119">
        <v>1.2072089695671069</v>
      </c>
      <c r="M51" s="119">
        <v>1.2062694833820138</v>
      </c>
      <c r="N51" s="119">
        <v>1.208573318108099</v>
      </c>
      <c r="O51" s="119">
        <v>1.21000060259702</v>
      </c>
      <c r="P51" s="119">
        <v>1.1999464137345488</v>
      </c>
      <c r="Q51" s="119">
        <v>1.1934974321375444</v>
      </c>
      <c r="R51" s="119">
        <v>1.1761221999849214</v>
      </c>
      <c r="S51" s="119">
        <v>1.1707109235573108</v>
      </c>
      <c r="T51" s="119">
        <v>1.1540041893491153</v>
      </c>
      <c r="U51" s="119">
        <v>1.1419170505400242</v>
      </c>
      <c r="V51" s="119">
        <v>1.1344905811505073</v>
      </c>
      <c r="W51" s="119">
        <v>1.1312637700804988</v>
      </c>
      <c r="X51" s="119">
        <v>1.1280516895234327</v>
      </c>
      <c r="Y51" s="119">
        <v>1.1240892878493207</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1195.313253023758</v>
      </c>
      <c r="F15" s="18">
        <v>2397.8912958653546</v>
      </c>
      <c r="G15" s="18">
        <v>4112.647247209085</v>
      </c>
      <c r="H15" s="18">
        <v>4274.579254705123</v>
      </c>
      <c r="I15" s="18">
        <v>4354.087756812725</v>
      </c>
      <c r="J15" s="18">
        <v>6847.612291591175</v>
      </c>
      <c r="K15" s="18">
        <v>7267.328040697041</v>
      </c>
      <c r="L15" s="18">
        <v>7324.417791433249</v>
      </c>
      <c r="M15" s="18">
        <v>7386.00039902589</v>
      </c>
      <c r="N15" s="18">
        <v>7467.621624707419</v>
      </c>
      <c r="O15" s="18">
        <v>7467.621624707419</v>
      </c>
      <c r="P15" s="18">
        <v>7527.024494542194</v>
      </c>
      <c r="Q15" s="18">
        <v>7586.4273643769675</v>
      </c>
      <c r="R15" s="18">
        <v>7645.830234211741</v>
      </c>
      <c r="S15" s="18">
        <v>7705.233104046515</v>
      </c>
      <c r="T15" s="18">
        <v>7764.635973881289</v>
      </c>
      <c r="U15" s="18">
        <v>7824.038843716063</v>
      </c>
      <c r="V15" s="18">
        <v>7883.4417135508365</v>
      </c>
      <c r="W15" s="18">
        <v>7942.84458338561</v>
      </c>
      <c r="X15" s="18">
        <v>8002.247453220384</v>
      </c>
      <c r="Y15" s="18">
        <v>8061.650323055158</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15.75" thickBot="1">
      <c r="A17" s="6"/>
      <c r="B17" s="40" t="s">
        <v>11</v>
      </c>
      <c r="C17" s="8"/>
      <c r="D17" s="41" t="s">
        <v>12</v>
      </c>
      <c r="E17" s="42">
        <v>1180.2032530237582</v>
      </c>
      <c r="F17" s="42">
        <v>2382.7812958653544</v>
      </c>
      <c r="G17" s="42">
        <v>3783.5372472090858</v>
      </c>
      <c r="H17" s="42">
        <v>3945.469254705123</v>
      </c>
      <c r="I17" s="42">
        <v>4024.977756812725</v>
      </c>
      <c r="J17" s="42">
        <v>5318.502291591175</v>
      </c>
      <c r="K17" s="42">
        <v>5738.218040697041</v>
      </c>
      <c r="L17" s="42">
        <v>5795.307791433249</v>
      </c>
      <c r="M17" s="42">
        <v>5856.8903990258905</v>
      </c>
      <c r="N17" s="42">
        <v>5938.511624707419</v>
      </c>
      <c r="O17" s="42">
        <v>5938.511624707419</v>
      </c>
      <c r="P17" s="42">
        <v>5997.914494542194</v>
      </c>
      <c r="Q17" s="42">
        <v>6057.317364376968</v>
      </c>
      <c r="R17" s="42">
        <v>6116.720234211742</v>
      </c>
      <c r="S17" s="42">
        <v>6176.123104046515</v>
      </c>
      <c r="T17" s="42">
        <v>6235.525973881289</v>
      </c>
      <c r="U17" s="42">
        <v>6294.928843716063</v>
      </c>
      <c r="V17" s="42">
        <v>6354.331713550837</v>
      </c>
      <c r="W17" s="42">
        <v>6413.734583385611</v>
      </c>
      <c r="X17" s="42">
        <v>6473.1374532203845</v>
      </c>
      <c r="Y17" s="42">
        <v>6532.540323055158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15889.83</v>
      </c>
      <c r="O24" s="118">
        <v>15948.2</v>
      </c>
      <c r="P24" s="118">
        <v>16287.57</v>
      </c>
      <c r="Q24" s="118">
        <v>16443.98</v>
      </c>
      <c r="R24" s="118">
        <v>17167.91</v>
      </c>
      <c r="S24" s="118">
        <v>17275.83</v>
      </c>
      <c r="T24" s="118">
        <v>17974.49</v>
      </c>
      <c r="U24" s="118">
        <v>18436.920000000002</v>
      </c>
      <c r="V24" s="118">
        <v>18658.22</v>
      </c>
      <c r="W24" s="118">
        <v>18659.940000000002</v>
      </c>
      <c r="X24" s="118">
        <v>18661.31</v>
      </c>
      <c r="Y24" s="118">
        <v>18703.02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33</v>
      </c>
      <c r="C26" s="8"/>
      <c r="D26" s="51" t="s">
        <v>18</v>
      </c>
      <c r="E26" s="18">
        <v>0</v>
      </c>
      <c r="F26" s="18">
        <v>0</v>
      </c>
      <c r="G26" s="18">
        <v>0</v>
      </c>
      <c r="H26" s="18">
        <v>0</v>
      </c>
      <c r="I26" s="18">
        <v>0</v>
      </c>
      <c r="J26" s="18">
        <v>0</v>
      </c>
      <c r="K26" s="18">
        <v>0</v>
      </c>
      <c r="L26" s="18">
        <v>0</v>
      </c>
      <c r="M26" s="18">
        <v>0</v>
      </c>
      <c r="N26" s="18">
        <v>2240</v>
      </c>
      <c r="O26" s="18">
        <v>2240</v>
      </c>
      <c r="P26" s="18">
        <v>2240</v>
      </c>
      <c r="Q26" s="18">
        <v>2240</v>
      </c>
      <c r="R26" s="18">
        <v>2240</v>
      </c>
      <c r="S26" s="18">
        <v>2240</v>
      </c>
      <c r="T26" s="18">
        <v>2240</v>
      </c>
      <c r="U26" s="18">
        <v>2240</v>
      </c>
      <c r="V26" s="18">
        <v>2240</v>
      </c>
      <c r="W26" s="18">
        <v>2240</v>
      </c>
      <c r="X26" s="18">
        <v>2240</v>
      </c>
      <c r="Y26" s="18">
        <v>2240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66679.71924615084</v>
      </c>
      <c r="F31" s="57">
        <v>67584.09728899243</v>
      </c>
      <c r="G31" s="57">
        <v>69260.25324033615</v>
      </c>
      <c r="H31" s="57">
        <v>64733.6877478322</v>
      </c>
      <c r="I31" s="57">
        <v>64272.05874993981</v>
      </c>
      <c r="J31" s="57">
        <v>66782.06578471826</v>
      </c>
      <c r="K31" s="57">
        <v>61423.62403382412</v>
      </c>
      <c r="L31" s="57">
        <v>61588.77628456033</v>
      </c>
      <c r="M31" s="57">
        <v>61730.06139215297</v>
      </c>
      <c r="N31" s="57">
        <v>59657.935117834495</v>
      </c>
      <c r="O31" s="57">
        <v>59713.6276178345</v>
      </c>
      <c r="P31" s="57">
        <v>59433.66048766928</v>
      </c>
      <c r="Q31" s="57">
        <v>59336.65335750405</v>
      </c>
      <c r="R31" s="57">
        <v>58672.12622733881</v>
      </c>
      <c r="S31" s="57">
        <v>58623.6090971736</v>
      </c>
      <c r="T31" s="57">
        <v>57984.35196700836</v>
      </c>
      <c r="U31" s="57">
        <v>57581.32483684315</v>
      </c>
      <c r="V31" s="57">
        <v>57419.42770667792</v>
      </c>
      <c r="W31" s="57">
        <v>57477.110576512685</v>
      </c>
      <c r="X31" s="57">
        <v>57535.14344634747</v>
      </c>
      <c r="Y31" s="57">
        <v>57552.836316182234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17394.809787340877</v>
      </c>
      <c r="F50" s="69">
        <v>17791.936406271197</v>
      </c>
      <c r="G50" s="69">
        <v>19380.796567751313</v>
      </c>
      <c r="H50" s="69">
        <v>14702.665876444706</v>
      </c>
      <c r="I50" s="69">
        <v>14020.20485640414</v>
      </c>
      <c r="J50" s="69">
        <v>16265.647723173373</v>
      </c>
      <c r="K50" s="69">
        <v>10614.688557419497</v>
      </c>
      <c r="L50" s="69">
        <v>10571.282348406552</v>
      </c>
      <c r="M50" s="69">
        <v>10555.70753294682</v>
      </c>
      <c r="N50" s="69">
        <v>8442.229632353869</v>
      </c>
      <c r="O50" s="69">
        <v>8512.307978105688</v>
      </c>
      <c r="P50" s="69">
        <v>8036.648269661455</v>
      </c>
      <c r="Q50" s="69">
        <v>7743.200619846502</v>
      </c>
      <c r="R50" s="69">
        <v>6881.482170012336</v>
      </c>
      <c r="S50" s="69">
        <v>6635.020050584681</v>
      </c>
      <c r="T50" s="69">
        <v>5797.061381021602</v>
      </c>
      <c r="U50" s="69">
        <v>5194.5732697717685</v>
      </c>
      <c r="V50" s="69">
        <v>4832.452814232165</v>
      </c>
      <c r="W50" s="69">
        <v>4689.147100706054</v>
      </c>
      <c r="X50" s="69">
        <v>4545.423204360472</v>
      </c>
      <c r="Y50" s="69">
        <v>4360.588189183618</v>
      </c>
    </row>
    <row r="51" spans="1:25" ht="15.75" thickBot="1">
      <c r="A51" s="6"/>
      <c r="B51" s="21"/>
      <c r="C51" s="8"/>
      <c r="D51" s="70" t="s">
        <v>52</v>
      </c>
      <c r="E51" s="119">
        <v>1.3529439331095587</v>
      </c>
      <c r="F51" s="119">
        <v>1.357324046413204</v>
      </c>
      <c r="G51" s="119">
        <v>1.3885526800135244</v>
      </c>
      <c r="H51" s="119">
        <v>1.2938709889684084</v>
      </c>
      <c r="I51" s="119">
        <v>1.2789987586549056</v>
      </c>
      <c r="J51" s="119">
        <v>1.3219873527722552</v>
      </c>
      <c r="K51" s="119">
        <v>1.208913815215611</v>
      </c>
      <c r="L51" s="119">
        <v>1.2072089695671069</v>
      </c>
      <c r="M51" s="119">
        <v>1.2062694833820138</v>
      </c>
      <c r="N51" s="119">
        <v>1.1648367342073849</v>
      </c>
      <c r="O51" s="119">
        <v>1.1662517301897959</v>
      </c>
      <c r="P51" s="119">
        <v>1.1563641138432883</v>
      </c>
      <c r="Q51" s="119">
        <v>1.1500810705424027</v>
      </c>
      <c r="R51" s="119">
        <v>1.1328711448808264</v>
      </c>
      <c r="S51" s="119">
        <v>1.1276245455447693</v>
      </c>
      <c r="T51" s="119">
        <v>1.111081861425054</v>
      </c>
      <c r="U51" s="119">
        <v>1.099158148088665</v>
      </c>
      <c r="V51" s="119">
        <v>1.0918944819342775</v>
      </c>
      <c r="W51" s="119">
        <v>1.0888298542309773</v>
      </c>
      <c r="X51" s="119">
        <v>1.0857793395323279</v>
      </c>
      <c r="Y51" s="119">
        <v>1.081977888559486</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34</v>
      </c>
      <c r="C4" s="8"/>
      <c r="D4" s="17" t="s">
        <v>3</v>
      </c>
      <c r="E4" s="18">
        <v>49747.689949596715</v>
      </c>
      <c r="F4" s="18">
        <v>50989.394499281596</v>
      </c>
      <c r="G4" s="18">
        <v>51865.94273227286</v>
      </c>
      <c r="H4" s="18">
        <v>52806.97891836734</v>
      </c>
      <c r="I4" s="18">
        <v>53804.21973530245</v>
      </c>
      <c r="J4" s="18">
        <v>54764.10108683759</v>
      </c>
      <c r="K4" s="18">
        <v>55728.97404780773</v>
      </c>
      <c r="L4" s="18">
        <v>56583.19069250208</v>
      </c>
      <c r="M4" s="18">
        <v>57456.044874102125</v>
      </c>
      <c r="N4" s="18">
        <v>58269.78763936228</v>
      </c>
      <c r="O4" s="18">
        <v>59003.97738853048</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49590.351768919376</v>
      </c>
      <c r="F6" s="23">
        <v>50392.116290930004</v>
      </c>
      <c r="G6" s="23">
        <v>50751.37929920209</v>
      </c>
      <c r="H6" s="23">
        <v>51211.138567648755</v>
      </c>
      <c r="I6" s="23">
        <v>51747.997214857925</v>
      </c>
      <c r="J6" s="23">
        <v>52261.20173848641</v>
      </c>
      <c r="K6" s="23">
        <v>52815.12738491896</v>
      </c>
      <c r="L6" s="23">
        <v>53225.739563868854</v>
      </c>
      <c r="M6" s="23">
        <v>53637.669020002875</v>
      </c>
      <c r="N6" s="23">
        <v>53943.750853897705</v>
      </c>
      <c r="O6" s="23">
        <v>54162.97971094937</v>
      </c>
      <c r="P6" s="24">
        <v>54642.81750974386</v>
      </c>
      <c r="Q6" s="24">
        <v>55126.90626213028</v>
      </c>
      <c r="R6" s="24">
        <v>55615.28362793136</v>
      </c>
      <c r="S6" s="24">
        <v>56107.98760060374</v>
      </c>
      <c r="T6" s="24">
        <v>56605.05651019365</v>
      </c>
      <c r="U6" s="24">
        <v>57106.52902631887</v>
      </c>
      <c r="V6" s="24">
        <v>57612.444161176994</v>
      </c>
      <c r="W6" s="24">
        <v>58122.8412725804</v>
      </c>
      <c r="X6" s="24">
        <v>58637.76006701812</v>
      </c>
      <c r="Y6" s="24">
        <v>59157.24060274481</v>
      </c>
    </row>
    <row r="7" spans="1:25" ht="15">
      <c r="A7" s="6"/>
      <c r="B7" s="21"/>
      <c r="C7" s="8"/>
      <c r="D7" s="25"/>
      <c r="E7" s="26"/>
      <c r="F7" s="26"/>
      <c r="G7" s="27"/>
      <c r="H7" s="28"/>
      <c r="I7" s="27"/>
      <c r="J7" s="28"/>
      <c r="K7" s="27"/>
      <c r="L7" s="28"/>
      <c r="M7" s="27"/>
      <c r="N7" s="28"/>
      <c r="O7" s="29">
        <v>0.008859146992193478</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1626.9768742517747</v>
      </c>
      <c r="F15" s="18">
        <v>3137.822379495981</v>
      </c>
      <c r="G15" s="18">
        <v>4852.578330839711</v>
      </c>
      <c r="H15" s="18">
        <v>5246.881247230261</v>
      </c>
      <c r="I15" s="18">
        <v>5326.389749337863</v>
      </c>
      <c r="J15" s="18">
        <v>7819.914284116314</v>
      </c>
      <c r="K15" s="18">
        <v>8239.63003322218</v>
      </c>
      <c r="L15" s="18">
        <v>8296.719783958386</v>
      </c>
      <c r="M15" s="18">
        <v>8358.302391551028</v>
      </c>
      <c r="N15" s="18">
        <v>8439.923617232556</v>
      </c>
      <c r="O15" s="18">
        <v>8439.923617232556</v>
      </c>
      <c r="P15" s="18">
        <v>8650.523214645924</v>
      </c>
      <c r="Q15" s="18">
        <v>8861.122812059293</v>
      </c>
      <c r="R15" s="18">
        <v>9071.722409472663</v>
      </c>
      <c r="S15" s="18">
        <v>9282.32200688603</v>
      </c>
      <c r="T15" s="18">
        <v>9492.9216042994</v>
      </c>
      <c r="U15" s="18">
        <v>9703.521201712767</v>
      </c>
      <c r="V15" s="18">
        <v>9914.120799126136</v>
      </c>
      <c r="W15" s="18">
        <v>10124.720396539504</v>
      </c>
      <c r="X15" s="18">
        <v>10335.319993952871</v>
      </c>
      <c r="Y15" s="18">
        <v>10545.919591366239</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35</v>
      </c>
      <c r="C17" s="8"/>
      <c r="D17" s="41" t="s">
        <v>12</v>
      </c>
      <c r="E17" s="42">
        <v>1611.8668742517748</v>
      </c>
      <c r="F17" s="42">
        <v>3122.7123794959807</v>
      </c>
      <c r="G17" s="42">
        <v>4523.468330839712</v>
      </c>
      <c r="H17" s="42">
        <v>4917.771247230261</v>
      </c>
      <c r="I17" s="42">
        <v>4997.279749337863</v>
      </c>
      <c r="J17" s="42">
        <v>6290.804284116314</v>
      </c>
      <c r="K17" s="42">
        <v>6710.52003322218</v>
      </c>
      <c r="L17" s="42">
        <v>6767.609783958387</v>
      </c>
      <c r="M17" s="42">
        <v>6829.192391551029</v>
      </c>
      <c r="N17" s="42">
        <v>6910.813617232557</v>
      </c>
      <c r="O17" s="42">
        <v>6910.813617232557</v>
      </c>
      <c r="P17" s="42">
        <v>7121.413214645925</v>
      </c>
      <c r="Q17" s="42">
        <v>7332.0128120592935</v>
      </c>
      <c r="R17" s="42">
        <v>7542.612409472662</v>
      </c>
      <c r="S17" s="42">
        <v>7753.21200688603</v>
      </c>
      <c r="T17" s="42">
        <v>7963.811604299399</v>
      </c>
      <c r="U17" s="42">
        <v>8174.411201712767</v>
      </c>
      <c r="V17" s="42">
        <v>8385.010799126136</v>
      </c>
      <c r="W17" s="42">
        <v>8595.610396539503</v>
      </c>
      <c r="X17" s="42">
        <v>8806.20999395287</v>
      </c>
      <c r="Y17" s="42">
        <v>9016.809591366238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67111.38286737885</v>
      </c>
      <c r="F31" s="57">
        <v>68324.02837262306</v>
      </c>
      <c r="G31" s="57">
        <v>70000.18432396678</v>
      </c>
      <c r="H31" s="57">
        <v>65705.98974035734</v>
      </c>
      <c r="I31" s="57">
        <v>65244.36074246494</v>
      </c>
      <c r="J31" s="57">
        <v>67754.36777724339</v>
      </c>
      <c r="K31" s="57">
        <v>62395.92602634926</v>
      </c>
      <c r="L31" s="57">
        <v>62561.07827708546</v>
      </c>
      <c r="M31" s="57">
        <v>62702.3633846781</v>
      </c>
      <c r="N31" s="57">
        <v>62870.23711035964</v>
      </c>
      <c r="O31" s="57">
        <v>62925.92961035964</v>
      </c>
      <c r="P31" s="57">
        <v>62797.15920777301</v>
      </c>
      <c r="Q31" s="57">
        <v>62851.34880518638</v>
      </c>
      <c r="R31" s="57">
        <v>62338.018402599744</v>
      </c>
      <c r="S31" s="57">
        <v>62440.698000013115</v>
      </c>
      <c r="T31" s="57">
        <v>61952.63759742649</v>
      </c>
      <c r="U31" s="57">
        <v>61700.80719483984</v>
      </c>
      <c r="V31" s="57">
        <v>61690.10679225321</v>
      </c>
      <c r="W31" s="57">
        <v>61898.98638966658</v>
      </c>
      <c r="X31" s="57">
        <v>62108.21598707995</v>
      </c>
      <c r="Y31" s="57">
        <v>62277.105584493314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34</v>
      </c>
      <c r="C36" s="8"/>
      <c r="D36" s="17" t="s">
        <v>3</v>
      </c>
      <c r="E36" s="18">
        <v>237718</v>
      </c>
      <c r="F36" s="18">
        <v>241568</v>
      </c>
      <c r="G36" s="18">
        <v>245267</v>
      </c>
      <c r="H36" s="18">
        <v>249332</v>
      </c>
      <c r="I36" s="18">
        <v>253483</v>
      </c>
      <c r="J36" s="18">
        <v>258135</v>
      </c>
      <c r="K36" s="18">
        <v>262749</v>
      </c>
      <c r="L36" s="18">
        <v>267019</v>
      </c>
      <c r="M36" s="18">
        <v>271339</v>
      </c>
      <c r="N36" s="18">
        <v>275344</v>
      </c>
      <c r="O36" s="18">
        <v>279099</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236786.84113180058</v>
      </c>
      <c r="F38" s="26">
        <v>238540.79462182173</v>
      </c>
      <c r="G38" s="26">
        <v>239815.9743320464</v>
      </c>
      <c r="H38" s="26">
        <v>241583.1593895528</v>
      </c>
      <c r="I38" s="26">
        <v>243868.82501822978</v>
      </c>
      <c r="J38" s="26">
        <v>246607.45241060274</v>
      </c>
      <c r="K38" s="26">
        <v>249491.1930665687</v>
      </c>
      <c r="L38" s="26">
        <v>251924.44479016494</v>
      </c>
      <c r="M38" s="26">
        <v>254376.2679449577</v>
      </c>
      <c r="N38" s="26">
        <v>256378.70494993948</v>
      </c>
      <c r="O38" s="26">
        <v>258109.25456673477</v>
      </c>
      <c r="P38" s="26">
        <v>260344.36245679774</v>
      </c>
      <c r="Q38" s="26">
        <v>262598.825357159</v>
      </c>
      <c r="R38" s="26">
        <v>264872.8108733401</v>
      </c>
      <c r="S38" s="26">
        <v>267166.4880622496</v>
      </c>
      <c r="T38" s="26">
        <v>269480.0274447515</v>
      </c>
      <c r="U38" s="26">
        <v>271813.6010183423</v>
      </c>
      <c r="V38" s="26">
        <v>274167.382269938</v>
      </c>
      <c r="W38" s="26">
        <v>276541.5461887719</v>
      </c>
      <c r="X38" s="26">
        <v>278936.2692794038</v>
      </c>
      <c r="Y38" s="26">
        <v>281351.7295748421</v>
      </c>
    </row>
    <row r="39" spans="1:25" ht="15">
      <c r="A39" s="6"/>
      <c r="B39" s="21"/>
      <c r="C39" s="8"/>
      <c r="D39" s="60"/>
      <c r="E39" s="18"/>
      <c r="F39" s="18"/>
      <c r="G39" s="19"/>
      <c r="H39" s="34"/>
      <c r="I39" s="19"/>
      <c r="J39" s="34"/>
      <c r="K39" s="19"/>
      <c r="L39" s="34"/>
      <c r="M39" s="19"/>
      <c r="N39" s="34"/>
      <c r="O39" s="29">
        <v>0.008659541843297536</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36</v>
      </c>
      <c r="C41" s="8"/>
      <c r="D41" s="62" t="s">
        <v>26</v>
      </c>
      <c r="E41" s="18">
        <v>270814</v>
      </c>
      <c r="F41" s="18">
        <v>275113</v>
      </c>
      <c r="G41" s="18">
        <v>279272</v>
      </c>
      <c r="H41" s="18">
        <v>283834</v>
      </c>
      <c r="I41" s="18">
        <v>288472</v>
      </c>
      <c r="J41" s="18">
        <v>293755</v>
      </c>
      <c r="K41" s="18">
        <v>299030</v>
      </c>
      <c r="L41" s="18">
        <v>303855</v>
      </c>
      <c r="M41" s="18">
        <v>308824</v>
      </c>
      <c r="N41" s="18">
        <v>313428</v>
      </c>
      <c r="O41" s="18">
        <v>317781</v>
      </c>
      <c r="P41" s="34"/>
      <c r="Q41" s="19"/>
      <c r="R41" s="34"/>
      <c r="S41" s="19"/>
      <c r="T41" s="34"/>
      <c r="U41" s="19"/>
      <c r="V41" s="34"/>
      <c r="W41" s="19"/>
      <c r="X41" s="34"/>
      <c r="Y41" s="18"/>
    </row>
    <row r="42" spans="1:25" ht="15">
      <c r="A42" s="6"/>
      <c r="B42" s="59" t="s">
        <v>36</v>
      </c>
      <c r="C42" s="8"/>
      <c r="D42" s="63" t="s">
        <v>27</v>
      </c>
      <c r="E42" s="18">
        <v>9229</v>
      </c>
      <c r="F42" s="18">
        <v>9223</v>
      </c>
      <c r="G42" s="18">
        <v>9218</v>
      </c>
      <c r="H42" s="18">
        <v>9227</v>
      </c>
      <c r="I42" s="18">
        <v>9233</v>
      </c>
      <c r="J42" s="18">
        <v>9239</v>
      </c>
      <c r="K42" s="18">
        <v>9245</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259206.1411318006</v>
      </c>
      <c r="F47" s="18">
        <v>261168.61462182173</v>
      </c>
      <c r="G47" s="18">
        <v>262662.1743320464</v>
      </c>
      <c r="H47" s="18">
        <v>264670.8093895528</v>
      </c>
      <c r="I47" s="18">
        <v>267190.92501822975</v>
      </c>
      <c r="J47" s="18">
        <v>270308.00241060276</v>
      </c>
      <c r="K47" s="18">
        <v>273600.1930665687</v>
      </c>
      <c r="L47" s="18">
        <v>276334.89479016495</v>
      </c>
      <c r="M47" s="18">
        <v>279182.2679449577</v>
      </c>
      <c r="N47" s="18">
        <v>281777.7049499395</v>
      </c>
      <c r="O47" s="18">
        <v>284099.2545667348</v>
      </c>
      <c r="P47" s="34">
        <v>286716.42635766766</v>
      </c>
      <c r="Q47" s="34">
        <v>289357.7079907531</v>
      </c>
      <c r="R47" s="34">
        <v>292023.32157005416</v>
      </c>
      <c r="S47" s="34">
        <v>294713.4912456953</v>
      </c>
      <c r="T47" s="34">
        <v>297428.4432327108</v>
      </c>
      <c r="U47" s="34">
        <v>300168.4058300674</v>
      </c>
      <c r="V47" s="34">
        <v>302933.60943986155</v>
      </c>
      <c r="W47" s="34">
        <v>305724.2865866939</v>
      </c>
      <c r="X47" s="34">
        <v>308540.6719372223</v>
      </c>
      <c r="Y47" s="34">
        <v>311383.0023198946</v>
      </c>
    </row>
    <row r="48" spans="1:25" ht="15">
      <c r="A48" s="6"/>
      <c r="B48" s="21"/>
      <c r="C48" s="8"/>
      <c r="D48" s="60"/>
      <c r="E48" s="18"/>
      <c r="F48" s="18"/>
      <c r="G48" s="19"/>
      <c r="H48" s="34"/>
      <c r="I48" s="19"/>
      <c r="J48" s="34"/>
      <c r="K48" s="19"/>
      <c r="L48" s="34"/>
      <c r="M48" s="19"/>
      <c r="N48" s="34"/>
      <c r="O48" s="29">
        <v>0.009212174086567826</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17521.031098459476</v>
      </c>
      <c r="F50" s="69">
        <v>17931.91208169305</v>
      </c>
      <c r="G50" s="69">
        <v>19248.80502476469</v>
      </c>
      <c r="H50" s="69">
        <v>14494.851172708586</v>
      </c>
      <c r="I50" s="69">
        <v>13496.363527607013</v>
      </c>
      <c r="J50" s="69">
        <v>15493.16603875698</v>
      </c>
      <c r="K50" s="69">
        <v>9580.798641430301</v>
      </c>
      <c r="L50" s="69">
        <v>9335.338713216603</v>
      </c>
      <c r="M50" s="69">
        <v>9064.694364675226</v>
      </c>
      <c r="N50" s="69">
        <v>8926.486256461932</v>
      </c>
      <c r="O50" s="69">
        <v>8762.949899410276</v>
      </c>
      <c r="P50" s="69">
        <v>8154.341698029151</v>
      </c>
      <c r="Q50" s="69">
        <v>7724.442543056102</v>
      </c>
      <c r="R50" s="69">
        <v>6722.734774668381</v>
      </c>
      <c r="S50" s="69">
        <v>6332.710399409378</v>
      </c>
      <c r="T50" s="69">
        <v>5347.581087232837</v>
      </c>
      <c r="U50" s="69">
        <v>4594.27816852097</v>
      </c>
      <c r="V50" s="69">
        <v>4077.662631076215</v>
      </c>
      <c r="W50" s="69">
        <v>3776.1451170861765</v>
      </c>
      <c r="X50" s="69">
        <v>3470.4559200618314</v>
      </c>
      <c r="Y50" s="69">
        <v>3119.8649817485057</v>
      </c>
    </row>
    <row r="51" spans="1:25" ht="15.75" thickBot="1">
      <c r="A51" s="6"/>
      <c r="B51" s="21"/>
      <c r="C51" s="8"/>
      <c r="D51" s="70" t="s">
        <v>52</v>
      </c>
      <c r="E51" s="119">
        <v>1.3533153219018046</v>
      </c>
      <c r="F51" s="119">
        <v>1.3558475690555705</v>
      </c>
      <c r="G51" s="119">
        <v>1.3792764904237256</v>
      </c>
      <c r="H51" s="119">
        <v>1.283040986358099</v>
      </c>
      <c r="I51" s="119">
        <v>1.2608093888459113</v>
      </c>
      <c r="J51" s="119">
        <v>1.2964563676948024</v>
      </c>
      <c r="K51" s="119">
        <v>1.1814025472589513</v>
      </c>
      <c r="L51" s="119">
        <v>1.1753914325984058</v>
      </c>
      <c r="M51" s="119">
        <v>1.1689986632583673</v>
      </c>
      <c r="N51" s="119">
        <v>1.1654776710028674</v>
      </c>
      <c r="O51" s="119">
        <v>1.1617885490454063</v>
      </c>
      <c r="P51" s="119">
        <v>1.1492298909472425</v>
      </c>
      <c r="Q51" s="119">
        <v>1.1401210963359003</v>
      </c>
      <c r="R51" s="119">
        <v>1.1208792680020077</v>
      </c>
      <c r="S51" s="119">
        <v>1.1128664682199587</v>
      </c>
      <c r="T51" s="119">
        <v>1.0944717913366948</v>
      </c>
      <c r="U51" s="119">
        <v>1.0804510140408567</v>
      </c>
      <c r="V51" s="119">
        <v>1.0707774629326352</v>
      </c>
      <c r="W51" s="119">
        <v>1.0649683503835794</v>
      </c>
      <c r="X51" s="119">
        <v>1.0591846604661466</v>
      </c>
      <c r="Y51" s="119">
        <v>1.052738514338408</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37</v>
      </c>
      <c r="C5" s="8"/>
      <c r="D5" s="20" t="s">
        <v>5</v>
      </c>
      <c r="E5" s="18">
        <v>157.338180677343</v>
      </c>
      <c r="F5" s="18">
        <v>667.8867999148747</v>
      </c>
      <c r="G5" s="18">
        <v>1348.153328331159</v>
      </c>
      <c r="H5" s="18">
        <v>2068.442128618041</v>
      </c>
      <c r="I5" s="18">
        <v>2801.2732923065323</v>
      </c>
      <c r="J5" s="18">
        <v>3557.087381890292</v>
      </c>
      <c r="K5" s="18">
        <v>4279.770129079404</v>
      </c>
      <c r="L5" s="18">
        <v>5093.753848426624</v>
      </c>
      <c r="M5" s="18">
        <v>5960.439143521599</v>
      </c>
      <c r="N5" s="18">
        <v>6905.059412420258</v>
      </c>
      <c r="O5" s="18">
        <v>7874.45049089591</v>
      </c>
      <c r="P5" s="18"/>
      <c r="Q5" s="18"/>
      <c r="R5" s="18"/>
      <c r="S5" s="18"/>
      <c r="T5" s="18"/>
      <c r="U5" s="18"/>
      <c r="V5" s="18"/>
      <c r="W5" s="18"/>
      <c r="X5" s="18"/>
      <c r="Y5" s="18"/>
    </row>
    <row r="6" spans="1:25" ht="15">
      <c r="A6" s="6"/>
      <c r="B6" s="21"/>
      <c r="C6" s="8"/>
      <c r="D6" s="22" t="s">
        <v>6</v>
      </c>
      <c r="E6" s="23">
        <v>49284.90945880996</v>
      </c>
      <c r="F6" s="23">
        <v>49721.552291157954</v>
      </c>
      <c r="G6" s="23">
        <v>49645.86677732445</v>
      </c>
      <c r="H6" s="23">
        <v>49558.420093488035</v>
      </c>
      <c r="I6" s="23">
        <v>49506.80312167366</v>
      </c>
      <c r="J6" s="23">
        <v>49462.230028005775</v>
      </c>
      <c r="K6" s="23">
        <v>49443.012010213984</v>
      </c>
      <c r="L6" s="23">
        <v>49281.19121636038</v>
      </c>
      <c r="M6" s="23">
        <v>49032.2905697838</v>
      </c>
      <c r="N6" s="23">
        <v>48636.682858524946</v>
      </c>
      <c r="O6" s="23">
        <v>48167.866826414014</v>
      </c>
      <c r="P6" s="24">
        <v>48057.56461223867</v>
      </c>
      <c r="Q6" s="24">
        <v>47947.51498509392</v>
      </c>
      <c r="R6" s="24">
        <v>47837.71736656701</v>
      </c>
      <c r="S6" s="24">
        <v>47728.17117956973</v>
      </c>
      <c r="T6" s="24">
        <v>47618.875848335345</v>
      </c>
      <c r="U6" s="24">
        <v>47509.830798415634</v>
      </c>
      <c r="V6" s="24">
        <v>47401.03545667782</v>
      </c>
      <c r="W6" s="24">
        <v>47292.48925130157</v>
      </c>
      <c r="X6" s="24">
        <v>47184.19161177601</v>
      </c>
      <c r="Y6" s="24">
        <v>47076.14196889669</v>
      </c>
    </row>
    <row r="7" spans="1:25" ht="15">
      <c r="A7" s="6"/>
      <c r="B7" s="21"/>
      <c r="C7" s="8"/>
      <c r="D7" s="25"/>
      <c r="E7" s="26"/>
      <c r="F7" s="26"/>
      <c r="G7" s="27"/>
      <c r="H7" s="28"/>
      <c r="I7" s="27"/>
      <c r="J7" s="28"/>
      <c r="K7" s="27"/>
      <c r="L7" s="28"/>
      <c r="M7" s="27"/>
      <c r="N7" s="28"/>
      <c r="O7" s="29">
        <v>-0.002289954308602682</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36</v>
      </c>
      <c r="C11" s="8"/>
      <c r="D11" s="35" t="s">
        <v>72</v>
      </c>
      <c r="E11" s="18">
        <v>0</v>
      </c>
      <c r="F11" s="18">
        <v>1.4451022295304534</v>
      </c>
      <c r="G11" s="18">
        <v>137.5881996525885</v>
      </c>
      <c r="H11" s="18">
        <v>347.8121122684455</v>
      </c>
      <c r="I11" s="18">
        <v>576.2040804405582</v>
      </c>
      <c r="J11" s="18">
        <v>823.1417876991511</v>
      </c>
      <c r="K11" s="18">
        <v>1068.7099499792337</v>
      </c>
      <c r="L11" s="18">
        <v>1167.6830550973552</v>
      </c>
      <c r="M11" s="18">
        <v>1305.1331876018094</v>
      </c>
      <c r="N11" s="18">
        <v>1421.2916603766005</v>
      </c>
      <c r="O11" s="18">
        <v>1518.0486480851016</v>
      </c>
      <c r="P11" s="18">
        <v>1624.214919352132</v>
      </c>
      <c r="Q11" s="18">
        <v>1723.3833553546988</v>
      </c>
      <c r="R11" s="18">
        <v>1818.8086803776273</v>
      </c>
      <c r="S11" s="18">
        <v>1910.7632141829836</v>
      </c>
      <c r="T11" s="18">
        <v>1999.490598852131</v>
      </c>
      <c r="U11" s="18">
        <v>2085.2096892877994</v>
      </c>
      <c r="V11" s="18">
        <v>2168.117805554046</v>
      </c>
      <c r="W11" s="18">
        <v>2248.3934686882053</v>
      </c>
      <c r="X11" s="18">
        <v>2326.19871540212</v>
      </c>
      <c r="Y11" s="18">
        <v>2401.6810671387193</v>
      </c>
    </row>
    <row r="12" spans="1:25" ht="15.75" thickBot="1">
      <c r="A12" s="6"/>
      <c r="B12" s="16" t="s">
        <v>36</v>
      </c>
      <c r="C12" s="8"/>
      <c r="D12" s="36" t="s">
        <v>73</v>
      </c>
      <c r="E12" s="18">
        <v>150.82786505825496</v>
      </c>
      <c r="F12" s="18">
        <v>468.98881010695794</v>
      </c>
      <c r="G12" s="18">
        <v>657.6176695901397</v>
      </c>
      <c r="H12" s="18">
        <v>847.9589314222065</v>
      </c>
      <c r="I12" s="18">
        <v>1038.6095919087054</v>
      </c>
      <c r="J12" s="18">
        <v>1229.2438669513922</v>
      </c>
      <c r="K12" s="18">
        <v>1420.1060520577314</v>
      </c>
      <c r="L12" s="18">
        <v>1464.5053938223032</v>
      </c>
      <c r="M12" s="18">
        <v>1509.2485154172646</v>
      </c>
      <c r="N12" s="18">
        <v>1554.4254121615902</v>
      </c>
      <c r="O12" s="18">
        <v>1599.7228365564256</v>
      </c>
      <c r="P12" s="18">
        <v>1651.5788365564256</v>
      </c>
      <c r="Q12" s="18">
        <v>1668.5020365564255</v>
      </c>
      <c r="R12" s="18">
        <v>1685.4252365564255</v>
      </c>
      <c r="S12" s="18">
        <v>1702.3484365564257</v>
      </c>
      <c r="T12" s="18">
        <v>1719.2716365564256</v>
      </c>
      <c r="U12" s="18">
        <v>1736.1948365564256</v>
      </c>
      <c r="V12" s="18">
        <v>1736.1948365564256</v>
      </c>
      <c r="W12" s="18">
        <v>1736.1948365564256</v>
      </c>
      <c r="X12" s="18">
        <v>1736.1948365564256</v>
      </c>
      <c r="Y12" s="18">
        <v>1736.1948365564256</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1604.1196140073419</v>
      </c>
      <c r="F15" s="18">
        <v>3331.1822969200234</v>
      </c>
      <c r="G15" s="18">
        <v>5792.1549989512005</v>
      </c>
      <c r="H15" s="18">
        <v>6032.311896113081</v>
      </c>
      <c r="I15" s="18">
        <v>6223.195400712156</v>
      </c>
      <c r="J15" s="18">
        <v>7696.491349254509</v>
      </c>
      <c r="K15" s="18">
        <v>8347.797964629917</v>
      </c>
      <c r="L15" s="18">
        <v>8708.978808565826</v>
      </c>
      <c r="M15" s="18">
        <v>9033.14460433216</v>
      </c>
      <c r="N15" s="18">
        <v>9201.808281765294</v>
      </c>
      <c r="O15" s="18">
        <v>9201.808281765294</v>
      </c>
      <c r="P15" s="18">
        <v>9201.808281765294</v>
      </c>
      <c r="Q15" s="18">
        <v>9201.808281765294</v>
      </c>
      <c r="R15" s="18">
        <v>9201.808281765294</v>
      </c>
      <c r="S15" s="18">
        <v>9201.808281765294</v>
      </c>
      <c r="T15" s="18">
        <v>9201.808281765294</v>
      </c>
      <c r="U15" s="18">
        <v>9201.808281765294</v>
      </c>
      <c r="V15" s="18">
        <v>9201.808281765294</v>
      </c>
      <c r="W15" s="18">
        <v>9201.808281765294</v>
      </c>
      <c r="X15" s="18">
        <v>9201.808281765294</v>
      </c>
      <c r="Y15" s="18">
        <v>9201.808281765294</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38</v>
      </c>
      <c r="C17" s="8"/>
      <c r="D17" s="41" t="s">
        <v>12</v>
      </c>
      <c r="E17" s="42">
        <v>1589.009614007342</v>
      </c>
      <c r="F17" s="42">
        <v>3316.0722969200233</v>
      </c>
      <c r="G17" s="42">
        <v>5463.044998951201</v>
      </c>
      <c r="H17" s="42">
        <v>5703.201896113082</v>
      </c>
      <c r="I17" s="42">
        <v>5894.085400712156</v>
      </c>
      <c r="J17" s="42">
        <v>6167.38134925451</v>
      </c>
      <c r="K17" s="42">
        <v>6818.6879646299185</v>
      </c>
      <c r="L17" s="42">
        <v>7179.868808565825</v>
      </c>
      <c r="M17" s="42">
        <v>7504.03460433216</v>
      </c>
      <c r="N17" s="42">
        <v>7672.698281765295</v>
      </c>
      <c r="O17" s="42">
        <v>7672.698281765295</v>
      </c>
      <c r="P17" s="42">
        <v>7672.698281765295</v>
      </c>
      <c r="Q17" s="42">
        <v>7672.698281765295</v>
      </c>
      <c r="R17" s="42">
        <v>7672.698281765295</v>
      </c>
      <c r="S17" s="42">
        <v>7672.698281765295</v>
      </c>
      <c r="T17" s="42">
        <v>7672.698281765295</v>
      </c>
      <c r="U17" s="42">
        <v>7672.698281765295</v>
      </c>
      <c r="V17" s="42">
        <v>7672.698281765295</v>
      </c>
      <c r="W17" s="42">
        <v>7672.698281765295</v>
      </c>
      <c r="X17" s="42">
        <v>7672.698281765295</v>
      </c>
      <c r="Y17" s="42">
        <v>7672.698281765295</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36</v>
      </c>
      <c r="C20" s="8"/>
      <c r="D20" s="45" t="s">
        <v>78</v>
      </c>
      <c r="E20" s="18">
        <v>146.98880000000003</v>
      </c>
      <c r="F20" s="18">
        <v>393.12</v>
      </c>
      <c r="G20" s="18">
        <v>530.096</v>
      </c>
      <c r="H20" s="18">
        <v>667.072</v>
      </c>
      <c r="I20" s="18">
        <v>804.048</v>
      </c>
      <c r="J20" s="18">
        <v>941.024</v>
      </c>
      <c r="K20" s="18">
        <v>1078</v>
      </c>
      <c r="L20" s="18">
        <v>1133.104</v>
      </c>
      <c r="M20" s="18">
        <v>1188.2079999999999</v>
      </c>
      <c r="N20" s="18">
        <v>1243.312</v>
      </c>
      <c r="O20" s="18">
        <v>1298.4160000000002</v>
      </c>
      <c r="P20" s="18">
        <v>1353.52</v>
      </c>
      <c r="Q20" s="18">
        <v>1358</v>
      </c>
      <c r="R20" s="18">
        <v>1362.48</v>
      </c>
      <c r="S20" s="18">
        <v>1366.96</v>
      </c>
      <c r="T20" s="18">
        <v>1371.44</v>
      </c>
      <c r="U20" s="18">
        <v>1375.92</v>
      </c>
      <c r="V20" s="18">
        <v>1375.92</v>
      </c>
      <c r="W20" s="18">
        <v>1375.92</v>
      </c>
      <c r="X20" s="18">
        <v>1375.92</v>
      </c>
      <c r="Y20" s="18">
        <v>1375.92</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67386.34227219268</v>
      </c>
      <c r="F31" s="57">
        <v>69380.9422023836</v>
      </c>
      <c r="G31" s="57">
        <v>72265.062861321</v>
      </c>
      <c r="H31" s="57">
        <v>68354.2634329308</v>
      </c>
      <c r="I31" s="57">
        <v>68560.02806618849</v>
      </c>
      <c r="J31" s="57">
        <v>70624.35449703212</v>
      </c>
      <c r="K31" s="57">
        <v>66070.90995979396</v>
      </c>
      <c r="L31" s="57">
        <v>66738.62975061256</v>
      </c>
      <c r="M31" s="57">
        <v>67379.79530047832</v>
      </c>
      <c r="N31" s="57">
        <v>67851.15084743056</v>
      </c>
      <c r="O31" s="57">
        <v>68104.0017595339</v>
      </c>
      <c r="P31" s="57">
        <v>67977.75803080093</v>
      </c>
      <c r="Q31" s="57">
        <v>67941.9196668035</v>
      </c>
      <c r="R31" s="57">
        <v>67334.81819182642</v>
      </c>
      <c r="S31" s="57">
        <v>67340.25592563178</v>
      </c>
      <c r="T31" s="57">
        <v>66751.72651030093</v>
      </c>
      <c r="U31" s="57">
        <v>66396.4188007366</v>
      </c>
      <c r="V31" s="57">
        <v>66258.02691700283</v>
      </c>
      <c r="W31" s="57">
        <v>66336.582580137</v>
      </c>
      <c r="X31" s="57">
        <v>66413.01782685092</v>
      </c>
      <c r="Y31" s="57">
        <v>66446.79017858751</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37</v>
      </c>
      <c r="C37" s="8"/>
      <c r="D37" s="20" t="s">
        <v>5</v>
      </c>
      <c r="E37" s="18">
        <v>931.1588681994056</v>
      </c>
      <c r="F37" s="18">
        <v>3361.384518840603</v>
      </c>
      <c r="G37" s="18">
        <v>6357.524242852802</v>
      </c>
      <c r="H37" s="18">
        <v>9588.096490985323</v>
      </c>
      <c r="I37" s="18">
        <v>12591.031014118278</v>
      </c>
      <c r="J37" s="18">
        <v>15814.653806567127</v>
      </c>
      <c r="K37" s="18">
        <v>18739.279733093117</v>
      </c>
      <c r="L37" s="18">
        <v>22056.02789589187</v>
      </c>
      <c r="M37" s="18">
        <v>25585.739069509866</v>
      </c>
      <c r="N37" s="18">
        <v>29403.562837412202</v>
      </c>
      <c r="O37" s="18">
        <v>33293.07270223016</v>
      </c>
      <c r="P37" s="18"/>
      <c r="Q37" s="18"/>
      <c r="R37" s="18"/>
      <c r="S37" s="18"/>
      <c r="T37" s="18"/>
      <c r="U37" s="18"/>
      <c r="V37" s="18"/>
      <c r="W37" s="18"/>
      <c r="X37" s="18"/>
      <c r="Y37" s="18"/>
    </row>
    <row r="38" spans="1:25" ht="15">
      <c r="A38" s="6"/>
      <c r="B38" s="21"/>
      <c r="C38" s="8"/>
      <c r="D38" s="22" t="s">
        <v>24</v>
      </c>
      <c r="E38" s="26">
        <v>234106.84113180058</v>
      </c>
      <c r="F38" s="26">
        <v>234454.6154811594</v>
      </c>
      <c r="G38" s="26">
        <v>233870.4757571472</v>
      </c>
      <c r="H38" s="26">
        <v>233436.90350901466</v>
      </c>
      <c r="I38" s="26">
        <v>232965.96898588171</v>
      </c>
      <c r="J38" s="26">
        <v>232933.34619343287</v>
      </c>
      <c r="K38" s="26">
        <v>233217.7202669069</v>
      </c>
      <c r="L38" s="26">
        <v>233065.97210410814</v>
      </c>
      <c r="M38" s="26">
        <v>232685.26093049013</v>
      </c>
      <c r="N38" s="26">
        <v>231703.4371625878</v>
      </c>
      <c r="O38" s="26">
        <v>230457.92729776984</v>
      </c>
      <c r="P38" s="26">
        <v>230096.1787155804</v>
      </c>
      <c r="Q38" s="26">
        <v>229734.99796821552</v>
      </c>
      <c r="R38" s="26">
        <v>229374.38416434792</v>
      </c>
      <c r="S38" s="26">
        <v>229014.33641404938</v>
      </c>
      <c r="T38" s="26">
        <v>228654.85382878865</v>
      </c>
      <c r="U38" s="26">
        <v>228295.93552142914</v>
      </c>
      <c r="V38" s="26">
        <v>227937.58060622687</v>
      </c>
      <c r="W38" s="26">
        <v>227579.78819882814</v>
      </c>
      <c r="X38" s="26">
        <v>227222.55741626746</v>
      </c>
      <c r="Y38" s="26">
        <v>226865.8873769653</v>
      </c>
    </row>
    <row r="39" spans="1:25" ht="15">
      <c r="A39" s="6"/>
      <c r="B39" s="21"/>
      <c r="C39" s="8"/>
      <c r="D39" s="60"/>
      <c r="E39" s="18"/>
      <c r="F39" s="18"/>
      <c r="G39" s="19"/>
      <c r="H39" s="34"/>
      <c r="I39" s="19"/>
      <c r="J39" s="34"/>
      <c r="K39" s="19"/>
      <c r="L39" s="34"/>
      <c r="M39" s="19"/>
      <c r="N39" s="34"/>
      <c r="O39" s="29">
        <v>-0.001569694678899114</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37</v>
      </c>
      <c r="C43" s="8"/>
      <c r="D43" s="63" t="s">
        <v>28</v>
      </c>
      <c r="E43" s="18">
        <v>931.1588681994056</v>
      </c>
      <c r="F43" s="18">
        <v>3361.384518840603</v>
      </c>
      <c r="G43" s="18">
        <v>6357.524242852802</v>
      </c>
      <c r="H43" s="18">
        <v>9588.096490985323</v>
      </c>
      <c r="I43" s="18">
        <v>12591.031014118278</v>
      </c>
      <c r="J43" s="18">
        <v>15814.653806567127</v>
      </c>
      <c r="K43" s="18">
        <v>18739.279733093117</v>
      </c>
      <c r="L43" s="18">
        <v>22056.02789589187</v>
      </c>
      <c r="M43" s="18">
        <v>25585.739069509866</v>
      </c>
      <c r="N43" s="18">
        <v>29403.562837412202</v>
      </c>
      <c r="O43" s="18">
        <v>33293.07270223016</v>
      </c>
      <c r="P43" s="34"/>
      <c r="Q43" s="19"/>
      <c r="R43" s="34"/>
      <c r="S43" s="19"/>
      <c r="T43" s="34"/>
      <c r="U43" s="19"/>
      <c r="V43" s="34"/>
      <c r="W43" s="19"/>
      <c r="X43" s="34"/>
      <c r="Y43" s="18"/>
    </row>
    <row r="44" spans="1:25" ht="15">
      <c r="A44" s="6"/>
      <c r="B44" s="59" t="s">
        <v>36</v>
      </c>
      <c r="C44" s="8"/>
      <c r="D44" s="63" t="s">
        <v>29</v>
      </c>
      <c r="E44" s="18">
        <v>0</v>
      </c>
      <c r="F44" s="18">
        <v>5.102099680687834</v>
      </c>
      <c r="G44" s="18">
        <v>485.7709684262115</v>
      </c>
      <c r="H44" s="18">
        <v>1227.990678224056</v>
      </c>
      <c r="I44" s="18">
        <v>2034.354798402064</v>
      </c>
      <c r="J44" s="18">
        <v>2906.1967841162673</v>
      </c>
      <c r="K44" s="18">
        <v>3773.203433717388</v>
      </c>
      <c r="L44" s="18">
        <v>4122.639368214511</v>
      </c>
      <c r="M44" s="18">
        <v>4607.922874689578</v>
      </c>
      <c r="N44" s="18">
        <v>5018.033726878918</v>
      </c>
      <c r="O44" s="18">
        <v>5359.64540389658</v>
      </c>
      <c r="P44" s="34"/>
      <c r="Q44" s="19"/>
      <c r="R44" s="34"/>
      <c r="S44" s="19"/>
      <c r="T44" s="34"/>
      <c r="U44" s="19"/>
      <c r="V44" s="34"/>
      <c r="W44" s="19"/>
      <c r="X44" s="34"/>
      <c r="Y44" s="18"/>
    </row>
    <row r="45" spans="1:25" ht="15">
      <c r="A45" s="6"/>
      <c r="B45" s="59" t="s">
        <v>36</v>
      </c>
      <c r="C45" s="8"/>
      <c r="D45" s="63" t="s">
        <v>30</v>
      </c>
      <c r="E45" s="18">
        <v>1510.002397611787</v>
      </c>
      <c r="F45" s="18">
        <v>4695.247973185087</v>
      </c>
      <c r="G45" s="18">
        <v>6583.692326410999</v>
      </c>
      <c r="H45" s="18">
        <v>8489.28027343832</v>
      </c>
      <c r="I45" s="18">
        <v>10397.965742994584</v>
      </c>
      <c r="J45" s="18">
        <v>12306.48717085051</v>
      </c>
      <c r="K45" s="18">
        <v>14217.290304029406</v>
      </c>
      <c r="L45" s="18">
        <v>14661.791142723858</v>
      </c>
      <c r="M45" s="18">
        <v>15109.73370863456</v>
      </c>
      <c r="N45" s="18">
        <v>15562.018983469181</v>
      </c>
      <c r="O45" s="18">
        <v>16015.510912267759</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254565.1387341888</v>
      </c>
      <c r="F47" s="18">
        <v>251816.0854082936</v>
      </c>
      <c r="G47" s="18">
        <v>248907.21246230998</v>
      </c>
      <c r="H47" s="18">
        <v>245907.2825573523</v>
      </c>
      <c r="I47" s="18">
        <v>242765.74844448507</v>
      </c>
      <c r="J47" s="18">
        <v>240160.2122384661</v>
      </c>
      <c r="K47" s="18">
        <v>237957.2265291601</v>
      </c>
      <c r="L47" s="18">
        <v>237199.99159316975</v>
      </c>
      <c r="M47" s="18">
        <v>236136.604347166</v>
      </c>
      <c r="N47" s="18">
        <v>234744.3844522397</v>
      </c>
      <c r="O47" s="18">
        <v>233155.7709816055</v>
      </c>
      <c r="P47" s="34">
        <v>231116.46884209834</v>
      </c>
      <c r="Q47" s="34">
        <v>229095.00350413672</v>
      </c>
      <c r="R47" s="34">
        <v>227091.218957739</v>
      </c>
      <c r="S47" s="34">
        <v>225104.9605574683</v>
      </c>
      <c r="T47" s="34">
        <v>223136.07501049747</v>
      </c>
      <c r="U47" s="34">
        <v>221184.41036477854</v>
      </c>
      <c r="V47" s="34">
        <v>219249.81599731545</v>
      </c>
      <c r="W47" s="34">
        <v>217332.1426025396</v>
      </c>
      <c r="X47" s="34">
        <v>215431.2421807868</v>
      </c>
      <c r="Y47" s="34">
        <v>213546.96802687523</v>
      </c>
    </row>
    <row r="48" spans="1:25" ht="15">
      <c r="A48" s="6"/>
      <c r="B48" s="21"/>
      <c r="C48" s="8"/>
      <c r="D48" s="60"/>
      <c r="E48" s="18"/>
      <c r="F48" s="18"/>
      <c r="G48" s="19"/>
      <c r="H48" s="34"/>
      <c r="I48" s="19"/>
      <c r="J48" s="34"/>
      <c r="K48" s="19"/>
      <c r="L48" s="34"/>
      <c r="M48" s="19"/>
      <c r="N48" s="34"/>
      <c r="O48" s="29">
        <v>-0.008746522253862854</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18101.432813382715</v>
      </c>
      <c r="F50" s="69">
        <v>19659.38991122564</v>
      </c>
      <c r="G50" s="69">
        <v>22619.196083996547</v>
      </c>
      <c r="H50" s="69">
        <v>18795.84333944277</v>
      </c>
      <c r="I50" s="69">
        <v>19053.224944514826</v>
      </c>
      <c r="J50" s="69">
        <v>21162.12446902635</v>
      </c>
      <c r="K50" s="69">
        <v>16627.89794957998</v>
      </c>
      <c r="L50" s="69">
        <v>17457.43853425218</v>
      </c>
      <c r="M50" s="69">
        <v>18347.50473069452</v>
      </c>
      <c r="N50" s="69">
        <v>19214.467988905613</v>
      </c>
      <c r="O50" s="69">
        <v>19936.134933119887</v>
      </c>
      <c r="P50" s="69">
        <v>19920.193418562267</v>
      </c>
      <c r="Q50" s="69">
        <v>19994.40468170958</v>
      </c>
      <c r="R50" s="69">
        <v>19497.100825259404</v>
      </c>
      <c r="S50" s="69">
        <v>19612.08474606205</v>
      </c>
      <c r="T50" s="69">
        <v>19132.850661965582</v>
      </c>
      <c r="U50" s="69">
        <v>18886.58800232097</v>
      </c>
      <c r="V50" s="69">
        <v>18856.991460325014</v>
      </c>
      <c r="W50" s="69">
        <v>19044.09332883542</v>
      </c>
      <c r="X50" s="69">
        <v>19228.826215074907</v>
      </c>
      <c r="Y50" s="69">
        <v>19370.648209690822</v>
      </c>
    </row>
    <row r="51" spans="1:25" ht="15.75" thickBot="1">
      <c r="A51" s="6"/>
      <c r="B51" s="21"/>
      <c r="C51" s="8"/>
      <c r="D51" s="70" t="s">
        <v>52</v>
      </c>
      <c r="E51" s="119">
        <v>1.3672814460278364</v>
      </c>
      <c r="F51" s="119">
        <v>1.395389705375745</v>
      </c>
      <c r="G51" s="119">
        <v>1.4556108605264149</v>
      </c>
      <c r="H51" s="119">
        <v>1.3792663951753485</v>
      </c>
      <c r="I51" s="119">
        <v>1.384860741213433</v>
      </c>
      <c r="J51" s="119">
        <v>1.4278441238303297</v>
      </c>
      <c r="K51" s="119">
        <v>1.3363043082032497</v>
      </c>
      <c r="L51" s="119">
        <v>1.354241407388234</v>
      </c>
      <c r="M51" s="119">
        <v>1.3741922826261188</v>
      </c>
      <c r="N51" s="119">
        <v>1.3950612348460714</v>
      </c>
      <c r="O51" s="119">
        <v>1.4138886823650538</v>
      </c>
      <c r="P51" s="119">
        <v>1.4145069268343502</v>
      </c>
      <c r="Q51" s="119">
        <v>1.4170060677373062</v>
      </c>
      <c r="R51" s="119">
        <v>1.4075675408142614</v>
      </c>
      <c r="S51" s="119">
        <v>1.410912135566114</v>
      </c>
      <c r="T51" s="119">
        <v>1.4017913132368585</v>
      </c>
      <c r="U51" s="119">
        <v>1.3975301045052513</v>
      </c>
      <c r="V51" s="119">
        <v>1.3978181336894921</v>
      </c>
      <c r="W51" s="119">
        <v>1.4026874801966847</v>
      </c>
      <c r="X51" s="119">
        <v>1.4075268762319086</v>
      </c>
      <c r="Y51" s="119">
        <v>1.411474844784202</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2040.73942077506</v>
      </c>
      <c r="F15" s="18">
        <v>4081.7011070191197</v>
      </c>
      <c r="G15" s="18">
        <v>6542.6738090502995</v>
      </c>
      <c r="H15" s="18">
        <v>7355.5645577481155</v>
      </c>
      <c r="I15" s="18">
        <v>7546.44806234719</v>
      </c>
      <c r="J15" s="18">
        <v>10248.45880578505</v>
      </c>
      <c r="K15" s="18">
        <v>10899.765421160459</v>
      </c>
      <c r="L15" s="18">
        <v>11260.946265096367</v>
      </c>
      <c r="M15" s="18">
        <v>11585.1120608627</v>
      </c>
      <c r="N15" s="18">
        <v>11753.775738295835</v>
      </c>
      <c r="O15" s="18">
        <v>11753.775738295835</v>
      </c>
      <c r="P15" s="18">
        <v>11857.455474680635</v>
      </c>
      <c r="Q15" s="18">
        <v>11961.135211065435</v>
      </c>
      <c r="R15" s="18">
        <v>12064.814947450235</v>
      </c>
      <c r="S15" s="18">
        <v>12168.494683835035</v>
      </c>
      <c r="T15" s="18">
        <v>12272.174420219835</v>
      </c>
      <c r="U15" s="18">
        <v>12375.854156604635</v>
      </c>
      <c r="V15" s="18">
        <v>12479.533892989435</v>
      </c>
      <c r="W15" s="18">
        <v>12583.213629374235</v>
      </c>
      <c r="X15" s="18">
        <v>12686.893365759035</v>
      </c>
      <c r="Y15" s="18">
        <v>12790.573102143835</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39</v>
      </c>
      <c r="C17" s="8"/>
      <c r="D17" s="41" t="s">
        <v>12</v>
      </c>
      <c r="E17" s="42">
        <v>2025.62942077506</v>
      </c>
      <c r="F17" s="42">
        <v>4066.5911070191196</v>
      </c>
      <c r="G17" s="42">
        <v>6213.5638090503</v>
      </c>
      <c r="H17" s="42">
        <v>7026.454557748116</v>
      </c>
      <c r="I17" s="42">
        <v>7217.33806234719</v>
      </c>
      <c r="J17" s="42">
        <v>8719.34880578505</v>
      </c>
      <c r="K17" s="42">
        <v>9370.655421160458</v>
      </c>
      <c r="L17" s="42">
        <v>9731.836265096366</v>
      </c>
      <c r="M17" s="42">
        <v>10056.0020608627</v>
      </c>
      <c r="N17" s="42">
        <v>10224.665738295835</v>
      </c>
      <c r="O17" s="42">
        <v>10224.665738295835</v>
      </c>
      <c r="P17" s="42">
        <v>10328.345474680635</v>
      </c>
      <c r="Q17" s="42">
        <v>10432.025211065435</v>
      </c>
      <c r="R17" s="42">
        <v>10535.704947450235</v>
      </c>
      <c r="S17" s="42">
        <v>10639.384683835035</v>
      </c>
      <c r="T17" s="42">
        <v>10743.064420219835</v>
      </c>
      <c r="U17" s="42">
        <v>10846.744156604635</v>
      </c>
      <c r="V17" s="42">
        <v>10950.423892989435</v>
      </c>
      <c r="W17" s="42">
        <v>11054.103629374235</v>
      </c>
      <c r="X17" s="42">
        <v>11157.783365759034</v>
      </c>
      <c r="Y17" s="42">
        <v>11261.463102143834</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67525.14541390214</v>
      </c>
      <c r="F31" s="57">
        <v>69267.9071001462</v>
      </c>
      <c r="G31" s="57">
        <v>71690.27980217738</v>
      </c>
      <c r="H31" s="57">
        <v>67814.6730508752</v>
      </c>
      <c r="I31" s="57">
        <v>67464.41905547427</v>
      </c>
      <c r="J31" s="57">
        <v>70182.91229891212</v>
      </c>
      <c r="K31" s="57">
        <v>65056.06141428754</v>
      </c>
      <c r="L31" s="57">
        <v>65525.30475822344</v>
      </c>
      <c r="M31" s="57">
        <v>65929.17305398978</v>
      </c>
      <c r="N31" s="57">
        <v>66184.08923142291</v>
      </c>
      <c r="O31" s="57">
        <v>66239.78173142292</v>
      </c>
      <c r="P31" s="57">
        <v>66004.09146780771</v>
      </c>
      <c r="Q31" s="57">
        <v>65951.36120419252</v>
      </c>
      <c r="R31" s="57">
        <v>65331.11094057732</v>
      </c>
      <c r="S31" s="57">
        <v>65326.87067696212</v>
      </c>
      <c r="T31" s="57">
        <v>64731.89041334691</v>
      </c>
      <c r="U31" s="57">
        <v>64373.14014973171</v>
      </c>
      <c r="V31" s="57">
        <v>64255.51988611651</v>
      </c>
      <c r="W31" s="57">
        <v>64357.47962250131</v>
      </c>
      <c r="X31" s="57">
        <v>64459.78935888612</v>
      </c>
      <c r="Y31" s="57">
        <v>64521.759095270914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18240.235955092176</v>
      </c>
      <c r="F50" s="69">
        <v>19475.746217424967</v>
      </c>
      <c r="G50" s="69">
        <v>21810.823129592536</v>
      </c>
      <c r="H50" s="69">
        <v>17783.6511794877</v>
      </c>
      <c r="I50" s="69">
        <v>17212.565161938597</v>
      </c>
      <c r="J50" s="69">
        <v>19666.49423736724</v>
      </c>
      <c r="K50" s="69">
        <v>14247.12593788292</v>
      </c>
      <c r="L50" s="69">
        <v>14507.810822069667</v>
      </c>
      <c r="M50" s="69">
        <v>14754.819194783631</v>
      </c>
      <c r="N50" s="69">
        <v>14968.383745942287</v>
      </c>
      <c r="O50" s="69">
        <v>15038.462091694106</v>
      </c>
      <c r="P50" s="69">
        <v>14607.079249799885</v>
      </c>
      <c r="Q50" s="69">
        <v>14357.908466534973</v>
      </c>
      <c r="R50" s="69">
        <v>13540.46688325084</v>
      </c>
      <c r="S50" s="69">
        <v>13338.281630373203</v>
      </c>
      <c r="T50" s="69">
        <v>12544.59982736015</v>
      </c>
      <c r="U50" s="69">
        <v>11986.38858266033</v>
      </c>
      <c r="V50" s="69">
        <v>11668.54499367076</v>
      </c>
      <c r="W50" s="69">
        <v>11569.516146694681</v>
      </c>
      <c r="X50" s="69">
        <v>11470.069116899118</v>
      </c>
      <c r="Y50" s="69">
        <v>11329.510968272298</v>
      </c>
    </row>
    <row r="51" spans="1:25" ht="15.75" thickBot="1">
      <c r="A51" s="6"/>
      <c r="B51" s="21"/>
      <c r="C51" s="8"/>
      <c r="D51" s="70" t="s">
        <v>52</v>
      </c>
      <c r="E51" s="119">
        <v>1.3700977876470792</v>
      </c>
      <c r="F51" s="119">
        <v>1.3911408115686619</v>
      </c>
      <c r="G51" s="119">
        <v>1.4372706638077792</v>
      </c>
      <c r="H51" s="119">
        <v>1.3554524875626834</v>
      </c>
      <c r="I51" s="119">
        <v>1.3425259732388262</v>
      </c>
      <c r="J51" s="119">
        <v>1.3893089611659968</v>
      </c>
      <c r="K51" s="119">
        <v>1.280405912942207</v>
      </c>
      <c r="L51" s="119">
        <v>1.284369334962348</v>
      </c>
      <c r="M51" s="119">
        <v>1.288324484474742</v>
      </c>
      <c r="N51" s="119">
        <v>1.292261594447542</v>
      </c>
      <c r="O51" s="119">
        <v>1.2937123925225018</v>
      </c>
      <c r="P51" s="119">
        <v>1.2842009412500839</v>
      </c>
      <c r="Q51" s="119">
        <v>1.2782893507736743</v>
      </c>
      <c r="R51" s="119">
        <v>1.2614461961172572</v>
      </c>
      <c r="S51" s="119">
        <v>1.2565617162339273</v>
      </c>
      <c r="T51" s="119">
        <v>1.2403765301187835</v>
      </c>
      <c r="U51" s="119">
        <v>1.2288057232812768</v>
      </c>
      <c r="V51" s="119">
        <v>1.2218904019015357</v>
      </c>
      <c r="W51" s="119">
        <v>1.2191695868698766</v>
      </c>
      <c r="X51" s="119">
        <v>1.216458382201661</v>
      </c>
      <c r="Y51" s="119">
        <v>1.2129917679211948</v>
      </c>
    </row>
  </sheetData>
  <sheetProtection/>
  <printOptions/>
  <pageMargins left="0.25" right="0.25" top="0.75" bottom="0.75" header="0.3" footer="0.3"/>
  <pageSetup fitToHeight="1" fitToWidth="1" orientation="landscape" paperSize="17" scale="73" r:id="rId1"/>
  <headerFooter>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36</v>
      </c>
      <c r="C11" s="8"/>
      <c r="D11" s="35" t="s">
        <v>72</v>
      </c>
      <c r="E11" s="18">
        <v>0</v>
      </c>
      <c r="F11" s="18">
        <v>1.4451022295304534</v>
      </c>
      <c r="G11" s="18">
        <v>137.5881996525885</v>
      </c>
      <c r="H11" s="18">
        <v>347.8121122684455</v>
      </c>
      <c r="I11" s="18">
        <v>576.2040804405582</v>
      </c>
      <c r="J11" s="18">
        <v>823.1417876991511</v>
      </c>
      <c r="K11" s="18">
        <v>1068.7099499792337</v>
      </c>
      <c r="L11" s="18">
        <v>1167.6830550973552</v>
      </c>
      <c r="M11" s="18">
        <v>1305.1331876018094</v>
      </c>
      <c r="N11" s="18">
        <v>1421.2916603766005</v>
      </c>
      <c r="O11" s="18">
        <v>1518.0486480851016</v>
      </c>
      <c r="P11" s="18">
        <v>1624.214919352132</v>
      </c>
      <c r="Q11" s="18">
        <v>1723.3833553546988</v>
      </c>
      <c r="R11" s="18">
        <v>1818.8086803776273</v>
      </c>
      <c r="S11" s="18">
        <v>1910.7632141829836</v>
      </c>
      <c r="T11" s="18">
        <v>1999.490598852131</v>
      </c>
      <c r="U11" s="18">
        <v>2085.2096892877994</v>
      </c>
      <c r="V11" s="18">
        <v>2168.117805554046</v>
      </c>
      <c r="W11" s="18">
        <v>2248.3934686882053</v>
      </c>
      <c r="X11" s="18">
        <v>2326.19871540212</v>
      </c>
      <c r="Y11" s="18">
        <v>2401.6810671387193</v>
      </c>
    </row>
    <row r="12" spans="1:25" ht="15.75" thickBot="1">
      <c r="A12" s="6"/>
      <c r="B12" s="16" t="s">
        <v>16</v>
      </c>
      <c r="C12" s="8"/>
      <c r="D12" s="36" t="s">
        <v>73</v>
      </c>
      <c r="E12" s="18">
        <v>67.03406306616844</v>
      </c>
      <c r="F12" s="18">
        <v>221.27934500439702</v>
      </c>
      <c r="G12" s="18">
        <v>287.43710089497125</v>
      </c>
      <c r="H12" s="18">
        <v>355.2624599787679</v>
      </c>
      <c r="I12" s="18">
        <v>423.4946535293882</v>
      </c>
      <c r="J12" s="18">
        <v>491.7733947079142</v>
      </c>
      <c r="K12" s="18">
        <v>560.1669933623076</v>
      </c>
      <c r="L12" s="18">
        <v>587.5901547955158</v>
      </c>
      <c r="M12" s="18">
        <v>615.3548903967479</v>
      </c>
      <c r="N12" s="18">
        <v>643.5157293287293</v>
      </c>
      <c r="O12" s="18">
        <v>672.1016850816544</v>
      </c>
      <c r="P12" s="18">
        <v>706.9784850816544</v>
      </c>
      <c r="Q12" s="18">
        <v>713.6200850816546</v>
      </c>
      <c r="R12" s="18">
        <v>720.2616850816546</v>
      </c>
      <c r="S12" s="18">
        <v>726.9032850816543</v>
      </c>
      <c r="T12" s="18">
        <v>733.5448850816543</v>
      </c>
      <c r="U12" s="18">
        <v>740.1864850816544</v>
      </c>
      <c r="V12" s="18">
        <v>740.1864850816544</v>
      </c>
      <c r="W12" s="18">
        <v>740.1864850816544</v>
      </c>
      <c r="X12" s="18">
        <v>740.1864850816544</v>
      </c>
      <c r="Y12" s="18">
        <v>740.1864850816544</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1272.1054624154367</v>
      </c>
      <c r="F15" s="18">
        <v>2534.4612222516353</v>
      </c>
      <c r="G15" s="18">
        <v>4583.672099397081</v>
      </c>
      <c r="H15" s="18">
        <v>4796.670204468546</v>
      </c>
      <c r="I15" s="18">
        <v>4955.269410719194</v>
      </c>
      <c r="J15" s="18">
        <v>6393.312511685404</v>
      </c>
      <c r="K15" s="18">
        <v>6668.905176590298</v>
      </c>
      <c r="L15" s="18">
        <v>6894.931158336912</v>
      </c>
      <c r="M15" s="18">
        <v>7052.052026085244</v>
      </c>
      <c r="N15" s="18">
        <v>7204.659024139557</v>
      </c>
      <c r="O15" s="18">
        <v>7204.659024139557</v>
      </c>
      <c r="P15" s="18">
        <v>7204.659024139557</v>
      </c>
      <c r="Q15" s="18">
        <v>7204.659024139557</v>
      </c>
      <c r="R15" s="18">
        <v>7204.659024139557</v>
      </c>
      <c r="S15" s="18">
        <v>7204.659024139557</v>
      </c>
      <c r="T15" s="18">
        <v>7204.659024139557</v>
      </c>
      <c r="U15" s="18">
        <v>7204.659024139557</v>
      </c>
      <c r="V15" s="18">
        <v>7204.659024139557</v>
      </c>
      <c r="W15" s="18">
        <v>7204.659024139557</v>
      </c>
      <c r="X15" s="18">
        <v>7204.659024139557</v>
      </c>
      <c r="Y15" s="18">
        <v>7204.659024139557</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40</v>
      </c>
      <c r="C17" s="8"/>
      <c r="D17" s="41" t="s">
        <v>12</v>
      </c>
      <c r="E17" s="42">
        <v>1256.9954624154368</v>
      </c>
      <c r="F17" s="42">
        <v>2519.351222251635</v>
      </c>
      <c r="G17" s="42">
        <v>4254.5620993970815</v>
      </c>
      <c r="H17" s="42">
        <v>4467.5602044685465</v>
      </c>
      <c r="I17" s="42">
        <v>4626.159410719194</v>
      </c>
      <c r="J17" s="42">
        <v>4864.202511685405</v>
      </c>
      <c r="K17" s="42">
        <v>5139.795176590298</v>
      </c>
      <c r="L17" s="42">
        <v>5365.821158336912</v>
      </c>
      <c r="M17" s="42">
        <v>5522.942026085244</v>
      </c>
      <c r="N17" s="42">
        <v>5675.549024139557</v>
      </c>
      <c r="O17" s="42">
        <v>5675.549024139557</v>
      </c>
      <c r="P17" s="42">
        <v>5675.549024139557</v>
      </c>
      <c r="Q17" s="42">
        <v>5675.549024139557</v>
      </c>
      <c r="R17" s="42">
        <v>5675.549024139557</v>
      </c>
      <c r="S17" s="42">
        <v>5675.549024139557</v>
      </c>
      <c r="T17" s="42">
        <v>5675.549024139557</v>
      </c>
      <c r="U17" s="42">
        <v>5675.549024139557</v>
      </c>
      <c r="V17" s="42">
        <v>5675.549024139557</v>
      </c>
      <c r="W17" s="42">
        <v>5675.549024139557</v>
      </c>
      <c r="X17" s="42">
        <v>5675.549024139557</v>
      </c>
      <c r="Y17" s="42">
        <v>5675.549024139557</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66823.54551860868</v>
      </c>
      <c r="F31" s="57">
        <v>67943.39166261264</v>
      </c>
      <c r="G31" s="57">
        <v>70156.30339307172</v>
      </c>
      <c r="H31" s="57">
        <v>65958.85326984283</v>
      </c>
      <c r="I31" s="57">
        <v>65872.93913781623</v>
      </c>
      <c r="J31" s="57">
        <v>67642.68118721955</v>
      </c>
      <c r="K31" s="57">
        <v>62454.07811305892</v>
      </c>
      <c r="L31" s="57">
        <v>62914.562861356855</v>
      </c>
      <c r="M31" s="57">
        <v>63316.60109721088</v>
      </c>
      <c r="N31" s="57">
        <v>63699.77990697198</v>
      </c>
      <c r="O31" s="57">
        <v>63880.815350433404</v>
      </c>
      <c r="P31" s="57">
        <v>63682.48842170042</v>
      </c>
      <c r="Q31" s="57">
        <v>63631.888457703</v>
      </c>
      <c r="R31" s="57">
        <v>63010.025382725915</v>
      </c>
      <c r="S31" s="57">
        <v>63000.70151653128</v>
      </c>
      <c r="T31" s="57">
        <v>62397.41050120042</v>
      </c>
      <c r="U31" s="57">
        <v>62027.34119163609</v>
      </c>
      <c r="V31" s="57">
        <v>61888.94930790234</v>
      </c>
      <c r="W31" s="57">
        <v>61967.5049710365</v>
      </c>
      <c r="X31" s="57">
        <v>62043.94021775042</v>
      </c>
      <c r="Y31" s="57">
        <v>62077.712569487005</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36</v>
      </c>
      <c r="C44" s="8"/>
      <c r="D44" s="63" t="s">
        <v>29</v>
      </c>
      <c r="E44" s="18">
        <v>0</v>
      </c>
      <c r="F44" s="18">
        <v>5.102099680687834</v>
      </c>
      <c r="G44" s="18">
        <v>485.7709684262115</v>
      </c>
      <c r="H44" s="18">
        <v>1227.990678224056</v>
      </c>
      <c r="I44" s="18">
        <v>2034.354798402064</v>
      </c>
      <c r="J44" s="18">
        <v>2906.1967841162673</v>
      </c>
      <c r="K44" s="18">
        <v>3773.203433717388</v>
      </c>
      <c r="L44" s="18">
        <v>4122.639368214511</v>
      </c>
      <c r="M44" s="18">
        <v>4607.922874689578</v>
      </c>
      <c r="N44" s="18">
        <v>5018.033726878918</v>
      </c>
      <c r="O44" s="18">
        <v>5359.64540389658</v>
      </c>
      <c r="P44" s="34"/>
      <c r="Q44" s="19"/>
      <c r="R44" s="34"/>
      <c r="S44" s="19"/>
      <c r="T44" s="34"/>
      <c r="U44" s="19"/>
      <c r="V44" s="34"/>
      <c r="W44" s="19"/>
      <c r="X44" s="34"/>
      <c r="Y44" s="18"/>
    </row>
    <row r="45" spans="1:25" ht="15">
      <c r="A45" s="6"/>
      <c r="B45" s="59" t="s">
        <v>16</v>
      </c>
      <c r="C45" s="8"/>
      <c r="D45" s="63" t="s">
        <v>30</v>
      </c>
      <c r="E45" s="18">
        <v>671.1067342395836</v>
      </c>
      <c r="F45" s="18">
        <v>2215.3223568440208</v>
      </c>
      <c r="G45" s="18">
        <v>2877.6560043885124</v>
      </c>
      <c r="H45" s="18">
        <v>3556.6847421874368</v>
      </c>
      <c r="I45" s="18">
        <v>4239.786474191361</v>
      </c>
      <c r="J45" s="18">
        <v>4923.354214447233</v>
      </c>
      <c r="K45" s="18">
        <v>5608.071842118647</v>
      </c>
      <c r="L45" s="18">
        <v>5882.616864009964</v>
      </c>
      <c r="M45" s="18">
        <v>6160.5815312863</v>
      </c>
      <c r="N45" s="18">
        <v>6442.511758765336</v>
      </c>
      <c r="O45" s="18">
        <v>6728.698012931764</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255404.03439756102</v>
      </c>
      <c r="F47" s="18">
        <v>254630.19016529704</v>
      </c>
      <c r="G47" s="18">
        <v>253519.74735923167</v>
      </c>
      <c r="H47" s="18">
        <v>252679.13396914132</v>
      </c>
      <c r="I47" s="18">
        <v>251900.78374563635</v>
      </c>
      <c r="J47" s="18">
        <v>251830.45141203923</v>
      </c>
      <c r="K47" s="18">
        <v>252047.91779073267</v>
      </c>
      <c r="L47" s="18">
        <v>252940.6385579405</v>
      </c>
      <c r="M47" s="18">
        <v>253708.76353898185</v>
      </c>
      <c r="N47" s="18">
        <v>254302.15946429523</v>
      </c>
      <c r="O47" s="18">
        <v>254745.9111499064</v>
      </c>
      <c r="P47" s="34">
        <v>254680.19216892618</v>
      </c>
      <c r="Q47" s="34">
        <v>254614.49014203344</v>
      </c>
      <c r="R47" s="34">
        <v>254548.80506485436</v>
      </c>
      <c r="S47" s="34">
        <v>254483.1369330163</v>
      </c>
      <c r="T47" s="34">
        <v>254417.48574214772</v>
      </c>
      <c r="U47" s="34">
        <v>254351.85148787824</v>
      </c>
      <c r="V47" s="34">
        <v>254286.23416583854</v>
      </c>
      <c r="W47" s="34">
        <v>254220.6337716605</v>
      </c>
      <c r="X47" s="34">
        <v>254155.05030097708</v>
      </c>
      <c r="Y47" s="34">
        <v>254089.4837494224</v>
      </c>
    </row>
    <row r="48" spans="1:25" ht="15">
      <c r="A48" s="6"/>
      <c r="B48" s="21"/>
      <c r="C48" s="8"/>
      <c r="D48" s="60"/>
      <c r="E48" s="18"/>
      <c r="F48" s="18"/>
      <c r="G48" s="19"/>
      <c r="H48" s="34"/>
      <c r="I48" s="19"/>
      <c r="J48" s="34"/>
      <c r="K48" s="19"/>
      <c r="L48" s="34"/>
      <c r="M48" s="19"/>
      <c r="N48" s="34"/>
      <c r="O48" s="29">
        <v>-0.0002579785507982324</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17538.636059798715</v>
      </c>
      <c r="F50" s="69">
        <v>18151.23077989141</v>
      </c>
      <c r="G50" s="69">
        <v>20276.84672048688</v>
      </c>
      <c r="H50" s="69">
        <v>15927.831398455339</v>
      </c>
      <c r="I50" s="69">
        <v>15621.085244280555</v>
      </c>
      <c r="J50" s="69">
        <v>17126.263125674668</v>
      </c>
      <c r="K50" s="69">
        <v>11645.142636654295</v>
      </c>
      <c r="L50" s="69">
        <v>11897.068925203079</v>
      </c>
      <c r="M50" s="69">
        <v>12142.247238004726</v>
      </c>
      <c r="N50" s="69">
        <v>12484.07442149135</v>
      </c>
      <c r="O50" s="69">
        <v>12679.495710704592</v>
      </c>
      <c r="P50" s="69">
        <v>12285.476203692597</v>
      </c>
      <c r="Q50" s="69">
        <v>12038.435720045447</v>
      </c>
      <c r="R50" s="69">
        <v>11219.381325399438</v>
      </c>
      <c r="S50" s="69">
        <v>11012.11246994236</v>
      </c>
      <c r="T50" s="69">
        <v>10210.119915213661</v>
      </c>
      <c r="U50" s="69">
        <v>9640.589624564709</v>
      </c>
      <c r="V50" s="69">
        <v>9301.974415456585</v>
      </c>
      <c r="W50" s="69">
        <v>9179.541495229867</v>
      </c>
      <c r="X50" s="69">
        <v>9054.219975763423</v>
      </c>
      <c r="Y50" s="69">
        <v>8885.464442488388</v>
      </c>
    </row>
    <row r="51" spans="1:25" ht="15.75" thickBot="1">
      <c r="A51" s="6"/>
      <c r="B51" s="21"/>
      <c r="C51" s="8"/>
      <c r="D51" s="70" t="s">
        <v>52</v>
      </c>
      <c r="E51" s="119">
        <v>1.3558621949880356</v>
      </c>
      <c r="F51" s="119">
        <v>1.364539928737863</v>
      </c>
      <c r="G51" s="119">
        <v>1.4065169926285825</v>
      </c>
      <c r="H51" s="119">
        <v>1.3183591060642394</v>
      </c>
      <c r="I51" s="119">
        <v>1.3108558995131925</v>
      </c>
      <c r="J51" s="119">
        <v>1.3390237032405878</v>
      </c>
      <c r="K51" s="119">
        <v>1.2291947770104774</v>
      </c>
      <c r="L51" s="119">
        <v>1.2331958708142692</v>
      </c>
      <c r="M51" s="119">
        <v>1.2372721162520426</v>
      </c>
      <c r="N51" s="119">
        <v>1.2437548073028208</v>
      </c>
      <c r="O51" s="119">
        <v>1.2476400178730187</v>
      </c>
      <c r="P51" s="119">
        <v>1.2390309411679803</v>
      </c>
      <c r="Q51" s="119">
        <v>1.2333326242238234</v>
      </c>
      <c r="R51" s="119">
        <v>1.2166294999726366</v>
      </c>
      <c r="S51" s="119">
        <v>1.2118178752663205</v>
      </c>
      <c r="T51" s="119">
        <v>1.195643801403924</v>
      </c>
      <c r="U51" s="119">
        <v>1.1840272461296202</v>
      </c>
      <c r="V51" s="119">
        <v>1.1768874219230443</v>
      </c>
      <c r="W51" s="119">
        <v>1.173894594350793</v>
      </c>
      <c r="X51" s="119">
        <v>1.170867480228537</v>
      </c>
      <c r="Y51" s="119">
        <v>1.1670443486666324</v>
      </c>
    </row>
  </sheetData>
  <sheetProtection/>
  <printOptions/>
  <pageMargins left="0.25" right="0.25" top="0.75" bottom="0.75" header="0.3" footer="0.3"/>
  <pageSetup fitToHeight="1" fitToWidth="1" orientation="landscape" paperSize="17" scale="73"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SummaryLoadandResourceScenariosinExcelv1c Mar 18, 2014</dc:title>
  <dc:subject>&amp;lt;p&amp;gt;5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dc:subject>
  <dc:creator>Neal Reardon</dc:creator>
  <cp:keywords/>
  <dc:description>&amp;lt;p&amp;gt;5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dc:description>
  <cp:lastModifiedBy>Neal Reardon</cp:lastModifiedBy>
  <cp:lastPrinted>2014-03-18T23:29:23Z</cp:lastPrinted>
  <dcterms:created xsi:type="dcterms:W3CDTF">2014-02-27T00:56:50Z</dcterms:created>
  <dcterms:modified xsi:type="dcterms:W3CDTF">2014-03-18T23:30:04Z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://www.cpuc.ca.gov/DownloadAsset.aspx?id=6640</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vt:lpwstr>
  </property>
  <property fmtid="{D5CDD505-2E9C-101B-9397-08002B2CF9AE}" pid="9" name="EktExpiryTy">
    <vt:i4>1</vt:i4>
  </property>
  <property fmtid="{D5CDD505-2E9C-101B-9397-08002B2CF9AE}" pid="10" name="EktDateCreat">
    <vt:filetime>2015-11-06T19:10:00Z</vt:filetime>
  </property>
  <property fmtid="{D5CDD505-2E9C-101B-9397-08002B2CF9AE}" pid="11" name="EktDateModifi">
    <vt:filetime>2015-11-06T19:10:01Z</vt:filetime>
  </property>
  <property fmtid="{D5CDD505-2E9C-101B-9397-08002B2CF9AE}" pid="12" name="EktTaxCatego">
    <vt:lpwstr> #eksep# \Energy #eksep# </vt:lpwstr>
  </property>
  <property fmtid="{D5CDD505-2E9C-101B-9397-08002B2CF9AE}" pid="13" name="EktDisabledTaxCatego">
    <vt:lpwstr/>
  </property>
  <property fmtid="{D5CDD505-2E9C-101B-9397-08002B2CF9AE}" pid="14" name="EktCmsSi">
    <vt:i4>235008</vt:i4>
  </property>
  <property fmtid="{D5CDD505-2E9C-101B-9397-08002B2CF9AE}" pid="15" name="EktSearchab">
    <vt:i4>1</vt:i4>
  </property>
  <property fmtid="{D5CDD505-2E9C-101B-9397-08002B2CF9AE}" pid="16" name="EktEDescripti">
    <vt:lpwstr>Summary &amp;lt;p&amp;gt;5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vt:lpwstr>
  </property>
  <property fmtid="{D5CDD505-2E9C-101B-9397-08002B2CF9AE}" pid="17" name="ekttaxonomyenabl">
    <vt:i4>1</vt:i4>
  </property>
</Properties>
</file>