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105" windowWidth="31875" windowHeight="11475" activeTab="0"/>
  </bookViews>
  <sheets>
    <sheet name="Introduction" sheetId="1" r:id="rId1"/>
    <sheet name="Summary" sheetId="2" r:id="rId2"/>
    <sheet name="1 Trajectory" sheetId="3" r:id="rId3"/>
    <sheet name="1e DCPP" sheetId="4" r:id="rId4"/>
    <sheet name="2 High Load" sheetId="5" r:id="rId5"/>
    <sheet name="3 Expanded Preferred" sheetId="6" r:id="rId6"/>
    <sheet name="4 40% RPS 2024" sheetId="7" r:id="rId7"/>
    <sheet name="5 High DG" sheetId="8" r:id="rId8"/>
  </sheets>
  <definedNames/>
  <calcPr fullCalcOnLoad="1"/>
</workbook>
</file>

<file path=xl/sharedStrings.xml><?xml version="1.0" encoding="utf-8"?>
<sst xmlns="http://schemas.openxmlformats.org/spreadsheetml/2006/main" count="448" uniqueCount="90">
  <si>
    <t>Control Panel</t>
  </si>
  <si>
    <t>Demand (MW) *</t>
  </si>
  <si>
    <t>IEPR Net Load</t>
  </si>
  <si>
    <t>AA-EE</t>
  </si>
  <si>
    <t>Managed Demand Net Load</t>
  </si>
  <si>
    <t>BTM resources modeled as Supply (MW)</t>
  </si>
  <si>
    <t>None</t>
  </si>
  <si>
    <t>Supply (MW)</t>
  </si>
  <si>
    <t>Non-RPS (Conventional Expected)</t>
  </si>
  <si>
    <t>33% 2024 Mid AAEE</t>
  </si>
  <si>
    <t>RPS</t>
  </si>
  <si>
    <t>Authorized Procurement</t>
  </si>
  <si>
    <t>ISO available import</t>
  </si>
  <si>
    <t>Default</t>
  </si>
  <si>
    <t>Low</t>
  </si>
  <si>
    <t>OTC Non Nuclear</t>
  </si>
  <si>
    <t>OTC Nuclear</t>
  </si>
  <si>
    <t>Solar + Wind</t>
  </si>
  <si>
    <t>Geothermal + Biomass</t>
  </si>
  <si>
    <t>Hydro + Pump</t>
  </si>
  <si>
    <t>Mid</t>
  </si>
  <si>
    <t>Demand (GWh) **</t>
  </si>
  <si>
    <t>Managed Energy Net Load</t>
  </si>
  <si>
    <t>Load for Renewable Net Short (GWh)</t>
  </si>
  <si>
    <t>Statewide Total Retail Sales</t>
  </si>
  <si>
    <t>Statewide Pumped Load</t>
  </si>
  <si>
    <t>ISO Area AA-EE</t>
  </si>
  <si>
    <t>ISO Area Inc. Small PV</t>
  </si>
  <si>
    <t>ISO Area Inc. Demand-side CHP</t>
  </si>
  <si>
    <t>POU Area Inc. EE</t>
  </si>
  <si>
    <t>Adjusted Statewide Retail Sales for RPS</t>
  </si>
  <si>
    <t>DCPP</t>
  </si>
  <si>
    <t>33% 2024 High Load Mid AAEE</t>
  </si>
  <si>
    <t>High</t>
  </si>
  <si>
    <t>High DG 40% 2024 HighMid AAEE + Higher DSM</t>
  </si>
  <si>
    <t>High DG 40% 2024 Mid AAEE</t>
  </si>
  <si>
    <t>High DG 33% 2024 Mid AAEE + DSM</t>
  </si>
  <si>
    <t>1 Trajectory</t>
  </si>
  <si>
    <t>1e DCPP</t>
  </si>
  <si>
    <t>2 High Load</t>
  </si>
  <si>
    <t>3 Expanded Preferred</t>
  </si>
  <si>
    <t>4 40% RPS 2024</t>
  </si>
  <si>
    <t>5 High DG</t>
  </si>
  <si>
    <t>Supply MW</t>
  </si>
  <si>
    <t>Managed Peak Demand MW</t>
  </si>
  <si>
    <t>Managed Annual Energy GWh</t>
  </si>
  <si>
    <t>System Balance %</t>
  </si>
  <si>
    <t>Net System Balance: Supply - Demand</t>
  </si>
  <si>
    <t>Net System Balance: Supply / Demand</t>
  </si>
  <si>
    <t>This tool was created using MS Excel 2010 and is incompatible with versions earlier than 2007.</t>
  </si>
  <si>
    <t>Prepared by CPUC Energy Division for the 2014 LTPP Rulemaking R.13-12-010</t>
  </si>
  <si>
    <t>Authors:</t>
  </si>
  <si>
    <t>Patrick Young</t>
  </si>
  <si>
    <t>Regulatory Analyst</t>
  </si>
  <si>
    <t>CPUC Energy Division, Generation and Transmission Planning</t>
  </si>
  <si>
    <t xml:space="preserve">Project supervisor: </t>
  </si>
  <si>
    <t>Robert Strauss</t>
  </si>
  <si>
    <t>Program and Project Supervisor</t>
  </si>
  <si>
    <t>Revisions</t>
  </si>
  <si>
    <t>Description of change</t>
  </si>
  <si>
    <t>Date</t>
  </si>
  <si>
    <t>Editor</t>
  </si>
  <si>
    <t>Initial Release version</t>
  </si>
  <si>
    <t>v1c</t>
  </si>
  <si>
    <t>CPUC Energy Division 2014 LTPP Summary of Load and Resource Scenarios for R.13-12-010</t>
  </si>
  <si>
    <t>March 2014</t>
  </si>
  <si>
    <t>The "Summary" tab of this spreadsheet displays summary charts of CAISO area Supply, Demand, Energy, and System Balance for each planning scenario.  The remaining tabs are the six planning scenarios intended for system operational flexibility studies in the 2014 LTPP.</t>
  </si>
  <si>
    <t>This is a spreadsheet summary of Loads and Resources for each of the Scenarios identified in the Assigned Commissioner's Ruling adopting planning assumptions, scenarios, and RPS portfolios on February 27, 2014.  This summary was prepared using the Scenario Tool identified in the Ruling.</t>
  </si>
  <si>
    <t>1: Inc. Small PV</t>
  </si>
  <si>
    <t>2: Inc. Demand-side CHP</t>
  </si>
  <si>
    <t>3: Existing Resources</t>
  </si>
  <si>
    <t>4: Resource Additions</t>
  </si>
  <si>
    <t>D1302015</t>
  </si>
  <si>
    <t>5: Imports</t>
  </si>
  <si>
    <t>6: Inc. Supply-side CHP</t>
  </si>
  <si>
    <t>7: Dispatchable DR</t>
  </si>
  <si>
    <t>9: Energy Storage Other</t>
  </si>
  <si>
    <t>10: Resource Retirements</t>
  </si>
  <si>
    <t>Other (non-OTC thermal/cogen/other)</t>
  </si>
  <si>
    <t>Net Supply = sum[1:9] - 10</t>
  </si>
  <si>
    <t>v2</t>
  </si>
  <si>
    <t>Updated to reflect version 2 of the Scenario Tool</t>
  </si>
  <si>
    <t>Mid :  1-in-2</t>
  </si>
  <si>
    <t xml:space="preserve">   Mid AAEE</t>
  </si>
  <si>
    <t>Mid :  1-in-2 -    Mid AAEE</t>
  </si>
  <si>
    <t>8: Energy Storage Target</t>
  </si>
  <si>
    <t>High : 1-in-2</t>
  </si>
  <si>
    <t>High : 1-in-2 -    Mid AAEE</t>
  </si>
  <si>
    <t>HighMidAAEE</t>
  </si>
  <si>
    <t>Mid :  1-in-2 - HighMidAAEE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</si>
</sst>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409]dddd\,\ mmmm\ d\,\ yy"/>
  </numFmts>
  <fonts count="45">
    <font>
      <sz val="11"/>
      <color theme="1"/>
      <name val="Calibri"/>
      <family val="2"/>
    </font>
    <font>
      <sz val="11"/>
      <color indexed="8"/>
      <name val="Calibri"/>
      <family val="2"/>
    </font>
    <font>
      <b/>
      <sz val="11"/>
      <color indexed="8"/>
      <name val="Calibri"/>
      <family val="2"/>
    </font>
    <font>
      <b/>
      <sz val="11"/>
      <color indexed="10"/>
      <name val="Calibri"/>
      <family val="2"/>
    </font>
    <font>
      <b/>
      <u val="single"/>
      <sz val="14"/>
      <name val="Calibri"/>
      <family val="2"/>
    </font>
    <font>
      <b/>
      <u val="single"/>
      <sz val="11"/>
      <color indexed="8"/>
      <name val="Calibri"/>
      <family val="2"/>
    </font>
    <font>
      <b/>
      <sz val="11"/>
      <name val="Calibri"/>
      <family val="2"/>
    </font>
    <font>
      <sz val="11"/>
      <name val="Calibri"/>
      <family val="2"/>
    </font>
    <font>
      <b/>
      <u val="single"/>
      <sz val="11"/>
      <name val="Calibri"/>
      <family val="2"/>
    </font>
    <font>
      <sz val="8"/>
      <name val="Calibri"/>
      <family val="2"/>
    </font>
    <font>
      <sz val="10"/>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0000"/>
        <bgColor indexed="64"/>
      </patternFill>
    </fill>
    <fill>
      <patternFill patternType="solid">
        <fgColor rgb="FFFFFF00"/>
        <bgColor indexed="64"/>
      </patternFill>
    </fill>
    <fill>
      <patternFill patternType="solid">
        <fgColor indexed="9"/>
        <bgColor indexed="64"/>
      </patternFill>
    </fill>
    <fill>
      <patternFill patternType="solid">
        <fgColor theme="1"/>
        <bgColor indexed="64"/>
      </patternFill>
    </fill>
    <fill>
      <patternFill patternType="solid">
        <fgColor rgb="FFFF9933"/>
        <bgColor indexed="64"/>
      </patternFill>
    </fill>
    <fill>
      <patternFill patternType="solid">
        <fgColor rgb="FFFF6600"/>
        <bgColor indexed="64"/>
      </patternFill>
    </fill>
    <fill>
      <patternFill patternType="solid">
        <fgColor rgb="FFCCFF99"/>
        <bgColor indexed="64"/>
      </patternFill>
    </fill>
    <fill>
      <patternFill patternType="solid">
        <fgColor rgb="FF9999FF"/>
        <bgColor indexed="64"/>
      </patternFill>
    </fill>
    <fill>
      <patternFill patternType="solid">
        <fgColor rgb="FFFF9999"/>
        <bgColor indexed="64"/>
      </patternFill>
    </fill>
    <fill>
      <patternFill patternType="solid">
        <fgColor rgb="FFCC9900"/>
        <bgColor indexed="64"/>
      </patternFill>
    </fill>
    <fill>
      <patternFill patternType="solid">
        <fgColor rgb="FF00FFFF"/>
        <bgColor indexed="64"/>
      </patternFill>
    </fill>
    <fill>
      <patternFill patternType="solid">
        <fgColor rgb="FFFFCC00"/>
        <bgColor indexed="64"/>
      </patternFill>
    </fill>
    <fill>
      <patternFill patternType="solid">
        <fgColor rgb="FF99CC00"/>
        <bgColor indexed="64"/>
      </patternFill>
    </fill>
    <fill>
      <patternFill patternType="solid">
        <fgColor rgb="FF99CCFF"/>
        <bgColor indexed="64"/>
      </patternFill>
    </fill>
    <fill>
      <patternFill patternType="solid">
        <fgColor theme="2" tint="-0.24997000396251678"/>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CC00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top style="thin"/>
      <bottom/>
    </border>
    <border>
      <left/>
      <right/>
      <top style="thin"/>
      <bottom/>
    </border>
    <border>
      <left style="medium"/>
      <right style="medium"/>
      <top style="thin"/>
      <bottom style="medium"/>
    </border>
    <border>
      <left/>
      <right style="medium"/>
      <top style="thin"/>
      <bottom style="medium"/>
    </border>
    <border>
      <left/>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2">
    <xf numFmtId="0" fontId="0" fillId="0" borderId="0" xfId="0" applyFont="1" applyAlignment="1">
      <alignment/>
    </xf>
    <xf numFmtId="0" fontId="0" fillId="33" borderId="10" xfId="0" applyFill="1" applyBorder="1" applyAlignment="1">
      <alignment/>
    </xf>
    <xf numFmtId="0" fontId="4" fillId="18" borderId="11" xfId="0" applyFont="1" applyFill="1" applyBorder="1" applyAlignment="1">
      <alignment horizontal="center" vertical="center"/>
    </xf>
    <xf numFmtId="0" fontId="0" fillId="33" borderId="0" xfId="0" applyFill="1" applyBorder="1" applyAlignment="1">
      <alignment/>
    </xf>
    <xf numFmtId="0" fontId="5" fillId="33" borderId="11" xfId="0" applyFont="1"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4" fillId="18" borderId="13" xfId="0" applyFont="1" applyFill="1" applyBorder="1" applyAlignment="1">
      <alignment horizontal="center" vertical="center"/>
    </xf>
    <xf numFmtId="0" fontId="5" fillId="33" borderId="13" xfId="0" applyFont="1" applyFill="1" applyBorder="1" applyAlignment="1">
      <alignment horizontal="center"/>
    </xf>
    <xf numFmtId="0" fontId="0" fillId="33" borderId="14" xfId="0" applyFill="1" applyBorder="1" applyAlignment="1">
      <alignment/>
    </xf>
    <xf numFmtId="0" fontId="0" fillId="33" borderId="13" xfId="0" applyFill="1" applyBorder="1" applyAlignment="1">
      <alignment/>
    </xf>
    <xf numFmtId="0" fontId="3" fillId="34" borderId="15" xfId="0" applyFont="1" applyFill="1" applyBorder="1" applyAlignment="1">
      <alignment horizontal="right"/>
    </xf>
    <xf numFmtId="0" fontId="2" fillId="35" borderId="13" xfId="0" applyFont="1" applyFill="1" applyBorder="1" applyAlignment="1">
      <alignment/>
    </xf>
    <xf numFmtId="38" fontId="0" fillId="33" borderId="14" xfId="0" applyNumberFormat="1" applyFill="1" applyBorder="1" applyAlignment="1">
      <alignment/>
    </xf>
    <xf numFmtId="38" fontId="0" fillId="33" borderId="0" xfId="0" applyNumberFormat="1" applyFill="1" applyBorder="1" applyAlignment="1">
      <alignment/>
    </xf>
    <xf numFmtId="0" fontId="2" fillId="12" borderId="13" xfId="0" applyFont="1" applyFill="1" applyBorder="1" applyAlignment="1">
      <alignment/>
    </xf>
    <xf numFmtId="0" fontId="0" fillId="18" borderId="13" xfId="0" applyFill="1" applyBorder="1" applyAlignment="1">
      <alignment horizontal="right"/>
    </xf>
    <xf numFmtId="0" fontId="6" fillId="36" borderId="13" xfId="0" applyFont="1" applyFill="1" applyBorder="1" applyAlignment="1">
      <alignment/>
    </xf>
    <xf numFmtId="38" fontId="7" fillId="36" borderId="14" xfId="0" applyNumberFormat="1" applyFont="1" applyFill="1" applyBorder="1" applyAlignment="1">
      <alignment/>
    </xf>
    <xf numFmtId="38" fontId="7" fillId="36" borderId="13" xfId="0" applyNumberFormat="1" applyFont="1" applyFill="1" applyBorder="1" applyAlignment="1">
      <alignment/>
    </xf>
    <xf numFmtId="0" fontId="6" fillId="37" borderId="13" xfId="0" applyFont="1" applyFill="1" applyBorder="1" applyAlignment="1">
      <alignment/>
    </xf>
    <xf numFmtId="38" fontId="7" fillId="33" borderId="14" xfId="0" applyNumberFormat="1" applyFont="1" applyFill="1" applyBorder="1" applyAlignment="1">
      <alignment/>
    </xf>
    <xf numFmtId="38" fontId="7" fillId="33" borderId="0" xfId="0" applyNumberFormat="1" applyFont="1" applyFill="1" applyBorder="1" applyAlignment="1">
      <alignment/>
    </xf>
    <xf numFmtId="38" fontId="7" fillId="33" borderId="13" xfId="0" applyNumberFormat="1" applyFont="1" applyFill="1" applyBorder="1" applyAlignment="1">
      <alignment/>
    </xf>
    <xf numFmtId="10" fontId="7" fillId="33" borderId="0" xfId="57" applyNumberFormat="1" applyFont="1" applyFill="1" applyBorder="1" applyAlignment="1">
      <alignment/>
    </xf>
    <xf numFmtId="0" fontId="2" fillId="38" borderId="13" xfId="0" applyFont="1" applyFill="1" applyBorder="1" applyAlignment="1">
      <alignment/>
    </xf>
    <xf numFmtId="38" fontId="0" fillId="38" borderId="14" xfId="0" applyNumberFormat="1" applyFill="1" applyBorder="1" applyAlignment="1">
      <alignment/>
    </xf>
    <xf numFmtId="38" fontId="0" fillId="38" borderId="0" xfId="0" applyNumberFormat="1" applyFill="1" applyBorder="1" applyAlignment="1">
      <alignment/>
    </xf>
    <xf numFmtId="38" fontId="0" fillId="38" borderId="13" xfId="0" applyNumberFormat="1" applyFill="1" applyBorder="1" applyAlignment="1">
      <alignment/>
    </xf>
    <xf numFmtId="38" fontId="0" fillId="33" borderId="13" xfId="0" applyNumberFormat="1" applyFill="1" applyBorder="1" applyAlignment="1">
      <alignment/>
    </xf>
    <xf numFmtId="0" fontId="2" fillId="4" borderId="13" xfId="0" applyFont="1" applyFill="1" applyBorder="1" applyAlignment="1">
      <alignment/>
    </xf>
    <xf numFmtId="0" fontId="2" fillId="39" borderId="13" xfId="0" applyFont="1" applyFill="1" applyBorder="1" applyAlignment="1">
      <alignment/>
    </xf>
    <xf numFmtId="0" fontId="2" fillId="22" borderId="13" xfId="0" applyFont="1" applyFill="1" applyBorder="1" applyAlignment="1">
      <alignment/>
    </xf>
    <xf numFmtId="0" fontId="2" fillId="40" borderId="13" xfId="0" applyFont="1" applyFill="1" applyBorder="1" applyAlignment="1">
      <alignment/>
    </xf>
    <xf numFmtId="0" fontId="2" fillId="19" borderId="13" xfId="0" applyFont="1" applyFill="1" applyBorder="1" applyAlignment="1">
      <alignment horizontal="left" indent="2"/>
    </xf>
    <xf numFmtId="0" fontId="3" fillId="34" borderId="15" xfId="0" applyFont="1" applyFill="1" applyBorder="1" applyAlignment="1">
      <alignment horizontal="right" vertical="center" wrapText="1"/>
    </xf>
    <xf numFmtId="0" fontId="2" fillId="41" borderId="13" xfId="0" applyFont="1" applyFill="1" applyBorder="1" applyAlignment="1">
      <alignment horizontal="left" vertical="center" indent="2"/>
    </xf>
    <xf numFmtId="38" fontId="0" fillId="33" borderId="14" xfId="0" applyNumberFormat="1" applyFill="1" applyBorder="1" applyAlignment="1">
      <alignment vertical="center"/>
    </xf>
    <xf numFmtId="0" fontId="2" fillId="34" borderId="13" xfId="0" applyFont="1" applyFill="1" applyBorder="1" applyAlignment="1">
      <alignment horizontal="left" vertical="center" indent="2"/>
    </xf>
    <xf numFmtId="0" fontId="2" fillId="24" borderId="13" xfId="0" applyFont="1" applyFill="1" applyBorder="1" applyAlignment="1">
      <alignment/>
    </xf>
    <xf numFmtId="0" fontId="2" fillId="42" borderId="13" xfId="0" applyFont="1" applyFill="1" applyBorder="1" applyAlignment="1">
      <alignment/>
    </xf>
    <xf numFmtId="0" fontId="2" fillId="43" borderId="13" xfId="0" applyFont="1" applyFill="1" applyBorder="1" applyAlignment="1">
      <alignment/>
    </xf>
    <xf numFmtId="0" fontId="2" fillId="14" borderId="13" xfId="0" applyFont="1" applyFill="1" applyBorder="1" applyAlignment="1">
      <alignment/>
    </xf>
    <xf numFmtId="0" fontId="2" fillId="44" borderId="13" xfId="0" applyFont="1" applyFill="1" applyBorder="1" applyAlignment="1">
      <alignment/>
    </xf>
    <xf numFmtId="0" fontId="2" fillId="45" borderId="13" xfId="0" applyFont="1" applyFill="1" applyBorder="1" applyAlignment="1">
      <alignment horizontal="left" indent="2"/>
    </xf>
    <xf numFmtId="0" fontId="44" fillId="34" borderId="15" xfId="0" applyFont="1" applyFill="1" applyBorder="1" applyAlignment="1">
      <alignment horizontal="right"/>
    </xf>
    <xf numFmtId="0" fontId="2" fillId="46" borderId="13" xfId="0" applyFont="1" applyFill="1" applyBorder="1" applyAlignment="1">
      <alignment horizontal="left" indent="2"/>
    </xf>
    <xf numFmtId="0" fontId="2" fillId="11" borderId="13" xfId="0" applyFont="1" applyFill="1" applyBorder="1" applyAlignment="1">
      <alignment horizontal="left" indent="2"/>
    </xf>
    <xf numFmtId="0" fontId="2" fillId="47" borderId="13" xfId="0" applyFont="1" applyFill="1" applyBorder="1" applyAlignment="1">
      <alignment horizontal="left" indent="2"/>
    </xf>
    <xf numFmtId="0" fontId="2" fillId="48" borderId="13" xfId="0" applyFont="1" applyFill="1" applyBorder="1" applyAlignment="1">
      <alignment horizontal="left" indent="2"/>
    </xf>
    <xf numFmtId="0" fontId="2" fillId="49" borderId="13" xfId="0" applyFont="1" applyFill="1" applyBorder="1" applyAlignment="1">
      <alignment horizontal="left" indent="2"/>
    </xf>
    <xf numFmtId="0" fontId="2" fillId="36" borderId="13" xfId="0" applyFont="1" applyFill="1" applyBorder="1" applyAlignment="1">
      <alignment/>
    </xf>
    <xf numFmtId="38" fontId="0" fillId="36" borderId="14" xfId="0" applyNumberFormat="1" applyFill="1" applyBorder="1" applyAlignment="1">
      <alignment/>
    </xf>
    <xf numFmtId="0" fontId="2" fillId="33" borderId="13" xfId="0" applyFont="1" applyFill="1" applyBorder="1" applyAlignment="1">
      <alignment/>
    </xf>
    <xf numFmtId="0" fontId="42" fillId="18" borderId="13" xfId="0" applyFont="1" applyFill="1" applyBorder="1" applyAlignment="1">
      <alignment horizontal="right"/>
    </xf>
    <xf numFmtId="0" fontId="6" fillId="33" borderId="13" xfId="0" applyFont="1" applyFill="1" applyBorder="1" applyAlignment="1">
      <alignment/>
    </xf>
    <xf numFmtId="0" fontId="8" fillId="33" borderId="13" xfId="0" applyFont="1" applyFill="1" applyBorder="1" applyAlignment="1">
      <alignment horizontal="center"/>
    </xf>
    <xf numFmtId="0" fontId="6" fillId="4" borderId="13" xfId="0" applyFont="1" applyFill="1" applyBorder="1" applyAlignment="1">
      <alignment/>
    </xf>
    <xf numFmtId="0" fontId="6" fillId="4" borderId="13" xfId="0" applyFont="1" applyFill="1" applyBorder="1" applyAlignment="1">
      <alignment horizontal="left" indent="2"/>
    </xf>
    <xf numFmtId="38" fontId="0" fillId="0" borderId="14" xfId="0" applyNumberFormat="1" applyFill="1" applyBorder="1" applyAlignment="1">
      <alignment/>
    </xf>
    <xf numFmtId="0" fontId="0" fillId="38" borderId="16" xfId="0" applyFill="1" applyBorder="1" applyAlignment="1">
      <alignment/>
    </xf>
    <xf numFmtId="0" fontId="2" fillId="36" borderId="12" xfId="0" applyFont="1" applyFill="1" applyBorder="1" applyAlignment="1">
      <alignment/>
    </xf>
    <xf numFmtId="38" fontId="7" fillId="36" borderId="11" xfId="0" applyNumberFormat="1" applyFont="1" applyFill="1" applyBorder="1" applyAlignment="1">
      <alignment/>
    </xf>
    <xf numFmtId="0" fontId="0" fillId="33" borderId="17" xfId="0" applyFill="1" applyBorder="1" applyAlignment="1">
      <alignment/>
    </xf>
    <xf numFmtId="0" fontId="42" fillId="36" borderId="0" xfId="0" applyFont="1" applyFill="1" applyAlignment="1">
      <alignment/>
    </xf>
    <xf numFmtId="0" fontId="7" fillId="50" borderId="0" xfId="0" applyFont="1" applyFill="1" applyAlignment="1">
      <alignment horizontal="left" indent="2"/>
    </xf>
    <xf numFmtId="38" fontId="7" fillId="50" borderId="0" xfId="0" applyNumberFormat="1" applyFont="1" applyFill="1" applyAlignment="1">
      <alignment/>
    </xf>
    <xf numFmtId="0" fontId="0" fillId="51" borderId="0" xfId="0" applyFill="1" applyAlignment="1">
      <alignment horizontal="left" indent="2"/>
    </xf>
    <xf numFmtId="0" fontId="0" fillId="52" borderId="0" xfId="0" applyFill="1" applyAlignment="1">
      <alignment horizontal="left" indent="2"/>
    </xf>
    <xf numFmtId="0" fontId="0" fillId="53" borderId="0" xfId="0" applyFill="1" applyAlignment="1">
      <alignment horizontal="left" indent="2"/>
    </xf>
    <xf numFmtId="38" fontId="7" fillId="51" borderId="0" xfId="0" applyNumberFormat="1" applyFont="1" applyFill="1" applyAlignment="1">
      <alignment/>
    </xf>
    <xf numFmtId="38" fontId="7" fillId="52" borderId="0" xfId="0" applyNumberFormat="1" applyFont="1" applyFill="1" applyAlignment="1">
      <alignment/>
    </xf>
    <xf numFmtId="38" fontId="7" fillId="53" borderId="0" xfId="0" applyNumberFormat="1" applyFont="1" applyFill="1" applyAlignment="1">
      <alignment/>
    </xf>
    <xf numFmtId="0" fontId="0" fillId="54" borderId="0" xfId="0" applyFill="1" applyAlignment="1">
      <alignment horizontal="left" indent="2"/>
    </xf>
    <xf numFmtId="38" fontId="7" fillId="54" borderId="0" xfId="0" applyNumberFormat="1" applyFont="1" applyFill="1" applyAlignment="1">
      <alignment/>
    </xf>
    <xf numFmtId="0" fontId="0" fillId="35" borderId="0" xfId="0" applyFill="1" applyAlignment="1">
      <alignment horizontal="left" indent="2"/>
    </xf>
    <xf numFmtId="38" fontId="7" fillId="35" borderId="0" xfId="0" applyNumberFormat="1" applyFont="1" applyFill="1" applyAlignment="1">
      <alignment/>
    </xf>
    <xf numFmtId="9" fontId="7" fillId="50" borderId="0" xfId="57" applyFont="1" applyFill="1" applyAlignment="1">
      <alignment/>
    </xf>
    <xf numFmtId="9" fontId="7" fillId="51" borderId="0" xfId="57" applyFont="1" applyFill="1" applyAlignment="1">
      <alignment/>
    </xf>
    <xf numFmtId="9" fontId="7" fillId="35" borderId="0" xfId="57" applyFont="1" applyFill="1" applyAlignment="1">
      <alignment/>
    </xf>
    <xf numFmtId="9" fontId="7" fillId="54" borderId="0" xfId="57" applyFont="1" applyFill="1" applyAlignment="1">
      <alignment/>
    </xf>
    <xf numFmtId="9" fontId="7" fillId="52" borderId="0" xfId="57" applyFont="1" applyFill="1" applyAlignment="1">
      <alignment/>
    </xf>
    <xf numFmtId="9" fontId="7" fillId="53" borderId="0" xfId="57" applyFont="1" applyFill="1" applyAlignment="1">
      <alignment/>
    </xf>
    <xf numFmtId="0" fontId="42" fillId="33" borderId="18" xfId="0" applyFont="1" applyFill="1" applyBorder="1" applyAlignment="1">
      <alignment/>
    </xf>
    <xf numFmtId="0" fontId="0" fillId="33" borderId="19" xfId="0" applyFill="1" applyBorder="1" applyAlignment="1">
      <alignment/>
    </xf>
    <xf numFmtId="17" fontId="42" fillId="33" borderId="0" xfId="0" applyNumberFormat="1" applyFont="1" applyFill="1" applyBorder="1" applyAlignment="1" quotePrefix="1">
      <alignment/>
    </xf>
    <xf numFmtId="0" fontId="0" fillId="33" borderId="0" xfId="0" applyFill="1" applyBorder="1" applyAlignment="1">
      <alignment vertical="center" wrapText="1"/>
    </xf>
    <xf numFmtId="0" fontId="0" fillId="33" borderId="16" xfId="0" applyFill="1" applyBorder="1" applyAlignment="1">
      <alignment/>
    </xf>
    <xf numFmtId="0" fontId="0" fillId="33" borderId="20" xfId="0" applyFill="1" applyBorder="1" applyAlignment="1">
      <alignment vertical="center" wrapText="1"/>
    </xf>
    <xf numFmtId="0" fontId="0" fillId="33" borderId="21" xfId="0" applyFill="1" applyBorder="1" applyAlignment="1">
      <alignment/>
    </xf>
    <xf numFmtId="0" fontId="42" fillId="0" borderId="11" xfId="0" applyFont="1" applyFill="1" applyBorder="1" applyAlignment="1">
      <alignment/>
    </xf>
    <xf numFmtId="0" fontId="42" fillId="0" borderId="11" xfId="0" applyFont="1" applyBorder="1" applyAlignment="1">
      <alignment wrapText="1"/>
    </xf>
    <xf numFmtId="0" fontId="0" fillId="0" borderId="0" xfId="0" applyFont="1" applyBorder="1" applyAlignment="1">
      <alignment/>
    </xf>
    <xf numFmtId="0" fontId="42" fillId="0" borderId="13" xfId="0" applyFont="1" applyFill="1" applyBorder="1" applyAlignment="1">
      <alignment/>
    </xf>
    <xf numFmtId="0" fontId="0" fillId="0" borderId="13" xfId="0" applyFont="1" applyBorder="1" applyAlignment="1">
      <alignment/>
    </xf>
    <xf numFmtId="0" fontId="42" fillId="0" borderId="13" xfId="0" applyFont="1" applyFill="1" applyBorder="1" applyAlignment="1">
      <alignment wrapText="1"/>
    </xf>
    <xf numFmtId="0" fontId="0" fillId="0" borderId="13" xfId="0" applyFont="1" applyFill="1" applyBorder="1" applyAlignment="1">
      <alignment/>
    </xf>
    <xf numFmtId="0" fontId="0" fillId="0" borderId="13" xfId="0" applyBorder="1" applyAlignment="1">
      <alignment/>
    </xf>
    <xf numFmtId="0" fontId="0" fillId="0" borderId="22" xfId="0" applyBorder="1" applyAlignment="1">
      <alignment/>
    </xf>
    <xf numFmtId="0" fontId="0" fillId="0" borderId="0" xfId="0" applyFont="1" applyFill="1" applyAlignment="1">
      <alignment/>
    </xf>
    <xf numFmtId="0" fontId="0" fillId="0" borderId="0" xfId="0" applyFont="1" applyAlignment="1">
      <alignment/>
    </xf>
    <xf numFmtId="0" fontId="42" fillId="0" borderId="15" xfId="0" applyFont="1" applyFill="1" applyBorder="1" applyAlignment="1">
      <alignment/>
    </xf>
    <xf numFmtId="0" fontId="42" fillId="0" borderId="15" xfId="0" applyFont="1" applyBorder="1" applyAlignment="1">
      <alignment/>
    </xf>
    <xf numFmtId="0" fontId="0" fillId="0" borderId="13" xfId="0" applyFont="1" applyBorder="1" applyAlignment="1">
      <alignment wrapText="1"/>
    </xf>
    <xf numFmtId="0" fontId="0" fillId="0" borderId="22" xfId="0" applyFont="1" applyFill="1" applyBorder="1" applyAlignment="1">
      <alignment/>
    </xf>
    <xf numFmtId="0" fontId="0" fillId="0" borderId="22" xfId="0" applyFont="1" applyBorder="1" applyAlignment="1">
      <alignment wrapText="1"/>
    </xf>
    <xf numFmtId="0" fontId="0" fillId="0" borderId="22" xfId="0" applyFont="1" applyBorder="1" applyAlignment="1">
      <alignment/>
    </xf>
    <xf numFmtId="164" fontId="0" fillId="0" borderId="13" xfId="0" applyNumberFormat="1" applyFont="1" applyBorder="1" applyAlignment="1">
      <alignment/>
    </xf>
    <xf numFmtId="164" fontId="0" fillId="0" borderId="13" xfId="0" applyNumberFormat="1" applyFont="1" applyBorder="1" applyAlignment="1">
      <alignment wrapText="1"/>
    </xf>
    <xf numFmtId="164" fontId="0" fillId="0" borderId="22" xfId="0" applyNumberFormat="1" applyFont="1" applyBorder="1" applyAlignment="1">
      <alignment/>
    </xf>
    <xf numFmtId="0" fontId="0" fillId="33" borderId="23" xfId="0" applyFill="1" applyBorder="1" applyAlignment="1">
      <alignment/>
    </xf>
    <xf numFmtId="0" fontId="0" fillId="33" borderId="24" xfId="0" applyFill="1" applyBorder="1" applyAlignment="1">
      <alignment/>
    </xf>
    <xf numFmtId="0" fontId="2" fillId="36" borderId="25" xfId="0" applyFont="1" applyFill="1" applyBorder="1" applyAlignment="1">
      <alignment/>
    </xf>
    <xf numFmtId="0" fontId="2" fillId="36" borderId="26" xfId="0" applyFont="1" applyFill="1" applyBorder="1" applyAlignment="1">
      <alignment/>
    </xf>
    <xf numFmtId="0" fontId="2" fillId="36" borderId="27" xfId="0" applyFont="1" applyFill="1" applyBorder="1" applyAlignment="1">
      <alignment/>
    </xf>
    <xf numFmtId="38" fontId="0" fillId="33" borderId="14" xfId="42" applyNumberFormat="1" applyFont="1" applyFill="1" applyBorder="1" applyAlignment="1">
      <alignment/>
    </xf>
    <xf numFmtId="0" fontId="0" fillId="38" borderId="20" xfId="0" applyFill="1" applyBorder="1" applyAlignment="1">
      <alignment/>
    </xf>
    <xf numFmtId="0" fontId="0" fillId="38" borderId="22" xfId="0" applyFill="1" applyBorder="1" applyAlignment="1">
      <alignment/>
    </xf>
    <xf numFmtId="0" fontId="0" fillId="38" borderId="21" xfId="0" applyFill="1" applyBorder="1" applyAlignment="1">
      <alignment/>
    </xf>
    <xf numFmtId="0" fontId="2" fillId="36" borderId="16" xfId="0" applyFont="1" applyFill="1" applyBorder="1" applyAlignment="1">
      <alignment/>
    </xf>
    <xf numFmtId="9" fontId="1" fillId="36" borderId="22" xfId="57" applyFont="1" applyFill="1" applyBorder="1" applyAlignment="1">
      <alignment/>
    </xf>
    <xf numFmtId="0" fontId="0" fillId="38" borderId="16"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Supply</a:t>
            </a:r>
          </a:p>
        </c:rich>
      </c:tx>
      <c:layout>
        <c:manualLayout>
          <c:xMode val="factor"/>
          <c:yMode val="factor"/>
          <c:x val="-0.00425"/>
          <c:y val="-0.01375"/>
        </c:manualLayout>
      </c:layout>
      <c:spPr>
        <a:noFill/>
        <a:ln>
          <a:noFill/>
        </a:ln>
      </c:spPr>
    </c:title>
    <c:plotArea>
      <c:layout>
        <c:manualLayout>
          <c:xMode val="edge"/>
          <c:yMode val="edge"/>
          <c:x val="0.06375"/>
          <c:y val="0.092"/>
          <c:w val="0.887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Summary!$B$3:$V$3</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Summary!$B$4:$V$4</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Summary!$B$5:$V$5</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Summary!$B$6:$V$6</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Summary!$B$7:$V$7</c:f>
              <c:numCache/>
            </c:numRef>
          </c:yVal>
          <c:smooth val="0"/>
        </c:ser>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Summary!$B$8:$V$8</c:f>
              <c:numCache/>
            </c:numRef>
          </c:yVal>
          <c:smooth val="0"/>
        </c:ser>
        <c:axId val="25924721"/>
        <c:axId val="31995898"/>
      </c:scatterChart>
      <c:valAx>
        <c:axId val="25924721"/>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1995898"/>
        <c:crosses val="autoZero"/>
        <c:crossBetween val="midCat"/>
        <c:dispUnits/>
        <c:majorUnit val="2"/>
      </c:valAx>
      <c:valAx>
        <c:axId val="31995898"/>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924721"/>
        <c:crosses val="autoZero"/>
        <c:crossBetween val="midCat"/>
        <c:dispUnits/>
      </c:valAx>
      <c:spPr>
        <a:solidFill>
          <a:srgbClr val="FFFFFF"/>
        </a:solidFill>
        <a:ln w="3175">
          <a:noFill/>
        </a:ln>
      </c:spPr>
    </c:plotArea>
    <c:legend>
      <c:legendPos val="b"/>
      <c:layout>
        <c:manualLayout>
          <c:xMode val="edge"/>
          <c:yMode val="edge"/>
          <c:x val="0.04925"/>
          <c:y val="0.8825"/>
          <c:w val="0.897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Demand</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Summary!$B$10:$V$10</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Summary!$B$12:$V$12</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Summary!$B$13:$V$13</c:f>
              <c:numCache/>
            </c:numRef>
          </c:yVal>
          <c:smooth val="0"/>
        </c:ser>
        <c:axId val="19527627"/>
        <c:axId val="41530916"/>
      </c:scatterChart>
      <c:valAx>
        <c:axId val="19527627"/>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530916"/>
        <c:crosses val="autoZero"/>
        <c:crossBetween val="midCat"/>
        <c:dispUnits/>
        <c:majorUnit val="2"/>
      </c:valAx>
      <c:valAx>
        <c:axId val="41530916"/>
        <c:scaling>
          <c:orientation val="minMax"/>
          <c:max val="75000"/>
          <c:min val="45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27627"/>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Managed Energy</a:t>
            </a:r>
          </a:p>
        </c:rich>
      </c:tx>
      <c:layout>
        <c:manualLayout>
          <c:xMode val="factor"/>
          <c:yMode val="factor"/>
          <c:x val="-0.00225"/>
          <c:y val="-0.01375"/>
        </c:manualLayout>
      </c:layout>
      <c:spPr>
        <a:noFill/>
        <a:ln>
          <a:noFill/>
        </a:ln>
      </c:spPr>
    </c:title>
    <c:plotArea>
      <c:layout>
        <c:manualLayout>
          <c:xMode val="edge"/>
          <c:yMode val="edge"/>
          <c:x val="0.06375"/>
          <c:y val="0.092"/>
          <c:w val="0.88775"/>
          <c:h val="0.73"/>
        </c:manualLayout>
      </c:layout>
      <c:scatterChart>
        <c:scatterStyle val="lineMarker"/>
        <c:varyColors val="0"/>
        <c:ser>
          <c:idx val="0"/>
          <c:order val="0"/>
          <c:tx>
            <c:v>Trajectory, DCPP, 40% RPS 2024, High DG</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Summary!$B$17:$V$17</c:f>
              <c:numCache/>
            </c:numRef>
          </c:yVal>
          <c:smooth val="0"/>
        </c:ser>
        <c:ser>
          <c:idx val="2"/>
          <c:order val="1"/>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Summary!$B$19:$V$19</c:f>
              <c:numCache/>
            </c:numRef>
          </c:yVal>
          <c:smooth val="0"/>
        </c:ser>
        <c:ser>
          <c:idx val="3"/>
          <c:order val="2"/>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Summary!$B$20:$V$20</c:f>
              <c:numCache/>
            </c:numRef>
          </c:yVal>
          <c:smooth val="0"/>
        </c:ser>
        <c:axId val="38233925"/>
        <c:axId val="8561006"/>
      </c:scatterChart>
      <c:valAx>
        <c:axId val="38233925"/>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8561006"/>
        <c:crosses val="autoZero"/>
        <c:crossBetween val="midCat"/>
        <c:dispUnits/>
        <c:majorUnit val="2"/>
      </c:valAx>
      <c:valAx>
        <c:axId val="8561006"/>
        <c:scaling>
          <c:orientation val="minMax"/>
          <c:max val="290000"/>
          <c:min val="22000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MW</a:t>
                </a:r>
              </a:p>
            </c:rich>
          </c:tx>
          <c:layout>
            <c:manualLayout>
              <c:xMode val="factor"/>
              <c:yMode val="factor"/>
              <c:x val="-0.024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33925"/>
        <c:crosses val="autoZero"/>
        <c:crossBetween val="midCat"/>
        <c:dispUnits/>
      </c:valAx>
      <c:spPr>
        <a:solidFill>
          <a:srgbClr val="FFFFFF"/>
        </a:solidFill>
        <a:ln w="3175">
          <a:noFill/>
        </a:ln>
      </c:spPr>
    </c:plotArea>
    <c:legend>
      <c:legendPos val="b"/>
      <c:layout>
        <c:manualLayout>
          <c:xMode val="edge"/>
          <c:yMode val="edge"/>
          <c:x val="0.226"/>
          <c:y val="0.82725"/>
          <c:w val="0.543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CAISO area Net System Balance</a:t>
            </a:r>
          </a:p>
        </c:rich>
      </c:tx>
      <c:layout>
        <c:manualLayout>
          <c:xMode val="factor"/>
          <c:yMode val="factor"/>
          <c:x val="-0.00225"/>
          <c:y val="-0.01375"/>
        </c:manualLayout>
      </c:layout>
      <c:spPr>
        <a:noFill/>
        <a:ln>
          <a:noFill/>
        </a:ln>
      </c:spPr>
    </c:title>
    <c:plotArea>
      <c:layout>
        <c:manualLayout>
          <c:xMode val="edge"/>
          <c:yMode val="edge"/>
          <c:x val="0.0055"/>
          <c:y val="0.092"/>
          <c:w val="0.98175"/>
          <c:h val="0.78625"/>
        </c:manualLayout>
      </c:layout>
      <c:scatterChart>
        <c:scatterStyle val="lineMarker"/>
        <c:varyColors val="0"/>
        <c:ser>
          <c:idx val="0"/>
          <c:order val="0"/>
          <c:tx>
            <c:v>Trajectory</c:v>
          </c:tx>
          <c:spPr>
            <a:ln w="25400">
              <a:solidFill>
                <a:srgbClr val="3399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339966"/>
                </a:solidFill>
              </a:ln>
            </c:spPr>
          </c:marker>
          <c:xVal>
            <c:numRef>
              <c:f>Summary!$B$1:$V$1</c:f>
              <c:numCache/>
            </c:numRef>
          </c:xVal>
          <c:yVal>
            <c:numRef>
              <c:f>Summary!$B$24:$V$24</c:f>
              <c:numCache/>
            </c:numRef>
          </c:yVal>
          <c:smooth val="0"/>
        </c:ser>
        <c:ser>
          <c:idx val="1"/>
          <c:order val="1"/>
          <c:tx>
            <c:v>DCPP</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99CC00"/>
                </a:solidFill>
              </a:ln>
            </c:spPr>
          </c:marker>
          <c:xVal>
            <c:numRef>
              <c:f>Summary!$B$1:$V$1</c:f>
              <c:numCache/>
            </c:numRef>
          </c:xVal>
          <c:yVal>
            <c:numRef>
              <c:f>Summary!$B$25:$V$25</c:f>
              <c:numCache/>
            </c:numRef>
          </c:yVal>
          <c:smooth val="0"/>
        </c:ser>
        <c:ser>
          <c:idx val="2"/>
          <c:order val="2"/>
          <c:tx>
            <c:v>High Load</c:v>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0000"/>
              </a:solidFill>
              <a:ln>
                <a:solidFill>
                  <a:srgbClr val="DD0806"/>
                </a:solidFill>
              </a:ln>
            </c:spPr>
          </c:marker>
          <c:xVal>
            <c:numRef>
              <c:f>Summary!$B$1:$V$1</c:f>
              <c:numCache/>
            </c:numRef>
          </c:xVal>
          <c:yVal>
            <c:numRef>
              <c:f>Summary!$B$26:$V$26</c:f>
              <c:numCache/>
            </c:numRef>
          </c:yVal>
          <c:smooth val="0"/>
        </c:ser>
        <c:ser>
          <c:idx val="3"/>
          <c:order val="3"/>
          <c:tx>
            <c:v>Expanded Preferred</c:v>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FF00FF"/>
                </a:solidFill>
              </a:ln>
            </c:spPr>
          </c:marker>
          <c:xVal>
            <c:numRef>
              <c:f>Summary!$B$1:$V$1</c:f>
              <c:numCache/>
            </c:numRef>
          </c:xVal>
          <c:yVal>
            <c:numRef>
              <c:f>Summary!$B$27:$V$27</c:f>
              <c:numCache/>
            </c:numRef>
          </c:yVal>
          <c:smooth val="0"/>
        </c:ser>
        <c:ser>
          <c:idx val="4"/>
          <c:order val="4"/>
          <c:tx>
            <c:v>40% RPS 2024</c:v>
          </c:tx>
          <c:spPr>
            <a:ln w="25400">
              <a:solidFill>
                <a:srgbClr val="00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00CCFF"/>
              </a:solidFill>
              <a:ln>
                <a:solidFill>
                  <a:srgbClr val="00CCFF"/>
                </a:solidFill>
              </a:ln>
            </c:spPr>
          </c:marker>
          <c:xVal>
            <c:numRef>
              <c:f>Summary!$B$1:$V$1</c:f>
              <c:numCache/>
            </c:numRef>
          </c:xVal>
          <c:yVal>
            <c:numRef>
              <c:f>Summary!$B$28:$V$28</c:f>
              <c:numCache/>
            </c:numRef>
          </c:yVal>
          <c:smooth val="0"/>
        </c:ser>
        <c:axId val="9940191"/>
        <c:axId val="22352856"/>
      </c:scatterChart>
      <c:scatterChart>
        <c:scatterStyle val="lineMarker"/>
        <c:varyColors val="0"/>
        <c:ser>
          <c:idx val="5"/>
          <c:order val="5"/>
          <c:tx>
            <c:v>High DG</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6600"/>
                </a:solidFill>
              </a:ln>
            </c:spPr>
          </c:marker>
          <c:xVal>
            <c:numRef>
              <c:f>Summary!$B$1:$V$1</c:f>
              <c:numCache/>
            </c:numRef>
          </c:xVal>
          <c:yVal>
            <c:numRef>
              <c:f>Summary!$B$29:$V$29</c:f>
              <c:numCache/>
            </c:numRef>
          </c:yVal>
          <c:smooth val="0"/>
        </c:ser>
        <c:axId val="66957977"/>
        <c:axId val="65750882"/>
      </c:scatterChart>
      <c:valAx>
        <c:axId val="9940191"/>
        <c:scaling>
          <c:orientation val="minMax"/>
          <c:max val="2034"/>
          <c:min val="2014"/>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2352856"/>
        <c:crosses val="autoZero"/>
        <c:crossBetween val="midCat"/>
        <c:dispUnits/>
        <c:majorUnit val="2"/>
      </c:valAx>
      <c:valAx>
        <c:axId val="22352856"/>
        <c:scaling>
          <c:orientation val="minMax"/>
          <c:max val="1.55"/>
          <c:min val="0.95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40191"/>
        <c:crosses val="autoZero"/>
        <c:crossBetween val="midCat"/>
        <c:dispUnits/>
      </c:valAx>
      <c:valAx>
        <c:axId val="66957977"/>
        <c:scaling>
          <c:orientation val="minMax"/>
        </c:scaling>
        <c:axPos val="b"/>
        <c:delete val="1"/>
        <c:majorTickMark val="out"/>
        <c:minorTickMark val="none"/>
        <c:tickLblPos val="nextTo"/>
        <c:crossAx val="65750882"/>
        <c:crosses val="max"/>
        <c:crossBetween val="midCat"/>
        <c:dispUnits/>
      </c:valAx>
      <c:valAx>
        <c:axId val="65750882"/>
        <c:scaling>
          <c:orientation val="minMax"/>
          <c:max val="1.55"/>
          <c:min val="0.9500000000000001"/>
        </c:scaling>
        <c:axPos val="l"/>
        <c:delete val="0"/>
        <c:numFmt formatCode="General" sourceLinked="1"/>
        <c:majorTickMark val="out"/>
        <c:minorTickMark val="none"/>
        <c:tickLblPos val="nextTo"/>
        <c:spPr>
          <a:ln w="3175">
            <a:solidFill>
              <a:srgbClr val="808080"/>
            </a:solidFill>
          </a:ln>
        </c:spPr>
        <c:crossAx val="66957977"/>
        <c:crosses val="max"/>
        <c:crossBetween val="midCat"/>
        <c:dispUnits/>
      </c:valAx>
      <c:spPr>
        <a:solidFill>
          <a:srgbClr val="FFFFFF"/>
        </a:solidFill>
        <a:ln w="3175">
          <a:noFill/>
        </a:ln>
      </c:spPr>
    </c:plotArea>
    <c:legend>
      <c:legendPos val="b"/>
      <c:layout>
        <c:manualLayout>
          <c:xMode val="edge"/>
          <c:yMode val="edge"/>
          <c:x val="0.051"/>
          <c:y val="0.8825"/>
          <c:w val="0.8935"/>
          <c:h val="0.10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30</xdr:row>
      <xdr:rowOff>28575</xdr:rowOff>
    </xdr:from>
    <xdr:to>
      <xdr:col>6</xdr:col>
      <xdr:colOff>504825</xdr:colOff>
      <xdr:row>52</xdr:row>
      <xdr:rowOff>57150</xdr:rowOff>
    </xdr:to>
    <xdr:graphicFrame>
      <xdr:nvGraphicFramePr>
        <xdr:cNvPr id="1" name="Chart 1"/>
        <xdr:cNvGraphicFramePr/>
      </xdr:nvGraphicFramePr>
      <xdr:xfrm>
        <a:off x="3019425" y="5743575"/>
        <a:ext cx="4543425" cy="421957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30</xdr:row>
      <xdr:rowOff>9525</xdr:rowOff>
    </xdr:from>
    <xdr:to>
      <xdr:col>12</xdr:col>
      <xdr:colOff>209550</xdr:colOff>
      <xdr:row>52</xdr:row>
      <xdr:rowOff>38100</xdr:rowOff>
    </xdr:to>
    <xdr:graphicFrame>
      <xdr:nvGraphicFramePr>
        <xdr:cNvPr id="2" name="Chart 1"/>
        <xdr:cNvGraphicFramePr/>
      </xdr:nvGraphicFramePr>
      <xdr:xfrm>
        <a:off x="7629525" y="5724525"/>
        <a:ext cx="4552950" cy="4219575"/>
      </xdr:xfrm>
      <a:graphic>
        <a:graphicData uri="http://schemas.openxmlformats.org/drawingml/2006/chart">
          <c:chart xmlns:c="http://schemas.openxmlformats.org/drawingml/2006/chart" r:id="rId2"/>
        </a:graphicData>
      </a:graphic>
    </xdr:graphicFrame>
    <xdr:clientData/>
  </xdr:twoCellAnchor>
  <xdr:twoCellAnchor>
    <xdr:from>
      <xdr:col>12</xdr:col>
      <xdr:colOff>276225</xdr:colOff>
      <xdr:row>30</xdr:row>
      <xdr:rowOff>28575</xdr:rowOff>
    </xdr:from>
    <xdr:to>
      <xdr:col>17</xdr:col>
      <xdr:colOff>733425</xdr:colOff>
      <xdr:row>52</xdr:row>
      <xdr:rowOff>57150</xdr:rowOff>
    </xdr:to>
    <xdr:graphicFrame>
      <xdr:nvGraphicFramePr>
        <xdr:cNvPr id="3" name="Chart 1"/>
        <xdr:cNvGraphicFramePr/>
      </xdr:nvGraphicFramePr>
      <xdr:xfrm>
        <a:off x="12249150" y="5743575"/>
        <a:ext cx="4552950" cy="4219575"/>
      </xdr:xfrm>
      <a:graphic>
        <a:graphicData uri="http://schemas.openxmlformats.org/drawingml/2006/chart">
          <c:chart xmlns:c="http://schemas.openxmlformats.org/drawingml/2006/chart" r:id="rId3"/>
        </a:graphicData>
      </a:graphic>
    </xdr:graphicFrame>
    <xdr:clientData/>
  </xdr:twoCellAnchor>
  <xdr:twoCellAnchor>
    <xdr:from>
      <xdr:col>17</xdr:col>
      <xdr:colOff>800100</xdr:colOff>
      <xdr:row>30</xdr:row>
      <xdr:rowOff>9525</xdr:rowOff>
    </xdr:from>
    <xdr:to>
      <xdr:col>23</xdr:col>
      <xdr:colOff>447675</xdr:colOff>
      <xdr:row>52</xdr:row>
      <xdr:rowOff>38100</xdr:rowOff>
    </xdr:to>
    <xdr:graphicFrame>
      <xdr:nvGraphicFramePr>
        <xdr:cNvPr id="4" name="Chart 1"/>
        <xdr:cNvGraphicFramePr/>
      </xdr:nvGraphicFramePr>
      <xdr:xfrm>
        <a:off x="16868775" y="5724525"/>
        <a:ext cx="4562475" cy="4219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R35"/>
  <sheetViews>
    <sheetView tabSelected="1" zoomScalePageLayoutView="0" workbookViewId="0" topLeftCell="A1">
      <selection activeCell="C21" sqref="C21"/>
    </sheetView>
  </sheetViews>
  <sheetFormatPr defaultColWidth="8.8515625" defaultRowHeight="15"/>
  <cols>
    <col min="1" max="1" width="4.28125" style="0" customWidth="1"/>
    <col min="2" max="2" width="13.7109375" style="0" customWidth="1"/>
    <col min="3" max="3" width="84.140625" style="0" customWidth="1"/>
    <col min="4" max="4" width="12.421875" style="0" customWidth="1"/>
    <col min="5" max="5" width="21.421875" style="0" customWidth="1"/>
  </cols>
  <sheetData>
    <row r="1" ht="15.75" thickBot="1"/>
    <row r="2" spans="2:4" ht="15">
      <c r="B2" s="6"/>
      <c r="C2" s="83" t="s">
        <v>64</v>
      </c>
      <c r="D2" s="84"/>
    </row>
    <row r="3" spans="2:4" ht="15">
      <c r="B3" s="63"/>
      <c r="C3" s="85" t="s">
        <v>65</v>
      </c>
      <c r="D3" s="9"/>
    </row>
    <row r="4" spans="2:4" ht="71.25" customHeight="1">
      <c r="B4" s="63"/>
      <c r="C4" s="86" t="s">
        <v>67</v>
      </c>
      <c r="D4" s="9"/>
    </row>
    <row r="5" spans="2:4" ht="54" customHeight="1">
      <c r="B5" s="63"/>
      <c r="C5" s="86" t="s">
        <v>66</v>
      </c>
      <c r="D5" s="9"/>
    </row>
    <row r="6" spans="2:4" ht="31.5" customHeight="1">
      <c r="B6" s="63"/>
      <c r="C6" s="86" t="s">
        <v>49</v>
      </c>
      <c r="D6" s="9"/>
    </row>
    <row r="7" spans="2:4" ht="15.75" thickBot="1">
      <c r="B7" s="87"/>
      <c r="C7" s="88"/>
      <c r="D7" s="89"/>
    </row>
    <row r="8" ht="15.75" thickBot="1"/>
    <row r="9" spans="2:5" ht="15">
      <c r="B9" s="90"/>
      <c r="C9" s="91" t="s">
        <v>50</v>
      </c>
      <c r="D9" s="92"/>
      <c r="E9" s="92"/>
    </row>
    <row r="10" spans="2:5" ht="15">
      <c r="B10" s="93" t="s">
        <v>51</v>
      </c>
      <c r="C10" s="94" t="s">
        <v>52</v>
      </c>
      <c r="D10" s="92"/>
      <c r="E10" s="92"/>
    </row>
    <row r="11" spans="2:5" ht="15">
      <c r="B11" s="93"/>
      <c r="C11" s="94" t="s">
        <v>53</v>
      </c>
      <c r="D11" s="92"/>
      <c r="E11" s="92"/>
    </row>
    <row r="12" spans="2:5" ht="15">
      <c r="B12" s="93"/>
      <c r="C12" s="94" t="s">
        <v>54</v>
      </c>
      <c r="D12" s="92"/>
      <c r="E12" s="92"/>
    </row>
    <row r="13" spans="2:5" ht="30">
      <c r="B13" s="95" t="s">
        <v>55</v>
      </c>
      <c r="C13" s="94" t="s">
        <v>56</v>
      </c>
      <c r="D13" s="92"/>
      <c r="E13" s="92"/>
    </row>
    <row r="14" spans="2:5" ht="15">
      <c r="B14" s="96"/>
      <c r="C14" s="97" t="s">
        <v>57</v>
      </c>
      <c r="D14" s="92"/>
      <c r="E14" s="92"/>
    </row>
    <row r="15" spans="2:5" ht="15">
      <c r="B15" s="96"/>
      <c r="C15" s="97" t="s">
        <v>54</v>
      </c>
      <c r="D15" s="92"/>
      <c r="E15" s="92"/>
    </row>
    <row r="16" spans="2:5" ht="15">
      <c r="B16" s="96"/>
      <c r="C16" s="97"/>
      <c r="D16" s="92"/>
      <c r="E16" s="92"/>
    </row>
    <row r="17" spans="2:3" ht="15.75" thickBot="1">
      <c r="B17" s="98"/>
      <c r="C17" s="98"/>
    </row>
    <row r="18" spans="15:18" ht="15.75" thickBot="1">
      <c r="O18" s="99"/>
      <c r="P18" s="100"/>
      <c r="Q18" s="100"/>
      <c r="R18" s="100"/>
    </row>
    <row r="19" spans="2:5" ht="15.75" thickBot="1">
      <c r="B19" s="101" t="s">
        <v>58</v>
      </c>
      <c r="C19" s="102" t="s">
        <v>59</v>
      </c>
      <c r="D19" s="102" t="s">
        <v>60</v>
      </c>
      <c r="E19" s="102" t="s">
        <v>61</v>
      </c>
    </row>
    <row r="20" spans="2:5" ht="15">
      <c r="B20" s="96" t="s">
        <v>63</v>
      </c>
      <c r="C20" s="103" t="s">
        <v>62</v>
      </c>
      <c r="D20" s="107">
        <v>41711</v>
      </c>
      <c r="E20" s="94" t="s">
        <v>52</v>
      </c>
    </row>
    <row r="21" spans="2:5" ht="15">
      <c r="B21" s="96" t="s">
        <v>80</v>
      </c>
      <c r="C21" s="103" t="s">
        <v>81</v>
      </c>
      <c r="D21" s="107">
        <v>41757</v>
      </c>
      <c r="E21" s="94" t="s">
        <v>52</v>
      </c>
    </row>
    <row r="22" spans="2:5" ht="15">
      <c r="B22" s="96"/>
      <c r="C22" s="103"/>
      <c r="D22" s="107"/>
      <c r="E22" s="94"/>
    </row>
    <row r="23" spans="2:5" ht="15">
      <c r="B23" s="96"/>
      <c r="C23" s="103"/>
      <c r="D23" s="108"/>
      <c r="E23" s="94"/>
    </row>
    <row r="24" spans="2:5" ht="15">
      <c r="B24" s="96"/>
      <c r="C24" s="103"/>
      <c r="D24" s="107"/>
      <c r="E24" s="94"/>
    </row>
    <row r="25" spans="2:5" ht="15">
      <c r="B25" s="96"/>
      <c r="C25" s="103"/>
      <c r="D25" s="107"/>
      <c r="E25" s="94"/>
    </row>
    <row r="26" spans="2:5" ht="15">
      <c r="B26" s="96"/>
      <c r="C26" s="103"/>
      <c r="D26" s="107"/>
      <c r="E26" s="94"/>
    </row>
    <row r="27" spans="2:5" ht="15">
      <c r="B27" s="96"/>
      <c r="C27" s="103"/>
      <c r="D27" s="107"/>
      <c r="E27" s="94"/>
    </row>
    <row r="28" spans="2:5" ht="15">
      <c r="B28" s="96"/>
      <c r="C28" s="103"/>
      <c r="D28" s="107"/>
      <c r="E28" s="94"/>
    </row>
    <row r="29" spans="2:5" ht="15">
      <c r="B29" s="96"/>
      <c r="C29" s="103"/>
      <c r="D29" s="107"/>
      <c r="E29" s="94"/>
    </row>
    <row r="30" spans="2:5" ht="15">
      <c r="B30" s="96"/>
      <c r="C30" s="103"/>
      <c r="D30" s="107"/>
      <c r="E30" s="94"/>
    </row>
    <row r="31" spans="2:5" ht="15">
      <c r="B31" s="96"/>
      <c r="C31" s="103"/>
      <c r="D31" s="107"/>
      <c r="E31" s="94"/>
    </row>
    <row r="32" spans="2:5" ht="15">
      <c r="B32" s="96"/>
      <c r="C32" s="103"/>
      <c r="D32" s="107"/>
      <c r="E32" s="94"/>
    </row>
    <row r="33" spans="2:5" ht="15">
      <c r="B33" s="96"/>
      <c r="C33" s="103"/>
      <c r="D33" s="107"/>
      <c r="E33" s="94"/>
    </row>
    <row r="34" spans="2:5" ht="15">
      <c r="B34" s="96"/>
      <c r="C34" s="103"/>
      <c r="D34" s="107"/>
      <c r="E34" s="94"/>
    </row>
    <row r="35" spans="2:5" ht="15.75" thickBot="1">
      <c r="B35" s="104"/>
      <c r="C35" s="105"/>
      <c r="D35" s="109"/>
      <c r="E35" s="106"/>
    </row>
  </sheetData>
  <sheetProtection/>
  <printOptions/>
  <pageMargins left="0.25" right="0.25" top="0.75" bottom="0.75" header="0.3" footer="0.3"/>
  <pageSetup fitToHeight="1" fitToWidth="1" horizontalDpi="600" verticalDpi="600" orientation="landscape" scale="78" r:id="rId1"/>
</worksheet>
</file>

<file path=xl/worksheets/sheet2.xml><?xml version="1.0" encoding="utf-8"?>
<worksheet xmlns="http://schemas.openxmlformats.org/spreadsheetml/2006/main" xmlns:r="http://schemas.openxmlformats.org/officeDocument/2006/relationships">
  <sheetPr>
    <pageSetUpPr fitToPage="1"/>
  </sheetPr>
  <dimension ref="A1:V29"/>
  <sheetViews>
    <sheetView zoomScale="80" zoomScaleNormal="8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8.8515625" defaultRowHeight="15"/>
  <cols>
    <col min="1" max="1" width="44.421875" style="0" customWidth="1"/>
    <col min="2" max="24" width="12.28125" style="0" bestFit="1" customWidth="1"/>
  </cols>
  <sheetData>
    <row r="1" spans="2:22" ht="15">
      <c r="B1" s="64">
        <f>'1 Trajectory'!E1</f>
        <v>2014</v>
      </c>
      <c r="C1" s="64">
        <f>'1 Trajectory'!F1</f>
        <v>2015</v>
      </c>
      <c r="D1" s="64">
        <f>'1 Trajectory'!G1</f>
        <v>2016</v>
      </c>
      <c r="E1" s="64">
        <f>'1 Trajectory'!H1</f>
        <v>2017</v>
      </c>
      <c r="F1" s="64">
        <f>'1 Trajectory'!I1</f>
        <v>2018</v>
      </c>
      <c r="G1" s="64">
        <f>'1 Trajectory'!J1</f>
        <v>2019</v>
      </c>
      <c r="H1" s="64">
        <f>'1 Trajectory'!K1</f>
        <v>2020</v>
      </c>
      <c r="I1" s="64">
        <f>'1 Trajectory'!L1</f>
        <v>2021</v>
      </c>
      <c r="J1" s="64">
        <f>'1 Trajectory'!M1</f>
        <v>2022</v>
      </c>
      <c r="K1" s="64">
        <f>'1 Trajectory'!N1</f>
        <v>2023</v>
      </c>
      <c r="L1" s="64">
        <f>'1 Trajectory'!O1</f>
        <v>2024</v>
      </c>
      <c r="M1" s="64">
        <f>'1 Trajectory'!P1</f>
        <v>2025</v>
      </c>
      <c r="N1" s="64">
        <f>'1 Trajectory'!Q1</f>
        <v>2026</v>
      </c>
      <c r="O1" s="64">
        <f>'1 Trajectory'!R1</f>
        <v>2027</v>
      </c>
      <c r="P1" s="64">
        <f>'1 Trajectory'!S1</f>
        <v>2028</v>
      </c>
      <c r="Q1" s="64">
        <f>'1 Trajectory'!T1</f>
        <v>2029</v>
      </c>
      <c r="R1" s="64">
        <f>'1 Trajectory'!U1</f>
        <v>2030</v>
      </c>
      <c r="S1" s="64">
        <f>'1 Trajectory'!V1</f>
        <v>2031</v>
      </c>
      <c r="T1" s="64">
        <f>'1 Trajectory'!W1</f>
        <v>2032</v>
      </c>
      <c r="U1" s="64">
        <f>'1 Trajectory'!X1</f>
        <v>2033</v>
      </c>
      <c r="V1" s="64">
        <f>'1 Trajectory'!Y1</f>
        <v>2034</v>
      </c>
    </row>
    <row r="2" ht="15">
      <c r="A2" s="64" t="s">
        <v>43</v>
      </c>
    </row>
    <row r="3" spans="1:22" ht="15">
      <c r="A3" s="65" t="s">
        <v>37</v>
      </c>
      <c r="B3" s="66">
        <f>'1 Trajectory'!E31</f>
        <v>66843.16479984777</v>
      </c>
      <c r="C3" s="66">
        <f>'1 Trajectory'!F31</f>
        <v>68085.54964268937</v>
      </c>
      <c r="D3" s="66">
        <f>'1 Trajectory'!G31</f>
        <v>69427.20359403308</v>
      </c>
      <c r="E3" s="66">
        <f>'1 Trajectory'!H31</f>
        <v>69706.43810152913</v>
      </c>
      <c r="F3" s="66">
        <f>'1 Trajectory'!I31</f>
        <v>64439.376103636736</v>
      </c>
      <c r="G3" s="66">
        <f>'1 Trajectory'!J31</f>
        <v>66949.57713841519</v>
      </c>
      <c r="H3" s="66">
        <f>'1 Trajectory'!K31</f>
        <v>67485.54938752105</v>
      </c>
      <c r="I3" s="66">
        <f>'1 Trajectory'!L31</f>
        <v>61756.481638257246</v>
      </c>
      <c r="J3" s="66">
        <f>'1 Trajectory'!M31</f>
        <v>61898.0577458499</v>
      </c>
      <c r="K3" s="66">
        <f>'1 Trajectory'!N31</f>
        <v>62066.12547153143</v>
      </c>
      <c r="L3" s="66">
        <f>'1 Trajectory'!O31</f>
        <v>62121.81797153143</v>
      </c>
      <c r="M3" s="66">
        <f>'1 Trajectory'!P31</f>
        <v>61841.8508413662</v>
      </c>
      <c r="N3" s="66">
        <f>'1 Trajectory'!Q31</f>
        <v>61744.843711200985</v>
      </c>
      <c r="O3" s="66">
        <f>'1 Trajectory'!R31</f>
        <v>61080.316581035746</v>
      </c>
      <c r="P3" s="66">
        <f>'1 Trajectory'!S31</f>
        <v>61031.79945087053</v>
      </c>
      <c r="Q3" s="66">
        <f>'1 Trajectory'!T31</f>
        <v>60392.5423207053</v>
      </c>
      <c r="R3" s="66">
        <f>'1 Trajectory'!U31</f>
        <v>59989.51519054007</v>
      </c>
      <c r="S3" s="66">
        <f>'1 Trajectory'!V31</f>
        <v>59827.618060374836</v>
      </c>
      <c r="T3" s="66">
        <f>'1 Trajectory'!W31</f>
        <v>59885.30093020962</v>
      </c>
      <c r="U3" s="66">
        <f>'1 Trajectory'!X31</f>
        <v>59943.333800044406</v>
      </c>
      <c r="V3" s="66">
        <f>'1 Trajectory'!Y31</f>
        <v>59961.02666987917</v>
      </c>
    </row>
    <row r="4" spans="1:22" ht="15">
      <c r="A4" s="67" t="s">
        <v>38</v>
      </c>
      <c r="B4" s="70">
        <f>'1e DCPP'!E31</f>
        <v>66843.16479984777</v>
      </c>
      <c r="C4" s="70">
        <f>'1e DCPP'!F31</f>
        <v>68085.54964268937</v>
      </c>
      <c r="D4" s="70">
        <f>'1e DCPP'!G31</f>
        <v>69427.20359403308</v>
      </c>
      <c r="E4" s="70">
        <f>'1e DCPP'!H31</f>
        <v>69706.43810152913</v>
      </c>
      <c r="F4" s="70">
        <f>'1e DCPP'!I31</f>
        <v>64439.376103636736</v>
      </c>
      <c r="G4" s="70">
        <f>'1e DCPP'!J31</f>
        <v>66949.57713841519</v>
      </c>
      <c r="H4" s="70">
        <f>'1e DCPP'!K31</f>
        <v>67485.54938752105</v>
      </c>
      <c r="I4" s="70">
        <f>'1e DCPP'!L31</f>
        <v>61756.481638257246</v>
      </c>
      <c r="J4" s="70">
        <f>'1e DCPP'!M31</f>
        <v>61898.0577458499</v>
      </c>
      <c r="K4" s="70">
        <f>'1e DCPP'!N31</f>
        <v>59826.12547153143</v>
      </c>
      <c r="L4" s="70">
        <f>'1e DCPP'!O31</f>
        <v>59881.81797153143</v>
      </c>
      <c r="M4" s="70">
        <f>'1e DCPP'!P31</f>
        <v>59601.8508413662</v>
      </c>
      <c r="N4" s="70">
        <f>'1e DCPP'!Q31</f>
        <v>59504.843711200985</v>
      </c>
      <c r="O4" s="70">
        <f>'1e DCPP'!R31</f>
        <v>58840.316581035746</v>
      </c>
      <c r="P4" s="70">
        <f>'1e DCPP'!S31</f>
        <v>58791.79945087053</v>
      </c>
      <c r="Q4" s="70">
        <f>'1e DCPP'!T31</f>
        <v>58152.542320705295</v>
      </c>
      <c r="R4" s="70">
        <f>'1e DCPP'!U31</f>
        <v>57749.51519054007</v>
      </c>
      <c r="S4" s="70">
        <f>'1e DCPP'!V31</f>
        <v>57587.618060374836</v>
      </c>
      <c r="T4" s="70">
        <f>'1e DCPP'!W31</f>
        <v>57645.30093020962</v>
      </c>
      <c r="U4" s="70">
        <f>'1e DCPP'!X31</f>
        <v>57703.333800044406</v>
      </c>
      <c r="V4" s="70">
        <f>'1e DCPP'!Y31</f>
        <v>57721.02666987917</v>
      </c>
    </row>
    <row r="5" spans="1:22" ht="15">
      <c r="A5" s="75" t="s">
        <v>39</v>
      </c>
      <c r="B5" s="76">
        <f>'2 High Load'!E31</f>
        <v>67274.82842107578</v>
      </c>
      <c r="C5" s="76">
        <f>'2 High Load'!F31</f>
        <v>68825.48072631999</v>
      </c>
      <c r="D5" s="76">
        <f>'2 High Load'!G31</f>
        <v>70167.13467766371</v>
      </c>
      <c r="E5" s="76">
        <f>'2 High Load'!H31</f>
        <v>70678.74009405426</v>
      </c>
      <c r="F5" s="76">
        <f>'2 High Load'!I31</f>
        <v>65411.678096161864</v>
      </c>
      <c r="G5" s="76">
        <f>'2 High Load'!J31</f>
        <v>67921.87913094032</v>
      </c>
      <c r="H5" s="76">
        <f>'2 High Load'!K31</f>
        <v>68457.85138004618</v>
      </c>
      <c r="I5" s="76">
        <f>'2 High Load'!L31</f>
        <v>62728.78363078239</v>
      </c>
      <c r="J5" s="76">
        <f>'2 High Load'!M31</f>
        <v>62870.35973837503</v>
      </c>
      <c r="K5" s="76">
        <f>'2 High Load'!N31</f>
        <v>63038.427464056556</v>
      </c>
      <c r="L5" s="76">
        <f>'2 High Load'!O31</f>
        <v>63094.119964056576</v>
      </c>
      <c r="M5" s="76">
        <f>'2 High Load'!P31</f>
        <v>62965.34956146993</v>
      </c>
      <c r="N5" s="76">
        <f>'2 High Load'!Q31</f>
        <v>63019.539158883315</v>
      </c>
      <c r="O5" s="76">
        <f>'2 High Load'!R31</f>
        <v>62506.20875629666</v>
      </c>
      <c r="P5" s="76">
        <f>'2 High Load'!S31</f>
        <v>62608.88835371005</v>
      </c>
      <c r="Q5" s="76">
        <f>'2 High Load'!T31</f>
        <v>62120.82795112341</v>
      </c>
      <c r="R5" s="76">
        <f>'2 High Load'!U31</f>
        <v>61868.997548536776</v>
      </c>
      <c r="S5" s="76">
        <f>'2 High Load'!V31</f>
        <v>61858.29714595014</v>
      </c>
      <c r="T5" s="76">
        <f>'2 High Load'!W31</f>
        <v>62067.17674336351</v>
      </c>
      <c r="U5" s="76">
        <f>'2 High Load'!X31</f>
        <v>62276.406340776884</v>
      </c>
      <c r="V5" s="76">
        <f>'2 High Load'!Y31</f>
        <v>62445.29593819025</v>
      </c>
    </row>
    <row r="6" spans="1:22" ht="15">
      <c r="A6" s="73" t="s">
        <v>40</v>
      </c>
      <c r="B6" s="74">
        <f>'3 Expanded Preferred'!E31</f>
        <v>67440.22999308044</v>
      </c>
      <c r="C6" s="74">
        <f>'3 Expanded Preferred'!F31</f>
        <v>69586.83015425788</v>
      </c>
      <c r="D6" s="74">
        <f>'3 Expanded Preferred'!G31</f>
        <v>72009.05754285362</v>
      </c>
      <c r="E6" s="74">
        <f>'3 Expanded Preferred'!H31</f>
        <v>72812.89737415357</v>
      </c>
      <c r="F6" s="74">
        <f>'3 Expanded Preferred'!I31</f>
        <v>68123.59545492733</v>
      </c>
      <c r="G6" s="74">
        <f>'3 Expanded Preferred'!J31</f>
        <v>70099.97224913498</v>
      </c>
      <c r="H6" s="74">
        <f>'3 Expanded Preferred'!K31</f>
        <v>71352.47372811091</v>
      </c>
      <c r="I6" s="74">
        <f>'3 Expanded Preferred'!L31</f>
        <v>66085.81262811845</v>
      </c>
      <c r="J6" s="74">
        <f>'3 Expanded Preferred'!M31</f>
        <v>66690.2217018666</v>
      </c>
      <c r="K6" s="74">
        <f>'3 Expanded Preferred'!N31</f>
        <v>67122.87594575634</v>
      </c>
      <c r="L6" s="74">
        <f>'3 Expanded Preferred'!O31</f>
        <v>67335.1287804772</v>
      </c>
      <c r="M6" s="74">
        <f>'3 Expanded Preferred'!P31</f>
        <v>67170.97625564734</v>
      </c>
      <c r="N6" s="74">
        <f>'3 Expanded Preferred'!Q31</f>
        <v>67141.42071028792</v>
      </c>
      <c r="O6" s="74">
        <f>'3 Expanded Preferred'!R31</f>
        <v>66540.28847677688</v>
      </c>
      <c r="P6" s="74">
        <f>'3 Expanded Preferred'!S31</f>
        <v>66551.40468832254</v>
      </c>
      <c r="Q6" s="74">
        <f>'3 Expanded Preferred'!T31</f>
        <v>65968.28339799462</v>
      </c>
      <c r="R6" s="74">
        <f>'3 Expanded Preferred'!U31</f>
        <v>65618.13179515129</v>
      </c>
      <c r="S6" s="74">
        <f>'3 Expanded Preferred'!V31</f>
        <v>65486.685495657934</v>
      </c>
      <c r="T6" s="74">
        <f>'3 Expanded Preferred'!W31</f>
        <v>65571.966210643</v>
      </c>
      <c r="U6" s="74">
        <f>'3 Expanded Preferred'!X31</f>
        <v>65654.91955135946</v>
      </c>
      <c r="V6" s="74">
        <f>'3 Expanded Preferred'!Y31</f>
        <v>65695.01539778222</v>
      </c>
    </row>
    <row r="7" spans="1:22" ht="15">
      <c r="A7" s="68" t="s">
        <v>41</v>
      </c>
      <c r="B7" s="71">
        <f>'4 40% RPS 2024'!E31</f>
        <v>67688.59096759907</v>
      </c>
      <c r="C7" s="71">
        <f>'4 40% RPS 2024'!F31</f>
        <v>69769.35945384314</v>
      </c>
      <c r="D7" s="71">
        <f>'4 40% RPS 2024'!G31</f>
        <v>71857.2301558743</v>
      </c>
      <c r="E7" s="71">
        <f>'4 40% RPS 2024'!H31</f>
        <v>72787.42340457212</v>
      </c>
      <c r="F7" s="71">
        <f>'4 40% RPS 2024'!I31</f>
        <v>67631.7364091712</v>
      </c>
      <c r="G7" s="71">
        <f>'4 40% RPS 2024'!J31</f>
        <v>70350.42365260905</v>
      </c>
      <c r="H7" s="71">
        <f>'4 40% RPS 2024'!K31</f>
        <v>71117.98676798446</v>
      </c>
      <c r="I7" s="71">
        <f>'4 40% RPS 2024'!L31</f>
        <v>65693.01011192038</v>
      </c>
      <c r="J7" s="71">
        <f>'4 40% RPS 2024'!M31</f>
        <v>66097.16940768671</v>
      </c>
      <c r="K7" s="71">
        <f>'4 40% RPS 2024'!N31</f>
        <v>66352.27958511985</v>
      </c>
      <c r="L7" s="71">
        <f>'4 40% RPS 2024'!O31</f>
        <v>66407.97208511985</v>
      </c>
      <c r="M7" s="71">
        <f>'4 40% RPS 2024'!P31</f>
        <v>66172.28182150464</v>
      </c>
      <c r="N7" s="71">
        <f>'4 40% RPS 2024'!Q31</f>
        <v>66119.55155788946</v>
      </c>
      <c r="O7" s="71">
        <f>'4 40% RPS 2024'!R31</f>
        <v>65499.30129427425</v>
      </c>
      <c r="P7" s="71">
        <f>'4 40% RPS 2024'!S31</f>
        <v>65495.06103065905</v>
      </c>
      <c r="Q7" s="71">
        <f>'4 40% RPS 2024'!T31</f>
        <v>64900.080767043844</v>
      </c>
      <c r="R7" s="71">
        <f>'4 40% RPS 2024'!U31</f>
        <v>64541.330503428646</v>
      </c>
      <c r="S7" s="71">
        <f>'4 40% RPS 2024'!V31</f>
        <v>64423.710239813445</v>
      </c>
      <c r="T7" s="71">
        <f>'4 40% RPS 2024'!W31</f>
        <v>64525.669976198245</v>
      </c>
      <c r="U7" s="71">
        <f>'4 40% RPS 2024'!X31</f>
        <v>64627.97971258305</v>
      </c>
      <c r="V7" s="71">
        <f>'4 40% RPS 2024'!Y31</f>
        <v>64689.94944896783</v>
      </c>
    </row>
    <row r="8" spans="1:22" ht="15">
      <c r="A8" s="69" t="s">
        <v>42</v>
      </c>
      <c r="B8" s="72">
        <f>'5 High DG'!E31</f>
        <v>67008.17461889148</v>
      </c>
      <c r="C8" s="72">
        <f>'5 High DG'!F31</f>
        <v>68492.95849551636</v>
      </c>
      <c r="D8" s="72">
        <f>'5 High DG'!G31</f>
        <v>70359.14813767852</v>
      </c>
      <c r="E8" s="72">
        <f>'5 High DG'!H31</f>
        <v>70991.40017257881</v>
      </c>
      <c r="F8" s="72">
        <f>'5 High DG'!I31</f>
        <v>66125.47168969587</v>
      </c>
      <c r="G8" s="72">
        <f>'5 High DG'!J31</f>
        <v>67922.32259263596</v>
      </c>
      <c r="H8" s="72">
        <f>'5 High DG'!K31</f>
        <v>68654.70061392098</v>
      </c>
      <c r="I8" s="72">
        <f>'5 High DG'!L31</f>
        <v>63231.77193775961</v>
      </c>
      <c r="J8" s="72">
        <f>'5 High DG'!M31</f>
        <v>63647.99999538918</v>
      </c>
      <c r="K8" s="72">
        <f>'5 High DG'!N31</f>
        <v>64043.39415820832</v>
      </c>
      <c r="L8" s="72">
        <f>'5 High DG'!O31</f>
        <v>64234.76641927166</v>
      </c>
      <c r="M8" s="72">
        <f>'5 High DG'!P31</f>
        <v>64049.0427788695</v>
      </c>
      <c r="N8" s="72">
        <f>'5 High DG'!Q31</f>
        <v>64007.308710440615</v>
      </c>
      <c r="O8" s="72">
        <f>'5 High DG'!R31</f>
        <v>63393.99795386012</v>
      </c>
      <c r="P8" s="72">
        <f>'5 High DG'!S31</f>
        <v>63392.93564233629</v>
      </c>
      <c r="Q8" s="72">
        <f>'5 High DG'!T31</f>
        <v>62797.63582893891</v>
      </c>
      <c r="R8" s="72">
        <f>'5 High DG'!U31</f>
        <v>62435.30570302611</v>
      </c>
      <c r="S8" s="72">
        <f>'5 High DG'!V31</f>
        <v>62303.85940353274</v>
      </c>
      <c r="T8" s="72">
        <f>'5 High DG'!W31</f>
        <v>62389.14011851781</v>
      </c>
      <c r="U8" s="72">
        <f>'5 High DG'!X31</f>
        <v>62472.09345923427</v>
      </c>
      <c r="V8" s="72">
        <f>'5 High DG'!Y31</f>
        <v>62512.189305657026</v>
      </c>
    </row>
    <row r="9" ht="15">
      <c r="A9" s="64" t="s">
        <v>44</v>
      </c>
    </row>
    <row r="10" spans="1:22" ht="15">
      <c r="A10" s="65" t="s">
        <v>37</v>
      </c>
      <c r="B10" s="66">
        <f>'1 Trajectory'!E6</f>
        <v>49359.434773256035</v>
      </c>
      <c r="C10" s="66">
        <f>'1 Trajectory'!F6</f>
        <v>49849.10712676771</v>
      </c>
      <c r="D10" s="66">
        <f>'1 Trajectory'!G6</f>
        <v>49913.2660669281</v>
      </c>
      <c r="E10" s="66">
        <f>'1 Trajectory'!H6</f>
        <v>50041.59455134141</v>
      </c>
      <c r="F10" s="66">
        <f>'1 Trajectory'!I6</f>
        <v>50238.54482716677</v>
      </c>
      <c r="G10" s="66">
        <f>'1 Trajectory'!J6</f>
        <v>50477.4693913823</v>
      </c>
      <c r="H10" s="66">
        <f>'1 Trajectory'!K6</f>
        <v>50744.66614186783</v>
      </c>
      <c r="I10" s="66">
        <f>'1 Trajectory'!L6</f>
        <v>50924.196984502065</v>
      </c>
      <c r="J10" s="66">
        <f>'1 Trajectory'!M6</f>
        <v>51049.1421610082</v>
      </c>
      <c r="K10" s="66">
        <f>'1 Trajectory'!N6</f>
        <v>51054.30385700353</v>
      </c>
      <c r="L10" s="66">
        <f>'1 Trajectory'!O6</f>
        <v>51002.645724575246</v>
      </c>
      <c r="M10" s="66">
        <f>'1 Trajectory'!P6</f>
        <v>51169.94593918408</v>
      </c>
      <c r="N10" s="66">
        <f>'1 Trajectory'!Q6</f>
        <v>51337.79493633959</v>
      </c>
      <c r="O10" s="66">
        <f>'1 Trajectory'!R6</f>
        <v>51506.19451617267</v>
      </c>
      <c r="P10" s="66">
        <f>'1 Trajectory'!S6</f>
        <v>51675.14648471904</v>
      </c>
      <c r="Q10" s="66">
        <f>'1 Trajectory'!T6</f>
        <v>51844.65265393862</v>
      </c>
      <c r="R10" s="66">
        <f>'1 Trajectory'!U6</f>
        <v>52014.71484173498</v>
      </c>
      <c r="S10" s="66">
        <f>'1 Trajectory'!V6</f>
        <v>52185.33487197483</v>
      </c>
      <c r="T10" s="66">
        <f>'1 Trajectory'!W6</f>
        <v>52356.514574507564</v>
      </c>
      <c r="U10" s="66">
        <f>'1 Trajectory'!X6</f>
        <v>52528.2557851849</v>
      </c>
      <c r="V10" s="66">
        <f>'1 Trajectory'!Y6</f>
        <v>52700.560345880556</v>
      </c>
    </row>
    <row r="11" spans="1:22" ht="15">
      <c r="A11" s="67" t="s">
        <v>38</v>
      </c>
      <c r="B11" s="70">
        <f>'1e DCPP'!E6</f>
        <v>49359.434773256035</v>
      </c>
      <c r="C11" s="70">
        <f>'1e DCPP'!F6</f>
        <v>49849.10712676771</v>
      </c>
      <c r="D11" s="70">
        <f>'1e DCPP'!G6</f>
        <v>49913.2660669281</v>
      </c>
      <c r="E11" s="70">
        <f>'1e DCPP'!H6</f>
        <v>50041.59455134141</v>
      </c>
      <c r="F11" s="70">
        <f>'1e DCPP'!I6</f>
        <v>50238.54482716677</v>
      </c>
      <c r="G11" s="70">
        <f>'1e DCPP'!J6</f>
        <v>50477.4693913823</v>
      </c>
      <c r="H11" s="70">
        <f>'1e DCPP'!K6</f>
        <v>50744.66614186783</v>
      </c>
      <c r="I11" s="70">
        <f>'1e DCPP'!L6</f>
        <v>50924.196984502065</v>
      </c>
      <c r="J11" s="70">
        <f>'1e DCPP'!M6</f>
        <v>51049.1421610082</v>
      </c>
      <c r="K11" s="70">
        <f>'1e DCPP'!N6</f>
        <v>51054.30385700353</v>
      </c>
      <c r="L11" s="70">
        <f>'1e DCPP'!O6</f>
        <v>51002.645724575246</v>
      </c>
      <c r="M11" s="70">
        <f>'1e DCPP'!P6</f>
        <v>51169.94593918408</v>
      </c>
      <c r="N11" s="70">
        <f>'1e DCPP'!Q6</f>
        <v>51337.79493633959</v>
      </c>
      <c r="O11" s="70">
        <f>'1e DCPP'!R6</f>
        <v>51506.19451617267</v>
      </c>
      <c r="P11" s="70">
        <f>'1e DCPP'!S6</f>
        <v>51675.14648471904</v>
      </c>
      <c r="Q11" s="70">
        <f>'1e DCPP'!T6</f>
        <v>51844.65265393862</v>
      </c>
      <c r="R11" s="70">
        <f>'1e DCPP'!U6</f>
        <v>52014.71484173498</v>
      </c>
      <c r="S11" s="70">
        <f>'1e DCPP'!V6</f>
        <v>52185.33487197483</v>
      </c>
      <c r="T11" s="70">
        <f>'1e DCPP'!W6</f>
        <v>52356.514574507564</v>
      </c>
      <c r="U11" s="70">
        <f>'1e DCPP'!X6</f>
        <v>52528.2557851849</v>
      </c>
      <c r="V11" s="70">
        <f>'1e DCPP'!Y6</f>
        <v>52700.560345880556</v>
      </c>
    </row>
    <row r="12" spans="1:22" ht="15">
      <c r="A12" s="75" t="s">
        <v>39</v>
      </c>
      <c r="B12" s="76">
        <f>'2 High Load'!E6</f>
        <v>49664.877118869</v>
      </c>
      <c r="C12" s="76">
        <f>'2 High Load'!F6</f>
        <v>50449.06258174009</v>
      </c>
      <c r="D12" s="76">
        <f>'2 High Load'!G6</f>
        <v>50785.18875962845</v>
      </c>
      <c r="E12" s="76">
        <f>'2 High Load'!H6</f>
        <v>51221.71133538163</v>
      </c>
      <c r="F12" s="76">
        <f>'2 High Load'!I6</f>
        <v>51734.68825628872</v>
      </c>
      <c r="G12" s="76">
        <f>'2 High Load'!J6</f>
        <v>52222.25319052585</v>
      </c>
      <c r="H12" s="76">
        <f>'2 High Load'!K6</f>
        <v>52750.858188073005</v>
      </c>
      <c r="I12" s="76">
        <f>'2 High Load'!L6</f>
        <v>53132.44276198351</v>
      </c>
      <c r="J12" s="76">
        <f>'2 High Load'!M6</f>
        <v>53512.45748721479</v>
      </c>
      <c r="K12" s="76">
        <f>'2 High Load'!N6</f>
        <v>53782.34940723799</v>
      </c>
      <c r="L12" s="76">
        <f>'2 High Load'!O6</f>
        <v>53964.30598809877</v>
      </c>
      <c r="M12" s="76">
        <f>'2 High Load'!P6</f>
        <v>54414.20885905415</v>
      </c>
      <c r="N12" s="76">
        <f>'2 High Load'!Q6</f>
        <v>54867.86259068656</v>
      </c>
      <c r="O12" s="76">
        <f>'2 High Load'!R6</f>
        <v>55325.29845409189</v>
      </c>
      <c r="P12" s="76">
        <f>'2 High Load'!S6</f>
        <v>55786.547981074575</v>
      </c>
      <c r="Q12" s="76">
        <f>'2 High Load'!T6</f>
        <v>56251.64296632113</v>
      </c>
      <c r="R12" s="76">
        <f>'2 High Load'!U6</f>
        <v>56720.61546959184</v>
      </c>
      <c r="S12" s="76">
        <f>'2 High Load'!V6</f>
        <v>57193.497817930634</v>
      </c>
      <c r="T12" s="76">
        <f>'2 High Load'!W6</f>
        <v>57670.322607893504</v>
      </c>
      <c r="U12" s="76">
        <f>'2 High Load'!X6</f>
        <v>58151.122707795395</v>
      </c>
      <c r="V12" s="76">
        <f>'2 High Load'!Y6</f>
        <v>58635.9312599759</v>
      </c>
    </row>
    <row r="13" spans="1:22" ht="15">
      <c r="A13" s="73" t="s">
        <v>40</v>
      </c>
      <c r="B13" s="74">
        <f>'3 Expanded Preferred'!E6</f>
        <v>49359.434773256035</v>
      </c>
      <c r="C13" s="74">
        <f>'3 Expanded Preferred'!F6</f>
        <v>49747.304229171605</v>
      </c>
      <c r="D13" s="74">
        <f>'3 Expanded Preferred'!G6</f>
        <v>49611.31189180574</v>
      </c>
      <c r="E13" s="74">
        <f>'3 Expanded Preferred'!H6</f>
        <v>49456.371132829205</v>
      </c>
      <c r="F13" s="74">
        <f>'3 Expanded Preferred'!I6</f>
        <v>49345.53706151279</v>
      </c>
      <c r="G13" s="74">
        <f>'3 Expanded Preferred'!J6</f>
        <v>49263.87533588657</v>
      </c>
      <c r="H13" s="74">
        <f>'3 Expanded Preferred'!K6</f>
        <v>49198.961868016755</v>
      </c>
      <c r="I13" s="74">
        <f>'3 Expanded Preferred'!L6</f>
        <v>49003.19232925252</v>
      </c>
      <c r="J13" s="74">
        <f>'3 Expanded Preferred'!M6</f>
        <v>48716.195496175154</v>
      </c>
      <c r="K13" s="74">
        <f>'3 Expanded Preferred'!N6</f>
        <v>48276.0751762908</v>
      </c>
      <c r="L13" s="74">
        <f>'3 Expanded Preferred'!O6</f>
        <v>47757.99104127127</v>
      </c>
      <c r="M13" s="74">
        <f>'3 Expanded Preferred'!P6</f>
        <v>47600.73261497766</v>
      </c>
      <c r="N13" s="74">
        <f>'3 Expanded Preferred'!Q6</f>
        <v>47443.992012237795</v>
      </c>
      <c r="O13" s="74">
        <f>'3 Expanded Preferred'!R6</f>
        <v>47287.76752795236</v>
      </c>
      <c r="P13" s="74">
        <f>'3 Expanded Preferred'!S6</f>
        <v>47132.05746263664</v>
      </c>
      <c r="Q13" s="74">
        <f>'3 Expanded Preferred'!T6</f>
        <v>46976.860122402024</v>
      </c>
      <c r="R13" s="74">
        <f>'3 Expanded Preferred'!U6</f>
        <v>46822.17381893755</v>
      </c>
      <c r="S13" s="74">
        <f>'3 Expanded Preferred'!V6</f>
        <v>46667.99686949156</v>
      </c>
      <c r="T13" s="74">
        <f>'3 Expanded Preferred'!W6</f>
        <v>46514.327596853414</v>
      </c>
      <c r="U13" s="74">
        <f>'3 Expanded Preferred'!X6</f>
        <v>46361.1643293352</v>
      </c>
      <c r="V13" s="74">
        <f>'3 Expanded Preferred'!Y6</f>
        <v>46208.505400753595</v>
      </c>
    </row>
    <row r="14" spans="1:22" ht="15">
      <c r="A14" s="68" t="s">
        <v>41</v>
      </c>
      <c r="B14" s="71">
        <f>'4 40% RPS 2024'!E6</f>
        <v>49359.434773256035</v>
      </c>
      <c r="C14" s="71">
        <f>'4 40% RPS 2024'!F6</f>
        <v>49849.10712676771</v>
      </c>
      <c r="D14" s="71">
        <f>'4 40% RPS 2024'!G6</f>
        <v>49913.2660669281</v>
      </c>
      <c r="E14" s="71">
        <f>'4 40% RPS 2024'!H6</f>
        <v>50041.59455134141</v>
      </c>
      <c r="F14" s="71">
        <f>'4 40% RPS 2024'!I6</f>
        <v>50238.54482716677</v>
      </c>
      <c r="G14" s="71">
        <f>'4 40% RPS 2024'!J6</f>
        <v>50477.4693913823</v>
      </c>
      <c r="H14" s="71">
        <f>'4 40% RPS 2024'!K6</f>
        <v>50744.66614186783</v>
      </c>
      <c r="I14" s="71">
        <f>'4 40% RPS 2024'!L6</f>
        <v>50924.196984502065</v>
      </c>
      <c r="J14" s="71">
        <f>'4 40% RPS 2024'!M6</f>
        <v>51049.1421610082</v>
      </c>
      <c r="K14" s="71">
        <f>'4 40% RPS 2024'!N6</f>
        <v>51054.30385700353</v>
      </c>
      <c r="L14" s="71">
        <f>'4 40% RPS 2024'!O6</f>
        <v>51002.645724575246</v>
      </c>
      <c r="M14" s="71">
        <f>'4 40% RPS 2024'!P6</f>
        <v>51169.94593918408</v>
      </c>
      <c r="N14" s="71">
        <f>'4 40% RPS 2024'!Q6</f>
        <v>51337.79493633959</v>
      </c>
      <c r="O14" s="71">
        <f>'4 40% RPS 2024'!R6</f>
        <v>51506.19451617267</v>
      </c>
      <c r="P14" s="71">
        <f>'4 40% RPS 2024'!S6</f>
        <v>51675.14648471904</v>
      </c>
      <c r="Q14" s="71">
        <f>'4 40% RPS 2024'!T6</f>
        <v>51844.65265393862</v>
      </c>
      <c r="R14" s="71">
        <f>'4 40% RPS 2024'!U6</f>
        <v>52014.71484173498</v>
      </c>
      <c r="S14" s="71">
        <f>'4 40% RPS 2024'!V6</f>
        <v>52185.33487197483</v>
      </c>
      <c r="T14" s="71">
        <f>'4 40% RPS 2024'!W6</f>
        <v>52356.514574507564</v>
      </c>
      <c r="U14" s="71">
        <f>'4 40% RPS 2024'!X6</f>
        <v>52528.2557851849</v>
      </c>
      <c r="V14" s="71">
        <f>'4 40% RPS 2024'!Y6</f>
        <v>52700.560345880556</v>
      </c>
    </row>
    <row r="15" spans="1:22" ht="15">
      <c r="A15" s="69" t="s">
        <v>42</v>
      </c>
      <c r="B15" s="72">
        <f>'5 High DG'!E6</f>
        <v>49359.434773256035</v>
      </c>
      <c r="C15" s="72">
        <f>'5 High DG'!F6</f>
        <v>49849.10712676771</v>
      </c>
      <c r="D15" s="72">
        <f>'5 High DG'!G6</f>
        <v>49913.2660669281</v>
      </c>
      <c r="E15" s="72">
        <f>'5 High DG'!H6</f>
        <v>50041.59455134141</v>
      </c>
      <c r="F15" s="72">
        <f>'5 High DG'!I6</f>
        <v>50238.54482716677</v>
      </c>
      <c r="G15" s="72">
        <f>'5 High DG'!J6</f>
        <v>50477.4693913823</v>
      </c>
      <c r="H15" s="72">
        <f>'5 High DG'!K6</f>
        <v>50744.66614186783</v>
      </c>
      <c r="I15" s="72">
        <f>'5 High DG'!L6</f>
        <v>50924.196984502065</v>
      </c>
      <c r="J15" s="72">
        <f>'5 High DG'!M6</f>
        <v>51049.1421610082</v>
      </c>
      <c r="K15" s="72">
        <f>'5 High DG'!N6</f>
        <v>51054.30385700353</v>
      </c>
      <c r="L15" s="72">
        <f>'5 High DG'!O6</f>
        <v>51002.645724575246</v>
      </c>
      <c r="M15" s="72">
        <f>'5 High DG'!P6</f>
        <v>51169.94593918408</v>
      </c>
      <c r="N15" s="72">
        <f>'5 High DG'!Q6</f>
        <v>51337.79493633959</v>
      </c>
      <c r="O15" s="72">
        <f>'5 High DG'!R6</f>
        <v>51506.19451617267</v>
      </c>
      <c r="P15" s="72">
        <f>'5 High DG'!S6</f>
        <v>51675.14648471904</v>
      </c>
      <c r="Q15" s="72">
        <f>'5 High DG'!T6</f>
        <v>51844.65265393862</v>
      </c>
      <c r="R15" s="72">
        <f>'5 High DG'!U6</f>
        <v>52014.71484173498</v>
      </c>
      <c r="S15" s="72">
        <f>'5 High DG'!V6</f>
        <v>52185.33487197483</v>
      </c>
      <c r="T15" s="72">
        <f>'5 High DG'!W6</f>
        <v>52356.514574507564</v>
      </c>
      <c r="U15" s="72">
        <f>'5 High DG'!X6</f>
        <v>52528.2557851849</v>
      </c>
      <c r="V15" s="72">
        <f>'5 High DG'!Y6</f>
        <v>52700.560345880556</v>
      </c>
    </row>
    <row r="16" ht="15">
      <c r="A16" s="64" t="s">
        <v>45</v>
      </c>
    </row>
    <row r="17" spans="1:22" ht="15">
      <c r="A17" s="65" t="s">
        <v>37</v>
      </c>
      <c r="B17" s="66">
        <f>'1 Trajectory'!E38</f>
        <v>234032.34909713228</v>
      </c>
      <c r="C17" s="66">
        <f>'1 Trajectory'!F38</f>
        <v>234720.0800454684</v>
      </c>
      <c r="D17" s="66">
        <f>'1 Trajectory'!G38</f>
        <v>234674.6326966722</v>
      </c>
      <c r="E17" s="66">
        <f>'1 Trajectory'!H38</f>
        <v>235121.7343282448</v>
      </c>
      <c r="F17" s="66">
        <f>'1 Trajectory'!I38</f>
        <v>235667.50183520053</v>
      </c>
      <c r="G17" s="66">
        <f>'1 Trajectory'!J38</f>
        <v>236746.6448049205</v>
      </c>
      <c r="H17" s="66">
        <f>'1 Trajectory'!K38</f>
        <v>238069.17438739352</v>
      </c>
      <c r="I17" s="66">
        <f>'1 Trajectory'!L38</f>
        <v>239209.11608181376</v>
      </c>
      <c r="J17" s="66">
        <f>'1 Trajectory'!M38</f>
        <v>240259.08493908565</v>
      </c>
      <c r="K17" s="66">
        <f>'1 Trajectory'!N38</f>
        <v>240827.6114842468</v>
      </c>
      <c r="L17" s="66">
        <f>'1 Trajectory'!O38</f>
        <v>241186.2359635298</v>
      </c>
      <c r="M17" s="66">
        <f>'1 Trajectory'!P38</f>
        <v>241913.5433054018</v>
      </c>
      <c r="N17" s="66">
        <f>'1 Trajectory'!Q38</f>
        <v>242643.04387346448</v>
      </c>
      <c r="O17" s="66">
        <f>'1 Trajectory'!R38</f>
        <v>243374.74428148457</v>
      </c>
      <c r="P17" s="66">
        <f>'1 Trajectory'!S38</f>
        <v>244108.65116317294</v>
      </c>
      <c r="Q17" s="66">
        <f>'1 Trajectory'!T38</f>
        <v>244844.77117224468</v>
      </c>
      <c r="R17" s="66">
        <f>'1 Trajectory'!U38</f>
        <v>245583.11098247944</v>
      </c>
      <c r="S17" s="66">
        <f>'1 Trajectory'!V38</f>
        <v>246323.67728778193</v>
      </c>
      <c r="T17" s="66">
        <f>'1 Trajectory'!W38</f>
        <v>247066.47680224266</v>
      </c>
      <c r="U17" s="66">
        <f>'1 Trajectory'!X38</f>
        <v>247811.5162601987</v>
      </c>
      <c r="V17" s="66">
        <f>'1 Trajectory'!Y38</f>
        <v>248558.8024162948</v>
      </c>
    </row>
    <row r="18" spans="1:22" ht="15">
      <c r="A18" s="67" t="s">
        <v>38</v>
      </c>
      <c r="B18" s="70">
        <f>'1e DCPP'!E38</f>
        <v>234032.34909713228</v>
      </c>
      <c r="C18" s="70">
        <f>'1e DCPP'!F38</f>
        <v>234720.0800454684</v>
      </c>
      <c r="D18" s="70">
        <f>'1e DCPP'!G38</f>
        <v>234674.6326966722</v>
      </c>
      <c r="E18" s="70">
        <f>'1e DCPP'!H38</f>
        <v>235121.7343282448</v>
      </c>
      <c r="F18" s="70">
        <f>'1e DCPP'!I38</f>
        <v>235667.50183520053</v>
      </c>
      <c r="G18" s="70">
        <f>'1e DCPP'!J38</f>
        <v>236746.6448049205</v>
      </c>
      <c r="H18" s="70">
        <f>'1e DCPP'!K38</f>
        <v>238069.17438739352</v>
      </c>
      <c r="I18" s="70">
        <f>'1e DCPP'!L38</f>
        <v>239209.11608181376</v>
      </c>
      <c r="J18" s="70">
        <f>'1e DCPP'!M38</f>
        <v>240259.08493908565</v>
      </c>
      <c r="K18" s="70">
        <f>'1e DCPP'!N38</f>
        <v>240827.6114842468</v>
      </c>
      <c r="L18" s="70">
        <f>'1e DCPP'!O38</f>
        <v>241186.2359635298</v>
      </c>
      <c r="M18" s="70">
        <f>'1e DCPP'!P38</f>
        <v>241913.5433054018</v>
      </c>
      <c r="N18" s="70">
        <f>'1e DCPP'!Q38</f>
        <v>242643.04387346448</v>
      </c>
      <c r="O18" s="70">
        <f>'1e DCPP'!R38</f>
        <v>243374.74428148457</v>
      </c>
      <c r="P18" s="70">
        <f>'1e DCPP'!S38</f>
        <v>244108.65116317294</v>
      </c>
      <c r="Q18" s="70">
        <f>'1e DCPP'!T38</f>
        <v>244844.77117224468</v>
      </c>
      <c r="R18" s="70">
        <f>'1e DCPP'!U38</f>
        <v>245583.11098247944</v>
      </c>
      <c r="S18" s="70">
        <f>'1e DCPP'!V38</f>
        <v>246323.67728778193</v>
      </c>
      <c r="T18" s="70">
        <f>'1e DCPP'!W38</f>
        <v>247066.47680224266</v>
      </c>
      <c r="U18" s="70">
        <f>'1e DCPP'!X38</f>
        <v>247811.5162601987</v>
      </c>
      <c r="V18" s="70">
        <f>'1e DCPP'!Y38</f>
        <v>248558.8024162948</v>
      </c>
    </row>
    <row r="19" spans="1:22" ht="15">
      <c r="A19" s="75" t="s">
        <v>39</v>
      </c>
      <c r="B19" s="76">
        <f>'2 High Load'!E38</f>
        <v>236712.34909713233</v>
      </c>
      <c r="C19" s="76">
        <f>'2 High Load'!F38</f>
        <v>238472.08004546844</v>
      </c>
      <c r="D19" s="76">
        <f>'2 High Load'!G38</f>
        <v>239713.6326966722</v>
      </c>
      <c r="E19" s="76">
        <f>'2 High Load'!H38</f>
        <v>241428.73432824478</v>
      </c>
      <c r="F19" s="76">
        <f>'2 High Load'!I38</f>
        <v>243593.50183520056</v>
      </c>
      <c r="G19" s="76">
        <f>'2 High Load'!J38</f>
        <v>246133.6448049205</v>
      </c>
      <c r="H19" s="76">
        <f>'2 High Load'!K38</f>
        <v>248861.17438739358</v>
      </c>
      <c r="I19" s="76">
        <f>'2 High Load'!L38</f>
        <v>251106.1160818138</v>
      </c>
      <c r="J19" s="76">
        <f>'2 High Load'!M38</f>
        <v>253327.08493908562</v>
      </c>
      <c r="K19" s="76">
        <f>'2 High Load'!N38</f>
        <v>255064.6114842468</v>
      </c>
      <c r="L19" s="76">
        <f>'2 High Load'!O38</f>
        <v>256534.23596352973</v>
      </c>
      <c r="M19" s="76">
        <f>'2 High Load'!P38</f>
        <v>258605.5100808246</v>
      </c>
      <c r="N19" s="76">
        <f>'2 High Load'!Q38</f>
        <v>260693.50780014813</v>
      </c>
      <c r="O19" s="76">
        <f>'2 High Load'!R38</f>
        <v>262798.3641489515</v>
      </c>
      <c r="P19" s="76">
        <f>'2 High Load'!S38</f>
        <v>264920.2152449064</v>
      </c>
      <c r="Q19" s="76">
        <f>'2 High Load'!T38</f>
        <v>267059.1983047073</v>
      </c>
      <c r="R19" s="76">
        <f>'2 High Load'!U38</f>
        <v>269215.45165294537</v>
      </c>
      <c r="S19" s="76">
        <f>'2 High Load'!V38</f>
        <v>271389.1147310535</v>
      </c>
      <c r="T19" s="76">
        <f>'2 High Load'!W38</f>
        <v>273580.32810632366</v>
      </c>
      <c r="U19" s="76">
        <f>'2 High Load'!X38</f>
        <v>275789.23348099744</v>
      </c>
      <c r="V19" s="76">
        <f>'2 High Load'!Y38</f>
        <v>278015.97370142944</v>
      </c>
    </row>
    <row r="20" spans="1:22" ht="15">
      <c r="A20" s="73" t="s">
        <v>40</v>
      </c>
      <c r="B20" s="74">
        <f>'3 Expanded Preferred'!E38</f>
        <v>234032.34909713228</v>
      </c>
      <c r="C20" s="74">
        <f>'3 Expanded Preferred'!F38</f>
        <v>234024.4666362743</v>
      </c>
      <c r="D20" s="74">
        <f>'3 Expanded Preferred'!G38</f>
        <v>233027.93699633196</v>
      </c>
      <c r="E20" s="74">
        <f>'3 Expanded Preferred'!H38</f>
        <v>232151.90895180858</v>
      </c>
      <c r="F20" s="74">
        <f>'3 Expanded Preferred'!I38</f>
        <v>231368.89230857557</v>
      </c>
      <c r="G20" s="74">
        <f>'3 Expanded Preferred'!J38</f>
        <v>231170.1700255256</v>
      </c>
      <c r="H20" s="74">
        <f>'3 Expanded Preferred'!K38</f>
        <v>231176.87749982136</v>
      </c>
      <c r="I20" s="74">
        <f>'3 Expanded Preferred'!L38</f>
        <v>230845.30868813922</v>
      </c>
      <c r="J20" s="74">
        <f>'3 Expanded Preferred'!M38</f>
        <v>230292.82281633338</v>
      </c>
      <c r="K20" s="74">
        <f>'3 Expanded Preferred'!N38</f>
        <v>229139.10335826786</v>
      </c>
      <c r="L20" s="74">
        <f>'3 Expanded Preferred'!O38</f>
        <v>227682.5118724414</v>
      </c>
      <c r="M20" s="74">
        <f>'3 Expanded Preferred'!P38</f>
        <v>227057.08200416339</v>
      </c>
      <c r="N20" s="74">
        <f>'3 Expanded Preferred'!Q38</f>
        <v>226433.3701532988</v>
      </c>
      <c r="O20" s="74">
        <f>'3 Expanded Preferred'!R38</f>
        <v>225811.37160055942</v>
      </c>
      <c r="P20" s="74">
        <f>'3 Expanded Preferred'!S38</f>
        <v>225191.08163962056</v>
      </c>
      <c r="Q20" s="74">
        <f>'3 Expanded Preferred'!T38</f>
        <v>224572.49557708556</v>
      </c>
      <c r="R20" s="74">
        <f>'3 Expanded Preferred'!U38</f>
        <v>223955.6087324502</v>
      </c>
      <c r="S20" s="74">
        <f>'3 Expanded Preferred'!V38</f>
        <v>223340.41643806733</v>
      </c>
      <c r="T20" s="74">
        <f>'3 Expanded Preferred'!W38</f>
        <v>222726.91403911155</v>
      </c>
      <c r="U20" s="74">
        <f>'3 Expanded Preferred'!X38</f>
        <v>222115.096893544</v>
      </c>
      <c r="V20" s="74">
        <f>'3 Expanded Preferred'!Y38</f>
        <v>221504.96037207713</v>
      </c>
    </row>
    <row r="21" spans="1:22" ht="15">
      <c r="A21" s="68" t="s">
        <v>41</v>
      </c>
      <c r="B21" s="71">
        <f>'4 40% RPS 2024'!E38</f>
        <v>234032.34909713228</v>
      </c>
      <c r="C21" s="71">
        <f>'4 40% RPS 2024'!F38</f>
        <v>234720.0800454684</v>
      </c>
      <c r="D21" s="71">
        <f>'4 40% RPS 2024'!G38</f>
        <v>234674.6326966722</v>
      </c>
      <c r="E21" s="71">
        <f>'4 40% RPS 2024'!H38</f>
        <v>235121.7343282448</v>
      </c>
      <c r="F21" s="71">
        <f>'4 40% RPS 2024'!I38</f>
        <v>235667.50183520053</v>
      </c>
      <c r="G21" s="71">
        <f>'4 40% RPS 2024'!J38</f>
        <v>236746.6448049205</v>
      </c>
      <c r="H21" s="71">
        <f>'4 40% RPS 2024'!K38</f>
        <v>238069.17438739352</v>
      </c>
      <c r="I21" s="71">
        <f>'4 40% RPS 2024'!L38</f>
        <v>239209.11608181376</v>
      </c>
      <c r="J21" s="71">
        <f>'4 40% RPS 2024'!M38</f>
        <v>240259.08493908565</v>
      </c>
      <c r="K21" s="71">
        <f>'4 40% RPS 2024'!N38</f>
        <v>240827.6114842468</v>
      </c>
      <c r="L21" s="71">
        <f>'4 40% RPS 2024'!O38</f>
        <v>241186.2359635298</v>
      </c>
      <c r="M21" s="71">
        <f>'4 40% RPS 2024'!P38</f>
        <v>241913.5433054018</v>
      </c>
      <c r="N21" s="71">
        <f>'4 40% RPS 2024'!Q38</f>
        <v>242643.04387346448</v>
      </c>
      <c r="O21" s="71">
        <f>'4 40% RPS 2024'!R38</f>
        <v>243374.74428148457</v>
      </c>
      <c r="P21" s="71">
        <f>'4 40% RPS 2024'!S38</f>
        <v>244108.65116317294</v>
      </c>
      <c r="Q21" s="71">
        <f>'4 40% RPS 2024'!T38</f>
        <v>244844.77117224468</v>
      </c>
      <c r="R21" s="71">
        <f>'4 40% RPS 2024'!U38</f>
        <v>245583.11098247944</v>
      </c>
      <c r="S21" s="71">
        <f>'4 40% RPS 2024'!V38</f>
        <v>246323.67728778193</v>
      </c>
      <c r="T21" s="71">
        <f>'4 40% RPS 2024'!W38</f>
        <v>247066.47680224266</v>
      </c>
      <c r="U21" s="71">
        <f>'4 40% RPS 2024'!X38</f>
        <v>247811.5162601987</v>
      </c>
      <c r="V21" s="71">
        <f>'4 40% RPS 2024'!Y38</f>
        <v>248558.8024162948</v>
      </c>
    </row>
    <row r="22" spans="1:22" ht="15">
      <c r="A22" s="69" t="s">
        <v>42</v>
      </c>
      <c r="B22" s="72">
        <f>'5 High DG'!E38</f>
        <v>234032.34909713228</v>
      </c>
      <c r="C22" s="72">
        <f>'5 High DG'!F38</f>
        <v>234720.0800454684</v>
      </c>
      <c r="D22" s="72">
        <f>'5 High DG'!G38</f>
        <v>234674.6326966722</v>
      </c>
      <c r="E22" s="72">
        <f>'5 High DG'!H38</f>
        <v>235121.7343282448</v>
      </c>
      <c r="F22" s="72">
        <f>'5 High DG'!I38</f>
        <v>235667.50183520053</v>
      </c>
      <c r="G22" s="72">
        <f>'5 High DG'!J38</f>
        <v>236746.6448049205</v>
      </c>
      <c r="H22" s="72">
        <f>'5 High DG'!K38</f>
        <v>238069.17438739352</v>
      </c>
      <c r="I22" s="72">
        <f>'5 High DG'!L38</f>
        <v>239209.11608181376</v>
      </c>
      <c r="J22" s="72">
        <f>'5 High DG'!M38</f>
        <v>240259.08493908565</v>
      </c>
      <c r="K22" s="72">
        <f>'5 High DG'!N38</f>
        <v>240827.6114842468</v>
      </c>
      <c r="L22" s="72">
        <f>'5 High DG'!O38</f>
        <v>241186.2359635298</v>
      </c>
      <c r="M22" s="72">
        <f>'5 High DG'!P38</f>
        <v>241913.5433054018</v>
      </c>
      <c r="N22" s="72">
        <f>'5 High DG'!Q38</f>
        <v>242643.04387346448</v>
      </c>
      <c r="O22" s="72">
        <f>'5 High DG'!R38</f>
        <v>243374.74428148457</v>
      </c>
      <c r="P22" s="72">
        <f>'5 High DG'!S38</f>
        <v>244108.65116317294</v>
      </c>
      <c r="Q22" s="72">
        <f>'5 High DG'!T38</f>
        <v>244844.77117224468</v>
      </c>
      <c r="R22" s="72">
        <f>'5 High DG'!U38</f>
        <v>245583.11098247944</v>
      </c>
      <c r="S22" s="72">
        <f>'5 High DG'!V38</f>
        <v>246323.67728778193</v>
      </c>
      <c r="T22" s="72">
        <f>'5 High DG'!W38</f>
        <v>247066.47680224266</v>
      </c>
      <c r="U22" s="72">
        <f>'5 High DG'!X38</f>
        <v>247811.5162601987</v>
      </c>
      <c r="V22" s="72">
        <f>'5 High DG'!Y38</f>
        <v>248558.8024162948</v>
      </c>
    </row>
    <row r="23" ht="15">
      <c r="A23" s="64" t="s">
        <v>46</v>
      </c>
    </row>
    <row r="24" spans="1:22" ht="15">
      <c r="A24" s="65" t="s">
        <v>37</v>
      </c>
      <c r="B24" s="77">
        <f>'1 Trajectory'!E51</f>
        <v>1.3542125250604529</v>
      </c>
      <c r="C24" s="77">
        <f>'1 Trajectory'!F51</f>
        <v>1.3658328818116212</v>
      </c>
      <c r="D24" s="77">
        <f>'1 Trajectory'!G51</f>
        <v>1.3909569351951236</v>
      </c>
      <c r="E24" s="77">
        <f>'1 Trajectory'!H51</f>
        <v>1.392969962817873</v>
      </c>
      <c r="F24" s="77">
        <f>'1 Trajectory'!I51</f>
        <v>1.2826680455280781</v>
      </c>
      <c r="G24" s="77">
        <f>'1 Trajectory'!J51</f>
        <v>1.3263259419626348</v>
      </c>
      <c r="H24" s="77">
        <f>'1 Trajectory'!K51</f>
        <v>1.3299042937606569</v>
      </c>
      <c r="I24" s="77">
        <f>'1 Trajectory'!L51</f>
        <v>1.212713902136774</v>
      </c>
      <c r="J24" s="77">
        <f>'1 Trajectory'!M51</f>
        <v>1.2125190576293015</v>
      </c>
      <c r="K24" s="77">
        <f>'1 Trajectory'!N51</f>
        <v>1.215688409842402</v>
      </c>
      <c r="L24" s="77">
        <f>'1 Trajectory'!O51</f>
        <v>1.2180116754531127</v>
      </c>
      <c r="M24" s="77">
        <f>'1 Trajectory'!P51</f>
        <v>1.2085580648231633</v>
      </c>
      <c r="N24" s="77">
        <f>'1 Trajectory'!Q51</f>
        <v>1.202717097369812</v>
      </c>
      <c r="O24" s="77">
        <f>'1 Trajectory'!R51</f>
        <v>1.1858829244675968</v>
      </c>
      <c r="P24" s="77">
        <f>'1 Trajectory'!S51</f>
        <v>1.1810667913426887</v>
      </c>
      <c r="Q24" s="77">
        <f>'1 Trajectory'!T51</f>
        <v>1.1648750493869362</v>
      </c>
      <c r="R24" s="77">
        <f>'1 Trajectory'!U51</f>
        <v>1.1533181595452362</v>
      </c>
      <c r="S24" s="77">
        <f>'1 Trajectory'!V51</f>
        <v>1.1464450349345972</v>
      </c>
      <c r="T24" s="77">
        <f>'1 Trajectory'!W51</f>
        <v>1.1437984636083438</v>
      </c>
      <c r="U24" s="77">
        <f>'1 Trajectory'!X51</f>
        <v>1.14116360621574</v>
      </c>
      <c r="V24" s="77">
        <f>'1 Trajectory'!Y51</f>
        <v>1.137768294612946</v>
      </c>
    </row>
    <row r="25" spans="1:22" ht="15">
      <c r="A25" s="67" t="s">
        <v>38</v>
      </c>
      <c r="B25" s="78">
        <f>'1e DCPP'!E51</f>
        <v>1.3542125250604529</v>
      </c>
      <c r="C25" s="78">
        <f>'1e DCPP'!F51</f>
        <v>1.3658328818116212</v>
      </c>
      <c r="D25" s="78">
        <f>'1e DCPP'!G51</f>
        <v>1.3909569351951236</v>
      </c>
      <c r="E25" s="78">
        <f>'1e DCPP'!H51</f>
        <v>1.392969962817873</v>
      </c>
      <c r="F25" s="78">
        <f>'1e DCPP'!I51</f>
        <v>1.2826680455280781</v>
      </c>
      <c r="G25" s="78">
        <f>'1e DCPP'!J51</f>
        <v>1.3263259419626348</v>
      </c>
      <c r="H25" s="78">
        <f>'1e DCPP'!K51</f>
        <v>1.3299042937606569</v>
      </c>
      <c r="I25" s="78">
        <f>'1e DCPP'!L51</f>
        <v>1.212713902136774</v>
      </c>
      <c r="J25" s="78">
        <f>'1e DCPP'!M51</f>
        <v>1.2125190576293015</v>
      </c>
      <c r="K25" s="78">
        <f>'1e DCPP'!N51</f>
        <v>1.1718135583455733</v>
      </c>
      <c r="L25" s="78">
        <f>'1e DCPP'!O51</f>
        <v>1.1740923852245928</v>
      </c>
      <c r="M25" s="78">
        <f>'1e DCPP'!P51</f>
        <v>1.1647823687795862</v>
      </c>
      <c r="N25" s="78">
        <f>'1e DCPP'!Q51</f>
        <v>1.1590845260297755</v>
      </c>
      <c r="O25" s="78">
        <f>'1e DCPP'!R51</f>
        <v>1.1423930098846693</v>
      </c>
      <c r="P25" s="78">
        <f>'1e DCPP'!S51</f>
        <v>1.1377190671003898</v>
      </c>
      <c r="Q25" s="78">
        <f>'1e DCPP'!T51</f>
        <v>1.121669050593735</v>
      </c>
      <c r="R25" s="78">
        <f>'1e DCPP'!U51</f>
        <v>1.1102534228295655</v>
      </c>
      <c r="S25" s="78">
        <f>'1e DCPP'!V51</f>
        <v>1.1035210984398838</v>
      </c>
      <c r="T25" s="78">
        <f>'1e DCPP'!W51</f>
        <v>1.101014866988055</v>
      </c>
      <c r="U25" s="78">
        <f>'1e DCPP'!X51</f>
        <v>1.098519890628447</v>
      </c>
      <c r="V25" s="78">
        <f>'1e DCPP'!Y51</f>
        <v>1.0952640027174028</v>
      </c>
    </row>
    <row r="26" spans="1:22" ht="15">
      <c r="A26" s="75" t="s">
        <v>39</v>
      </c>
      <c r="B26" s="79">
        <f>'2 High Load'!E51</f>
        <v>1.354575553666603</v>
      </c>
      <c r="C26" s="79">
        <f>'2 High Load'!F51</f>
        <v>1.3642568801908959</v>
      </c>
      <c r="D26" s="79">
        <f>'2 High Load'!G51</f>
        <v>1.3816456410110438</v>
      </c>
      <c r="E26" s="79">
        <f>'2 High Load'!H51</f>
        <v>1.3798590139106226</v>
      </c>
      <c r="F26" s="79">
        <f>'2 High Load'!I51</f>
        <v>1.2643678796732791</v>
      </c>
      <c r="G26" s="79">
        <f>'2 High Load'!J51</f>
        <v>1.3006309567520287</v>
      </c>
      <c r="H26" s="79">
        <f>'2 High Load'!K51</f>
        <v>1.2977580598968252</v>
      </c>
      <c r="I26" s="79">
        <f>'2 High Load'!L51</f>
        <v>1.18061170106158</v>
      </c>
      <c r="J26" s="79">
        <f>'2 High Load'!M51</f>
        <v>1.1748733414718624</v>
      </c>
      <c r="K26" s="79">
        <f>'2 High Load'!N51</f>
        <v>1.1721025235757532</v>
      </c>
      <c r="L26" s="79">
        <f>'2 High Load'!O51</f>
        <v>1.169182458826975</v>
      </c>
      <c r="M26" s="79">
        <f>'2 High Load'!P51</f>
        <v>1.1571490403281481</v>
      </c>
      <c r="N26" s="79">
        <f>'2 High Load'!Q51</f>
        <v>1.1485692385906872</v>
      </c>
      <c r="O26" s="79">
        <f>'2 High Load'!R51</f>
        <v>1.1297943346507815</v>
      </c>
      <c r="P26" s="79">
        <f>'2 High Load'!S51</f>
        <v>1.1222936463993063</v>
      </c>
      <c r="Q26" s="79">
        <f>'2 High Load'!T51</f>
        <v>1.104338018861356</v>
      </c>
      <c r="R26" s="79">
        <f>'2 High Load'!U51</f>
        <v>1.0907673874185129</v>
      </c>
      <c r="S26" s="79">
        <f>'2 High Load'!V51</f>
        <v>1.081561707291787</v>
      </c>
      <c r="T26" s="79">
        <f>'2 High Load'!W51</f>
        <v>1.0762411919448531</v>
      </c>
      <c r="U26" s="79">
        <f>'2 High Load'!X51</f>
        <v>1.0709407392478165</v>
      </c>
      <c r="V26" s="79">
        <f>'2 High Load'!Y51</f>
        <v>1.0649663882939737</v>
      </c>
    </row>
    <row r="27" spans="1:22" ht="15">
      <c r="A27" s="73" t="s">
        <v>40</v>
      </c>
      <c r="B27" s="80">
        <f>'3 Expanded Preferred'!E51</f>
        <v>1.3663087979609718</v>
      </c>
      <c r="C27" s="80">
        <f>'3 Expanded Preferred'!F51</f>
        <v>1.398806050548815</v>
      </c>
      <c r="D27" s="80">
        <f>'3 Expanded Preferred'!G51</f>
        <v>1.451464490596293</v>
      </c>
      <c r="E27" s="80">
        <f>'3 Expanded Preferred'!H51</f>
        <v>1.47226526545172</v>
      </c>
      <c r="F27" s="80">
        <f>'3 Expanded Preferred'!I51</f>
        <v>1.3805421829740414</v>
      </c>
      <c r="G27" s="80">
        <f>'3 Expanded Preferred'!J51</f>
        <v>1.4229487991187373</v>
      </c>
      <c r="H27" s="80">
        <f>'3 Expanded Preferred'!K51</f>
        <v>1.4502841324075926</v>
      </c>
      <c r="I27" s="80">
        <f>'3 Expanded Preferred'!L51</f>
        <v>1.3486021927732337</v>
      </c>
      <c r="J27" s="80">
        <f>'3 Expanded Preferred'!M51</f>
        <v>1.368953815515061</v>
      </c>
      <c r="K27" s="80">
        <f>'3 Expanded Preferred'!N51</f>
        <v>1.3903962925867994</v>
      </c>
      <c r="L27" s="80">
        <f>'3 Expanded Preferred'!O51</f>
        <v>1.409923811960345</v>
      </c>
      <c r="M27" s="80">
        <f>'3 Expanded Preferred'!P51</f>
        <v>1.4111332445020366</v>
      </c>
      <c r="N27" s="80">
        <f>'3 Expanded Preferred'!Q51</f>
        <v>1.4151722454756617</v>
      </c>
      <c r="O27" s="80">
        <f>'3 Expanded Preferred'!R51</f>
        <v>1.4071353323551197</v>
      </c>
      <c r="P27" s="80">
        <f>'3 Expanded Preferred'!S51</f>
        <v>1.4120199344380486</v>
      </c>
      <c r="Q27" s="80">
        <f>'3 Expanded Preferred'!T51</f>
        <v>1.4042718739845297</v>
      </c>
      <c r="R27" s="80">
        <f>'3 Expanded Preferred'!U51</f>
        <v>1.4014328349832317</v>
      </c>
      <c r="S27" s="80">
        <f>'3 Expanded Preferred'!V51</f>
        <v>1.4032461191508476</v>
      </c>
      <c r="T27" s="80">
        <f>'3 Expanded Preferred'!W51</f>
        <v>1.4097154489465047</v>
      </c>
      <c r="U27" s="80">
        <f>'3 Expanded Preferred'!X51</f>
        <v>1.416162007601178</v>
      </c>
      <c r="V27" s="80">
        <f>'3 Expanded Preferred'!Y51</f>
        <v>1.4217082943503043</v>
      </c>
    </row>
    <row r="28" spans="1:22" ht="15">
      <c r="A28" s="68" t="s">
        <v>41</v>
      </c>
      <c r="B28" s="81">
        <f>'4 40% RPS 2024'!E51</f>
        <v>1.3713404798604816</v>
      </c>
      <c r="C28" s="81">
        <f>'4 40% RPS 2024'!F51</f>
        <v>1.399611015627976</v>
      </c>
      <c r="D28" s="81">
        <f>'4 40% RPS 2024'!G51</f>
        <v>1.4396419192348944</v>
      </c>
      <c r="E28" s="81">
        <f>'4 40% RPS 2024'!H51</f>
        <v>1.4545384506062065</v>
      </c>
      <c r="F28" s="81">
        <f>'4 40% RPS 2024'!I51</f>
        <v>1.3462120895786567</v>
      </c>
      <c r="G28" s="81">
        <f>'4 40% RPS 2024'!J51</f>
        <v>1.3936994960492124</v>
      </c>
      <c r="H28" s="81">
        <f>'4 40% RPS 2024'!K51</f>
        <v>1.4014869379406016</v>
      </c>
      <c r="I28" s="81">
        <f>'4 40% RPS 2024'!L51</f>
        <v>1.2900156311136914</v>
      </c>
      <c r="J28" s="81">
        <f>'4 40% RPS 2024'!M51</f>
        <v>1.294775320596324</v>
      </c>
      <c r="K28" s="81">
        <f>'4 40% RPS 2024'!N51</f>
        <v>1.299641255925533</v>
      </c>
      <c r="L28" s="81">
        <f>'4 40% RPS 2024'!O51</f>
        <v>1.3020495533454584</v>
      </c>
      <c r="M28" s="81">
        <f>'4 40% RPS 2024'!P51</f>
        <v>1.2931864712179093</v>
      </c>
      <c r="N28" s="81">
        <f>'4 40% RPS 2024'!Q51</f>
        <v>1.2879312724646568</v>
      </c>
      <c r="O28" s="81">
        <f>'4 40% RPS 2024'!R51</f>
        <v>1.2716781332720635</v>
      </c>
      <c r="P28" s="81">
        <f>'4 40% RPS 2024'!S51</f>
        <v>1.2674383235667601</v>
      </c>
      <c r="Q28" s="81">
        <f>'4 40% RPS 2024'!T51</f>
        <v>1.2518182193301552</v>
      </c>
      <c r="R28" s="81">
        <f>'4 40% RPS 2024'!U51</f>
        <v>1.2408283059862648</v>
      </c>
      <c r="S28" s="81">
        <f>'4 40% RPS 2024'!V51</f>
        <v>1.2345175210212362</v>
      </c>
      <c r="T28" s="81">
        <f>'4 40% RPS 2024'!W51</f>
        <v>1.2324286767480097</v>
      </c>
      <c r="U28" s="81">
        <f>'4 40% RPS 2024'!X51</f>
        <v>1.2303469579663973</v>
      </c>
      <c r="V28" s="81">
        <f>'4 40% RPS 2024'!Y51</f>
        <v>1.2275002205744943</v>
      </c>
    </row>
    <row r="29" spans="1:22" ht="15">
      <c r="A29" s="69" t="s">
        <v>42</v>
      </c>
      <c r="B29" s="82">
        <f>'5 High DG'!E51</f>
        <v>1.357555549951271</v>
      </c>
      <c r="C29" s="82">
        <f>'5 High DG'!F51</f>
        <v>1.3740057233389718</v>
      </c>
      <c r="D29" s="82">
        <f>'5 High DG'!G51</f>
        <v>1.4096282147382377</v>
      </c>
      <c r="E29" s="82">
        <f>'5 High DG'!H51</f>
        <v>1.4186478430407214</v>
      </c>
      <c r="F29" s="82">
        <f>'5 High DG'!I51</f>
        <v>1.3162298374123718</v>
      </c>
      <c r="G29" s="82">
        <f>'5 High DG'!J51</f>
        <v>1.3455968259025266</v>
      </c>
      <c r="H29" s="82">
        <f>'5 High DG'!K51</f>
        <v>1.3529441778566782</v>
      </c>
      <c r="I29" s="82">
        <f>'5 High DG'!L51</f>
        <v>1.2416842224729268</v>
      </c>
      <c r="J29" s="82">
        <f>'5 High DG'!M51</f>
        <v>1.2467986199384973</v>
      </c>
      <c r="K29" s="82">
        <f>'5 High DG'!N51</f>
        <v>1.2544171464483298</v>
      </c>
      <c r="L29" s="82">
        <f>'5 High DG'!O51</f>
        <v>1.2594398880040965</v>
      </c>
      <c r="M29" s="82">
        <f>'5 High DG'!P51</f>
        <v>1.2516926020401182</v>
      </c>
      <c r="N29" s="82">
        <f>'5 High DG'!Q51</f>
        <v>1.2467872605321597</v>
      </c>
      <c r="O29" s="82">
        <f>'5 High DG'!R51</f>
        <v>1.2308033732516337</v>
      </c>
      <c r="P29" s="82">
        <f>'5 High DG'!S51</f>
        <v>1.2267587022918716</v>
      </c>
      <c r="Q29" s="82">
        <f>'5 High DG'!T51</f>
        <v>1.211265436536167</v>
      </c>
      <c r="R29" s="82">
        <f>'5 High DG'!U51</f>
        <v>1.2003392865460827</v>
      </c>
      <c r="S29" s="82">
        <f>'5 High DG'!V51</f>
        <v>1.1938959394699962</v>
      </c>
      <c r="T29" s="82">
        <f>'5 High DG'!W51</f>
        <v>1.1916213412130978</v>
      </c>
      <c r="U29" s="82">
        <f>'5 High DG'!X51</f>
        <v>1.189304547151058</v>
      </c>
      <c r="V29" s="82">
        <f>'5 High DG'!Y51</f>
        <v>1.186176938070136</v>
      </c>
    </row>
  </sheetData>
  <sheetProtection/>
  <printOptions/>
  <pageMargins left="0.25" right="0.25" top="0.75" bottom="0.75" header="0.3" footer="0.3"/>
  <pageSetup fitToHeight="1" fitToWidth="1" orientation="landscape" paperSize="17"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82</v>
      </c>
      <c r="C4" s="3"/>
      <c r="D4" s="12" t="s">
        <v>2</v>
      </c>
      <c r="E4" s="13">
        <v>49444.35693346638</v>
      </c>
      <c r="F4" s="13">
        <v>50391.206209292824</v>
      </c>
      <c r="G4" s="13">
        <v>50995.7872772727</v>
      </c>
      <c r="H4" s="13">
        <v>51628.62944622946</v>
      </c>
      <c r="I4" s="13">
        <v>52309.84369498883</v>
      </c>
      <c r="J4" s="13">
        <v>53021.08474811308</v>
      </c>
      <c r="K4" s="13">
        <v>53724.56663379391</v>
      </c>
      <c r="L4" s="13">
        <v>54376.746851115866</v>
      </c>
      <c r="M4" s="13">
        <v>54994.54864915981</v>
      </c>
      <c r="N4" s="13">
        <v>55543.57842060238</v>
      </c>
      <c r="O4" s="13">
        <v>56044.15350626813</v>
      </c>
      <c r="P4" s="13"/>
      <c r="Q4" s="13"/>
      <c r="R4" s="13"/>
      <c r="S4" s="13"/>
      <c r="T4" s="13"/>
      <c r="U4" s="13"/>
      <c r="V4" s="13"/>
      <c r="W4" s="13"/>
      <c r="X4" s="13"/>
      <c r="Y4" s="13"/>
    </row>
    <row r="5" spans="1:25" ht="15.75" thickBot="1">
      <c r="A5" s="1"/>
      <c r="B5" s="54" t="s">
        <v>83</v>
      </c>
      <c r="C5" s="3"/>
      <c r="D5" s="15" t="s">
        <v>3</v>
      </c>
      <c r="E5" s="13">
        <v>84.92216021034255</v>
      </c>
      <c r="F5" s="13">
        <v>542.0990825251138</v>
      </c>
      <c r="G5" s="13">
        <v>1082.5212103445956</v>
      </c>
      <c r="H5" s="13">
        <v>1587.0348948880492</v>
      </c>
      <c r="I5" s="13">
        <v>2071.298867822057</v>
      </c>
      <c r="J5" s="13">
        <v>2543.6153567307774</v>
      </c>
      <c r="K5" s="13">
        <v>2979.900491926084</v>
      </c>
      <c r="L5" s="13">
        <v>3452.549866613801</v>
      </c>
      <c r="M5" s="13">
        <v>3945.4064881516097</v>
      </c>
      <c r="N5" s="13">
        <v>4489.274563598854</v>
      </c>
      <c r="O5" s="13">
        <v>5041.507781692882</v>
      </c>
      <c r="P5" s="13"/>
      <c r="Q5" s="13"/>
      <c r="R5" s="13"/>
      <c r="S5" s="13"/>
      <c r="T5" s="13"/>
      <c r="U5" s="13"/>
      <c r="V5" s="13"/>
      <c r="W5" s="13"/>
      <c r="X5" s="13"/>
      <c r="Y5" s="13"/>
    </row>
    <row r="6" spans="1:25" ht="15.75" thickBot="1">
      <c r="A6" s="1"/>
      <c r="B6" s="11" t="s">
        <v>84</v>
      </c>
      <c r="C6" s="3"/>
      <c r="D6" s="17" t="s">
        <v>4</v>
      </c>
      <c r="E6" s="18">
        <v>49359.434773256035</v>
      </c>
      <c r="F6" s="18">
        <v>49849.10712676771</v>
      </c>
      <c r="G6" s="18">
        <v>49913.2660669281</v>
      </c>
      <c r="H6" s="18">
        <v>50041.59455134141</v>
      </c>
      <c r="I6" s="18">
        <v>50238.54482716677</v>
      </c>
      <c r="J6" s="18">
        <v>50477.4693913823</v>
      </c>
      <c r="K6" s="18">
        <v>50744.66614186783</v>
      </c>
      <c r="L6" s="18">
        <v>50924.196984502065</v>
      </c>
      <c r="M6" s="18">
        <v>51049.1421610082</v>
      </c>
      <c r="N6" s="18">
        <v>51054.30385700353</v>
      </c>
      <c r="O6" s="18">
        <v>51002.645724575246</v>
      </c>
      <c r="P6" s="19">
        <v>51169.94593918408</v>
      </c>
      <c r="Q6" s="19">
        <v>51337.79493633959</v>
      </c>
      <c r="R6" s="19">
        <v>51506.19451617267</v>
      </c>
      <c r="S6" s="19">
        <v>51675.14648471904</v>
      </c>
      <c r="T6" s="19">
        <v>51844.65265393862</v>
      </c>
      <c r="U6" s="19">
        <v>52014.71484173498</v>
      </c>
      <c r="V6" s="19">
        <v>52185.33487197483</v>
      </c>
      <c r="W6" s="19">
        <v>52356.514574507564</v>
      </c>
      <c r="X6" s="19">
        <v>52528.2557851849</v>
      </c>
      <c r="Y6" s="19">
        <v>52700.560345880556</v>
      </c>
    </row>
    <row r="7" spans="1:25" ht="15">
      <c r="A7" s="1"/>
      <c r="B7" s="16"/>
      <c r="C7" s="3"/>
      <c r="D7" s="20"/>
      <c r="E7" s="21"/>
      <c r="F7" s="21"/>
      <c r="G7" s="22"/>
      <c r="H7" s="23"/>
      <c r="I7" s="22"/>
      <c r="J7" s="23"/>
      <c r="K7" s="22"/>
      <c r="L7" s="23"/>
      <c r="M7" s="22"/>
      <c r="N7" s="23"/>
      <c r="O7" s="24">
        <v>0.003280226196740621</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6</v>
      </c>
      <c r="C11" s="3"/>
      <c r="D11" s="30" t="s">
        <v>68</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row>
    <row r="12" spans="1:25" ht="15.75" thickBot="1">
      <c r="A12" s="1"/>
      <c r="B12" s="11" t="s">
        <v>6</v>
      </c>
      <c r="C12" s="3"/>
      <c r="D12" s="31" t="s">
        <v>69</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1195.313253023758</v>
      </c>
      <c r="F15" s="13">
        <v>2397.8912958653546</v>
      </c>
      <c r="G15" s="13">
        <v>4112.647247209085</v>
      </c>
      <c r="H15" s="13">
        <v>4274.579254705123</v>
      </c>
      <c r="I15" s="13">
        <v>4354.087756812725</v>
      </c>
      <c r="J15" s="13">
        <v>6847.612291591175</v>
      </c>
      <c r="K15" s="13">
        <v>7267.328040697041</v>
      </c>
      <c r="L15" s="13">
        <v>7324.417791433249</v>
      </c>
      <c r="M15" s="13">
        <v>7386.00039902589</v>
      </c>
      <c r="N15" s="13">
        <v>7467.621624707419</v>
      </c>
      <c r="O15" s="13">
        <v>7467.621624707419</v>
      </c>
      <c r="P15" s="13">
        <v>7527.024494542194</v>
      </c>
      <c r="Q15" s="13">
        <v>7586.4273643769675</v>
      </c>
      <c r="R15" s="13">
        <v>7645.830234211741</v>
      </c>
      <c r="S15" s="13">
        <v>7705.233104046515</v>
      </c>
      <c r="T15" s="13">
        <v>7764.635973881289</v>
      </c>
      <c r="U15" s="13">
        <v>7824.038843716063</v>
      </c>
      <c r="V15" s="13">
        <v>7883.4417135508365</v>
      </c>
      <c r="W15" s="13">
        <v>7942.84458338561</v>
      </c>
      <c r="X15" s="13">
        <v>8002.247453220384</v>
      </c>
      <c r="Y15" s="13">
        <v>8061.650323055158</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9</v>
      </c>
      <c r="C17" s="3"/>
      <c r="D17" s="36" t="s">
        <v>10</v>
      </c>
      <c r="E17" s="37">
        <v>1180.2032530237582</v>
      </c>
      <c r="F17" s="37">
        <v>2382.7812958653544</v>
      </c>
      <c r="G17" s="37">
        <v>3783.5372472090858</v>
      </c>
      <c r="H17" s="37">
        <v>3945.469254705123</v>
      </c>
      <c r="I17" s="37">
        <v>4024.977756812725</v>
      </c>
      <c r="J17" s="37">
        <v>5318.502291591175</v>
      </c>
      <c r="K17" s="37">
        <v>5738.218040697041</v>
      </c>
      <c r="L17" s="37">
        <v>5795.307791433249</v>
      </c>
      <c r="M17" s="37">
        <v>5856.8903990258905</v>
      </c>
      <c r="N17" s="37">
        <v>5938.511624707419</v>
      </c>
      <c r="O17" s="37">
        <v>5938.511624707419</v>
      </c>
      <c r="P17" s="37">
        <v>5997.914494542194</v>
      </c>
      <c r="Q17" s="37">
        <v>6057.317364376968</v>
      </c>
      <c r="R17" s="37">
        <v>6116.720234211742</v>
      </c>
      <c r="S17" s="37">
        <v>6176.123104046515</v>
      </c>
      <c r="T17" s="37">
        <v>6235.525973881289</v>
      </c>
      <c r="U17" s="37">
        <v>6294.928843716063</v>
      </c>
      <c r="V17" s="37">
        <v>6354.331713550837</v>
      </c>
      <c r="W17" s="37">
        <v>6413.734583385611</v>
      </c>
      <c r="X17" s="37">
        <v>6473.1374532203845</v>
      </c>
      <c r="Y17" s="37">
        <v>6532.540323055158</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13649.83</v>
      </c>
      <c r="O24" s="115">
        <v>13708.2</v>
      </c>
      <c r="P24" s="115">
        <v>14047.57</v>
      </c>
      <c r="Q24" s="115">
        <v>14203.98</v>
      </c>
      <c r="R24" s="115">
        <v>14927.91</v>
      </c>
      <c r="S24" s="115">
        <v>15035.83</v>
      </c>
      <c r="T24" s="115">
        <v>15734.49</v>
      </c>
      <c r="U24" s="115">
        <v>16196.920000000002</v>
      </c>
      <c r="V24" s="115">
        <v>16418.22</v>
      </c>
      <c r="W24" s="115">
        <v>16419.940000000002</v>
      </c>
      <c r="X24" s="115">
        <v>16421.31</v>
      </c>
      <c r="Y24" s="115">
        <v>16463.02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6</v>
      </c>
      <c r="C26" s="3"/>
      <c r="D26" s="46" t="s">
        <v>16</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66843.16479984777</v>
      </c>
      <c r="F31" s="52">
        <v>68085.54964268937</v>
      </c>
      <c r="G31" s="52">
        <v>69427.20359403308</v>
      </c>
      <c r="H31" s="52">
        <v>69706.43810152913</v>
      </c>
      <c r="I31" s="52">
        <v>64439.376103636736</v>
      </c>
      <c r="J31" s="52">
        <v>66949.57713841519</v>
      </c>
      <c r="K31" s="52">
        <v>67485.54938752105</v>
      </c>
      <c r="L31" s="52">
        <v>61756.481638257246</v>
      </c>
      <c r="M31" s="52">
        <v>61898.0577458499</v>
      </c>
      <c r="N31" s="52">
        <v>62066.12547153143</v>
      </c>
      <c r="O31" s="52">
        <v>62121.81797153143</v>
      </c>
      <c r="P31" s="52">
        <v>61841.8508413662</v>
      </c>
      <c r="Q31" s="52">
        <v>61744.843711200985</v>
      </c>
      <c r="R31" s="52">
        <v>61080.316581035746</v>
      </c>
      <c r="S31" s="52">
        <v>61031.79945087053</v>
      </c>
      <c r="T31" s="52">
        <v>60392.5423207053</v>
      </c>
      <c r="U31" s="52">
        <v>59989.51519054007</v>
      </c>
      <c r="V31" s="52">
        <v>59827.618060374836</v>
      </c>
      <c r="W31" s="52">
        <v>59885.30093020962</v>
      </c>
      <c r="X31" s="52">
        <v>59943.333800044406</v>
      </c>
      <c r="Y31" s="52">
        <v>59961.02666987917</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82</v>
      </c>
      <c r="C36" s="3"/>
      <c r="D36" s="12" t="s">
        <v>2</v>
      </c>
      <c r="E36" s="13">
        <v>235038</v>
      </c>
      <c r="F36" s="13">
        <v>237816</v>
      </c>
      <c r="G36" s="13">
        <v>240228</v>
      </c>
      <c r="H36" s="13">
        <v>243025</v>
      </c>
      <c r="I36" s="13">
        <v>245557</v>
      </c>
      <c r="J36" s="13">
        <v>248748</v>
      </c>
      <c r="K36" s="13">
        <v>251957</v>
      </c>
      <c r="L36" s="13">
        <v>255122</v>
      </c>
      <c r="M36" s="13">
        <v>258271</v>
      </c>
      <c r="N36" s="13">
        <v>261107</v>
      </c>
      <c r="O36" s="13">
        <v>263751</v>
      </c>
      <c r="P36" s="13"/>
      <c r="Q36" s="13"/>
      <c r="R36" s="13"/>
      <c r="S36" s="13"/>
      <c r="T36" s="13"/>
      <c r="U36" s="13"/>
      <c r="V36" s="13"/>
      <c r="W36" s="13"/>
      <c r="X36" s="13"/>
      <c r="Y36" s="13"/>
    </row>
    <row r="37" spans="1:25" ht="15">
      <c r="A37" s="1"/>
      <c r="B37" s="54" t="s">
        <v>83</v>
      </c>
      <c r="C37" s="3"/>
      <c r="D37" s="15" t="s">
        <v>3</v>
      </c>
      <c r="E37" s="13">
        <v>1005.6509028677247</v>
      </c>
      <c r="F37" s="13">
        <v>3095.9199545315932</v>
      </c>
      <c r="G37" s="13">
        <v>5553.367303327803</v>
      </c>
      <c r="H37" s="13">
        <v>7903.265671755187</v>
      </c>
      <c r="I37" s="13">
        <v>9889.498164799472</v>
      </c>
      <c r="J37" s="13">
        <v>12001.355195079494</v>
      </c>
      <c r="K37" s="13">
        <v>13887.82561260648</v>
      </c>
      <c r="L37" s="13">
        <v>15912.883918186242</v>
      </c>
      <c r="M37" s="13">
        <v>18011.915060914354</v>
      </c>
      <c r="N37" s="13">
        <v>20279.388515753206</v>
      </c>
      <c r="O37" s="13">
        <v>22564.76403647021</v>
      </c>
      <c r="P37" s="13"/>
      <c r="Q37" s="13"/>
      <c r="R37" s="13"/>
      <c r="S37" s="13"/>
      <c r="T37" s="13"/>
      <c r="U37" s="13"/>
      <c r="V37" s="13"/>
      <c r="W37" s="13"/>
      <c r="X37" s="13"/>
      <c r="Y37" s="13"/>
    </row>
    <row r="38" spans="1:25" ht="15">
      <c r="A38" s="1"/>
      <c r="B38" s="54" t="s">
        <v>84</v>
      </c>
      <c r="C38" s="3"/>
      <c r="D38" s="17" t="s">
        <v>22</v>
      </c>
      <c r="E38" s="21">
        <v>234032.34909713228</v>
      </c>
      <c r="F38" s="21">
        <v>234720.0800454684</v>
      </c>
      <c r="G38" s="21">
        <v>234674.6326966722</v>
      </c>
      <c r="H38" s="21">
        <v>235121.7343282448</v>
      </c>
      <c r="I38" s="21">
        <v>235667.50183520053</v>
      </c>
      <c r="J38" s="21">
        <v>236746.6448049205</v>
      </c>
      <c r="K38" s="21">
        <v>238069.17438739352</v>
      </c>
      <c r="L38" s="21">
        <v>239209.11608181376</v>
      </c>
      <c r="M38" s="21">
        <v>240259.08493908565</v>
      </c>
      <c r="N38" s="21">
        <v>240827.6114842468</v>
      </c>
      <c r="O38" s="21">
        <v>241186.2359635298</v>
      </c>
      <c r="P38" s="21">
        <v>241913.5433054018</v>
      </c>
      <c r="Q38" s="21">
        <v>242643.04387346448</v>
      </c>
      <c r="R38" s="21">
        <v>243374.74428148457</v>
      </c>
      <c r="S38" s="21">
        <v>244108.65116317294</v>
      </c>
      <c r="T38" s="21">
        <v>244844.77117224468</v>
      </c>
      <c r="U38" s="21">
        <v>245583.11098247944</v>
      </c>
      <c r="V38" s="21">
        <v>246323.67728778193</v>
      </c>
      <c r="W38" s="21">
        <v>247066.47680224266</v>
      </c>
      <c r="X38" s="21">
        <v>247811.5162601987</v>
      </c>
      <c r="Y38" s="21">
        <v>248558.8024162948</v>
      </c>
    </row>
    <row r="39" spans="1:25" ht="15">
      <c r="A39" s="1"/>
      <c r="B39" s="16"/>
      <c r="C39" s="3"/>
      <c r="D39" s="55"/>
      <c r="E39" s="13"/>
      <c r="F39" s="13"/>
      <c r="G39" s="14"/>
      <c r="H39" s="29"/>
      <c r="I39" s="14"/>
      <c r="J39" s="29"/>
      <c r="K39" s="14"/>
      <c r="L39" s="29"/>
      <c r="M39" s="14"/>
      <c r="N39" s="29"/>
      <c r="O39" s="24">
        <v>0.003015542487184053</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20</v>
      </c>
      <c r="C41" s="3"/>
      <c r="D41" s="57" t="s">
        <v>24</v>
      </c>
      <c r="E41" s="13">
        <v>267682</v>
      </c>
      <c r="F41" s="13">
        <v>270795</v>
      </c>
      <c r="G41" s="13">
        <v>273493</v>
      </c>
      <c r="H41" s="13">
        <v>276627</v>
      </c>
      <c r="I41" s="13">
        <v>279456</v>
      </c>
      <c r="J41" s="13">
        <v>283107</v>
      </c>
      <c r="K41" s="13">
        <v>286858</v>
      </c>
      <c r="L41" s="13">
        <v>290466</v>
      </c>
      <c r="M41" s="13">
        <v>294119</v>
      </c>
      <c r="N41" s="13">
        <v>297413</v>
      </c>
      <c r="O41" s="13">
        <v>300516</v>
      </c>
      <c r="P41" s="29"/>
      <c r="Q41" s="14"/>
      <c r="R41" s="29"/>
      <c r="S41" s="14"/>
      <c r="T41" s="29"/>
      <c r="U41" s="14"/>
      <c r="V41" s="29"/>
      <c r="W41" s="14"/>
      <c r="X41" s="29"/>
      <c r="Y41" s="13"/>
    </row>
    <row r="42" spans="1:25" ht="15">
      <c r="A42" s="1"/>
      <c r="B42" s="54" t="s">
        <v>20</v>
      </c>
      <c r="C42" s="3"/>
      <c r="D42" s="58" t="s">
        <v>25</v>
      </c>
      <c r="E42" s="13">
        <v>9228</v>
      </c>
      <c r="F42" s="13">
        <v>9223</v>
      </c>
      <c r="G42" s="13">
        <v>9218</v>
      </c>
      <c r="H42" s="13">
        <v>9227</v>
      </c>
      <c r="I42" s="13">
        <v>9233</v>
      </c>
      <c r="J42" s="13">
        <v>9239</v>
      </c>
      <c r="K42" s="13">
        <v>9244</v>
      </c>
      <c r="L42" s="13">
        <v>9252</v>
      </c>
      <c r="M42" s="13">
        <v>9259</v>
      </c>
      <c r="N42" s="13">
        <v>9265</v>
      </c>
      <c r="O42" s="13">
        <v>9272</v>
      </c>
      <c r="P42" s="29"/>
      <c r="Q42" s="14"/>
      <c r="R42" s="29"/>
      <c r="S42" s="14"/>
      <c r="T42" s="29"/>
      <c r="U42" s="14"/>
      <c r="V42" s="29"/>
      <c r="W42" s="14"/>
      <c r="X42" s="29"/>
      <c r="Y42" s="13"/>
    </row>
    <row r="43" spans="1:25" ht="15">
      <c r="A43" s="1"/>
      <c r="B43" s="54" t="s">
        <v>83</v>
      </c>
      <c r="C43" s="3"/>
      <c r="D43" s="58" t="s">
        <v>26</v>
      </c>
      <c r="E43" s="13">
        <v>931.1588681994056</v>
      </c>
      <c r="F43" s="13">
        <v>2867.532020901743</v>
      </c>
      <c r="G43" s="13">
        <v>5143.767928018299</v>
      </c>
      <c r="H43" s="13">
        <v>7320.061791019234</v>
      </c>
      <c r="I43" s="13">
        <v>9158.313590202242</v>
      </c>
      <c r="J43" s="13">
        <v>11112.054223595758</v>
      </c>
      <c r="K43" s="13">
        <v>12857.404525005972</v>
      </c>
      <c r="L43" s="13">
        <v>14731.096281875754</v>
      </c>
      <c r="M43" s="13">
        <v>16672.84208314984</v>
      </c>
      <c r="N43" s="13">
        <v>18770.56718970224</v>
      </c>
      <c r="O43" s="13">
        <v>20885.06623625504</v>
      </c>
      <c r="P43" s="29"/>
      <c r="Q43" s="14"/>
      <c r="R43" s="29"/>
      <c r="S43" s="14"/>
      <c r="T43" s="29"/>
      <c r="U43" s="14"/>
      <c r="V43" s="29"/>
      <c r="W43" s="14"/>
      <c r="X43" s="29"/>
      <c r="Y43" s="13"/>
    </row>
    <row r="44" spans="1:25" ht="15">
      <c r="A44" s="1"/>
      <c r="B44" s="54" t="s">
        <v>6</v>
      </c>
      <c r="C44" s="3"/>
      <c r="D44" s="58" t="s">
        <v>27</v>
      </c>
      <c r="E44" s="13">
        <v>0</v>
      </c>
      <c r="F44" s="13">
        <v>0</v>
      </c>
      <c r="G44" s="13">
        <v>0</v>
      </c>
      <c r="H44" s="13">
        <v>0</v>
      </c>
      <c r="I44" s="13">
        <v>0</v>
      </c>
      <c r="J44" s="13">
        <v>0</v>
      </c>
      <c r="K44" s="13">
        <v>0</v>
      </c>
      <c r="L44" s="13">
        <v>0</v>
      </c>
      <c r="M44" s="13">
        <v>0</v>
      </c>
      <c r="N44" s="13">
        <v>0</v>
      </c>
      <c r="O44" s="13">
        <v>0</v>
      </c>
      <c r="P44" s="29"/>
      <c r="Q44" s="14"/>
      <c r="R44" s="29"/>
      <c r="S44" s="14"/>
      <c r="T44" s="29"/>
      <c r="U44" s="14"/>
      <c r="V44" s="29"/>
      <c r="W44" s="14"/>
      <c r="X44" s="29"/>
      <c r="Y44" s="13"/>
    </row>
    <row r="45" spans="1:25" ht="15">
      <c r="A45" s="1"/>
      <c r="B45" s="54" t="s">
        <v>6</v>
      </c>
      <c r="C45" s="3"/>
      <c r="D45" s="58" t="s">
        <v>28</v>
      </c>
      <c r="E45" s="13">
        <v>0</v>
      </c>
      <c r="F45" s="13">
        <v>0</v>
      </c>
      <c r="G45" s="13">
        <v>0</v>
      </c>
      <c r="H45" s="13">
        <v>0</v>
      </c>
      <c r="I45" s="13">
        <v>0</v>
      </c>
      <c r="J45" s="13">
        <v>0</v>
      </c>
      <c r="K45" s="13">
        <v>0</v>
      </c>
      <c r="L45" s="13">
        <v>0</v>
      </c>
      <c r="M45" s="13">
        <v>0</v>
      </c>
      <c r="N45" s="13">
        <v>0</v>
      </c>
      <c r="O45" s="13">
        <v>0</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256075.1411318006</v>
      </c>
      <c r="F47" s="13">
        <v>257010.28797909827</v>
      </c>
      <c r="G47" s="13">
        <v>257190.4320719817</v>
      </c>
      <c r="H47" s="13">
        <v>257892.58820898077</v>
      </c>
      <c r="I47" s="13">
        <v>258630.78640979776</v>
      </c>
      <c r="J47" s="13">
        <v>260075.49577640425</v>
      </c>
      <c r="K47" s="13">
        <v>261829.59547499404</v>
      </c>
      <c r="L47" s="13">
        <v>263309.3537181243</v>
      </c>
      <c r="M47" s="13">
        <v>264767.1579168502</v>
      </c>
      <c r="N47" s="13">
        <v>265957.43281029776</v>
      </c>
      <c r="O47" s="13">
        <v>266938.93376374495</v>
      </c>
      <c r="P47" s="29">
        <v>268050.3455975136</v>
      </c>
      <c r="Q47" s="29">
        <v>269166.3848426787</v>
      </c>
      <c r="R47" s="29">
        <v>270287.0707656683</v>
      </c>
      <c r="S47" s="29">
        <v>271412.42271312716</v>
      </c>
      <c r="T47" s="29">
        <v>272542.4601122507</v>
      </c>
      <c r="U47" s="29">
        <v>273677.20247112017</v>
      </c>
      <c r="V47" s="29">
        <v>274816.66937903967</v>
      </c>
      <c r="W47" s="29">
        <v>275960.8805068742</v>
      </c>
      <c r="X47" s="29">
        <v>277109.8556073892</v>
      </c>
      <c r="Y47" s="29">
        <v>278263.6145155916</v>
      </c>
    </row>
    <row r="48" spans="1:25" ht="15">
      <c r="A48" s="1"/>
      <c r="B48" s="16"/>
      <c r="C48" s="3"/>
      <c r="D48" s="55"/>
      <c r="E48" s="13"/>
      <c r="F48" s="13"/>
      <c r="G48" s="14"/>
      <c r="H48" s="29"/>
      <c r="I48" s="14"/>
      <c r="J48" s="29"/>
      <c r="K48" s="14"/>
      <c r="L48" s="29"/>
      <c r="M48" s="14"/>
      <c r="N48" s="29"/>
      <c r="O48" s="24">
        <v>0.004163543392109004</v>
      </c>
      <c r="P48" s="29"/>
      <c r="Q48" s="14"/>
      <c r="R48" s="29"/>
      <c r="S48" s="14"/>
      <c r="T48" s="29"/>
      <c r="U48" s="14"/>
      <c r="V48" s="29"/>
      <c r="W48" s="14"/>
      <c r="X48" s="29"/>
      <c r="Y48" s="13"/>
    </row>
    <row r="49" spans="1:25" ht="15.75" thickBot="1">
      <c r="A49" s="1"/>
      <c r="B49" s="16"/>
      <c r="C49" s="3"/>
      <c r="D49" s="60"/>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17483.730026591737</v>
      </c>
      <c r="F50" s="62">
        <v>18236.442515921655</v>
      </c>
      <c r="G50" s="62">
        <v>19513.93752710498</v>
      </c>
      <c r="H50" s="62">
        <v>19664.843550187717</v>
      </c>
      <c r="I50" s="62">
        <v>14200.831276469966</v>
      </c>
      <c r="J50" s="62">
        <v>16472.10774703289</v>
      </c>
      <c r="K50" s="62">
        <v>16740.883245653225</v>
      </c>
      <c r="L50" s="62">
        <v>10832.284653755181</v>
      </c>
      <c r="M50" s="62">
        <v>10848.9155848417</v>
      </c>
      <c r="N50" s="62">
        <v>11011.8216145279</v>
      </c>
      <c r="O50" s="62">
        <v>11119.172246956186</v>
      </c>
      <c r="P50" s="62">
        <v>10671.90490218212</v>
      </c>
      <c r="Q50" s="62">
        <v>10407.048774861396</v>
      </c>
      <c r="R50" s="62">
        <v>9574.122064863077</v>
      </c>
      <c r="S50" s="62">
        <v>9356.652966151494</v>
      </c>
      <c r="T50" s="62">
        <v>8547.889666766685</v>
      </c>
      <c r="U50" s="62">
        <v>7974.800348805089</v>
      </c>
      <c r="V50" s="62">
        <v>7642.283188400004</v>
      </c>
      <c r="W50" s="62">
        <v>7528.786355702054</v>
      </c>
      <c r="X50" s="62">
        <v>7415.078014859508</v>
      </c>
      <c r="Y50" s="62">
        <v>7260.466323998611</v>
      </c>
    </row>
    <row r="51" spans="1:25" ht="15.75" thickBot="1">
      <c r="A51" s="1"/>
      <c r="B51" s="16"/>
      <c r="C51" s="3"/>
      <c r="D51" s="119" t="s">
        <v>48</v>
      </c>
      <c r="E51" s="120">
        <v>1.3542125250604529</v>
      </c>
      <c r="F51" s="120">
        <v>1.3658328818116212</v>
      </c>
      <c r="G51" s="120">
        <v>1.3909569351951236</v>
      </c>
      <c r="H51" s="120">
        <v>1.392969962817873</v>
      </c>
      <c r="I51" s="120">
        <v>1.2826680455280781</v>
      </c>
      <c r="J51" s="120">
        <v>1.3263259419626348</v>
      </c>
      <c r="K51" s="120">
        <v>1.3299042937606569</v>
      </c>
      <c r="L51" s="120">
        <v>1.212713902136774</v>
      </c>
      <c r="M51" s="120">
        <v>1.2125190576293015</v>
      </c>
      <c r="N51" s="120">
        <v>1.215688409842402</v>
      </c>
      <c r="O51" s="120">
        <v>1.2180116754531127</v>
      </c>
      <c r="P51" s="120">
        <v>1.2085580648231633</v>
      </c>
      <c r="Q51" s="120">
        <v>1.202717097369812</v>
      </c>
      <c r="R51" s="120">
        <v>1.1858829244675968</v>
      </c>
      <c r="S51" s="120">
        <v>1.1810667913426887</v>
      </c>
      <c r="T51" s="120">
        <v>1.1648750493869362</v>
      </c>
      <c r="U51" s="120">
        <v>1.1533181595452362</v>
      </c>
      <c r="V51" s="120">
        <v>1.1464450349345972</v>
      </c>
      <c r="W51" s="120">
        <v>1.1437984636083438</v>
      </c>
      <c r="X51" s="120">
        <v>1.14116360621574</v>
      </c>
      <c r="Y51" s="120">
        <v>1.137768294612946</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82</v>
      </c>
      <c r="C4" s="3"/>
      <c r="D4" s="12" t="s">
        <v>2</v>
      </c>
      <c r="E4" s="13">
        <v>49444.35693346638</v>
      </c>
      <c r="F4" s="13">
        <v>50391.206209292824</v>
      </c>
      <c r="G4" s="13">
        <v>50995.7872772727</v>
      </c>
      <c r="H4" s="13">
        <v>51628.62944622946</v>
      </c>
      <c r="I4" s="13">
        <v>52309.84369498883</v>
      </c>
      <c r="J4" s="13">
        <v>53021.08474811308</v>
      </c>
      <c r="K4" s="13">
        <v>53724.56663379391</v>
      </c>
      <c r="L4" s="13">
        <v>54376.746851115866</v>
      </c>
      <c r="M4" s="13">
        <v>54994.54864915981</v>
      </c>
      <c r="N4" s="13">
        <v>55543.57842060238</v>
      </c>
      <c r="O4" s="13">
        <v>56044.15350626813</v>
      </c>
      <c r="P4" s="13"/>
      <c r="Q4" s="13"/>
      <c r="R4" s="13"/>
      <c r="S4" s="13"/>
      <c r="T4" s="13"/>
      <c r="U4" s="13"/>
      <c r="V4" s="13"/>
      <c r="W4" s="13"/>
      <c r="X4" s="13"/>
      <c r="Y4" s="13"/>
    </row>
    <row r="5" spans="1:25" ht="15.75" thickBot="1">
      <c r="A5" s="1"/>
      <c r="B5" s="54" t="s">
        <v>83</v>
      </c>
      <c r="C5" s="3"/>
      <c r="D5" s="15" t="s">
        <v>3</v>
      </c>
      <c r="E5" s="13">
        <v>84.92216021034255</v>
      </c>
      <c r="F5" s="13">
        <v>542.0990825251138</v>
      </c>
      <c r="G5" s="13">
        <v>1082.5212103445956</v>
      </c>
      <c r="H5" s="13">
        <v>1587.0348948880492</v>
      </c>
      <c r="I5" s="13">
        <v>2071.298867822057</v>
      </c>
      <c r="J5" s="13">
        <v>2543.6153567307774</v>
      </c>
      <c r="K5" s="13">
        <v>2979.900491926084</v>
      </c>
      <c r="L5" s="13">
        <v>3452.549866613801</v>
      </c>
      <c r="M5" s="13">
        <v>3945.4064881516097</v>
      </c>
      <c r="N5" s="13">
        <v>4489.274563598854</v>
      </c>
      <c r="O5" s="13">
        <v>5041.507781692882</v>
      </c>
      <c r="P5" s="13"/>
      <c r="Q5" s="13"/>
      <c r="R5" s="13"/>
      <c r="S5" s="13"/>
      <c r="T5" s="13"/>
      <c r="U5" s="13"/>
      <c r="V5" s="13"/>
      <c r="W5" s="13"/>
      <c r="X5" s="13"/>
      <c r="Y5" s="13"/>
    </row>
    <row r="6" spans="1:25" ht="15.75" thickBot="1">
      <c r="A6" s="1"/>
      <c r="B6" s="11" t="s">
        <v>84</v>
      </c>
      <c r="C6" s="3"/>
      <c r="D6" s="17" t="s">
        <v>4</v>
      </c>
      <c r="E6" s="18">
        <v>49359.434773256035</v>
      </c>
      <c r="F6" s="18">
        <v>49849.10712676771</v>
      </c>
      <c r="G6" s="18">
        <v>49913.2660669281</v>
      </c>
      <c r="H6" s="18">
        <v>50041.59455134141</v>
      </c>
      <c r="I6" s="18">
        <v>50238.54482716677</v>
      </c>
      <c r="J6" s="18">
        <v>50477.4693913823</v>
      </c>
      <c r="K6" s="18">
        <v>50744.66614186783</v>
      </c>
      <c r="L6" s="18">
        <v>50924.196984502065</v>
      </c>
      <c r="M6" s="18">
        <v>51049.1421610082</v>
      </c>
      <c r="N6" s="18">
        <v>51054.30385700353</v>
      </c>
      <c r="O6" s="18">
        <v>51002.645724575246</v>
      </c>
      <c r="P6" s="19">
        <v>51169.94593918408</v>
      </c>
      <c r="Q6" s="19">
        <v>51337.79493633959</v>
      </c>
      <c r="R6" s="19">
        <v>51506.19451617267</v>
      </c>
      <c r="S6" s="19">
        <v>51675.14648471904</v>
      </c>
      <c r="T6" s="19">
        <v>51844.65265393862</v>
      </c>
      <c r="U6" s="19">
        <v>52014.71484173498</v>
      </c>
      <c r="V6" s="19">
        <v>52185.33487197483</v>
      </c>
      <c r="W6" s="19">
        <v>52356.514574507564</v>
      </c>
      <c r="X6" s="19">
        <v>52528.2557851849</v>
      </c>
      <c r="Y6" s="19">
        <v>52700.560345880556</v>
      </c>
    </row>
    <row r="7" spans="1:25" ht="15">
      <c r="A7" s="1"/>
      <c r="B7" s="16"/>
      <c r="C7" s="3"/>
      <c r="D7" s="20"/>
      <c r="E7" s="21"/>
      <c r="F7" s="21"/>
      <c r="G7" s="22"/>
      <c r="H7" s="23"/>
      <c r="I7" s="22"/>
      <c r="J7" s="23"/>
      <c r="K7" s="22"/>
      <c r="L7" s="23"/>
      <c r="M7" s="22"/>
      <c r="N7" s="23"/>
      <c r="O7" s="24">
        <v>0.003280226196740621</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6</v>
      </c>
      <c r="C11" s="3"/>
      <c r="D11" s="30" t="s">
        <v>68</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row>
    <row r="12" spans="1:25" ht="15.75" thickBot="1">
      <c r="A12" s="1"/>
      <c r="B12" s="11" t="s">
        <v>6</v>
      </c>
      <c r="C12" s="3"/>
      <c r="D12" s="31" t="s">
        <v>69</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1195.313253023758</v>
      </c>
      <c r="F15" s="13">
        <v>2397.8912958653546</v>
      </c>
      <c r="G15" s="13">
        <v>4112.647247209085</v>
      </c>
      <c r="H15" s="13">
        <v>4274.579254705123</v>
      </c>
      <c r="I15" s="13">
        <v>4354.087756812725</v>
      </c>
      <c r="J15" s="13">
        <v>6847.612291591175</v>
      </c>
      <c r="K15" s="13">
        <v>7267.328040697041</v>
      </c>
      <c r="L15" s="13">
        <v>7324.417791433249</v>
      </c>
      <c r="M15" s="13">
        <v>7386.00039902589</v>
      </c>
      <c r="N15" s="13">
        <v>7467.621624707419</v>
      </c>
      <c r="O15" s="13">
        <v>7467.621624707419</v>
      </c>
      <c r="P15" s="13">
        <v>7527.024494542194</v>
      </c>
      <c r="Q15" s="13">
        <v>7586.4273643769675</v>
      </c>
      <c r="R15" s="13">
        <v>7645.830234211741</v>
      </c>
      <c r="S15" s="13">
        <v>7705.233104046515</v>
      </c>
      <c r="T15" s="13">
        <v>7764.635973881289</v>
      </c>
      <c r="U15" s="13">
        <v>7824.038843716063</v>
      </c>
      <c r="V15" s="13">
        <v>7883.4417135508365</v>
      </c>
      <c r="W15" s="13">
        <v>7942.84458338561</v>
      </c>
      <c r="X15" s="13">
        <v>8002.247453220384</v>
      </c>
      <c r="Y15" s="13">
        <v>8061.650323055158</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9</v>
      </c>
      <c r="C17" s="3"/>
      <c r="D17" s="36" t="s">
        <v>10</v>
      </c>
      <c r="E17" s="37">
        <v>1180.2032530237582</v>
      </c>
      <c r="F17" s="37">
        <v>2382.7812958653544</v>
      </c>
      <c r="G17" s="37">
        <v>3783.5372472090858</v>
      </c>
      <c r="H17" s="37">
        <v>3945.469254705123</v>
      </c>
      <c r="I17" s="37">
        <v>4024.977756812725</v>
      </c>
      <c r="J17" s="37">
        <v>5318.502291591175</v>
      </c>
      <c r="K17" s="37">
        <v>5738.218040697041</v>
      </c>
      <c r="L17" s="37">
        <v>5795.307791433249</v>
      </c>
      <c r="M17" s="37">
        <v>5856.8903990258905</v>
      </c>
      <c r="N17" s="37">
        <v>5938.511624707419</v>
      </c>
      <c r="O17" s="37">
        <v>5938.511624707419</v>
      </c>
      <c r="P17" s="37">
        <v>5997.914494542194</v>
      </c>
      <c r="Q17" s="37">
        <v>6057.317364376968</v>
      </c>
      <c r="R17" s="37">
        <v>6116.720234211742</v>
      </c>
      <c r="S17" s="37">
        <v>6176.123104046515</v>
      </c>
      <c r="T17" s="37">
        <v>6235.525973881289</v>
      </c>
      <c r="U17" s="37">
        <v>6294.928843716063</v>
      </c>
      <c r="V17" s="37">
        <v>6354.331713550837</v>
      </c>
      <c r="W17" s="37">
        <v>6413.734583385611</v>
      </c>
      <c r="X17" s="37">
        <v>6473.1374532203845</v>
      </c>
      <c r="Y17" s="37">
        <v>6532.540323055158</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15889.83</v>
      </c>
      <c r="O24" s="115">
        <v>15948.2</v>
      </c>
      <c r="P24" s="115">
        <v>16287.57</v>
      </c>
      <c r="Q24" s="115">
        <v>16443.98</v>
      </c>
      <c r="R24" s="115">
        <v>17167.91</v>
      </c>
      <c r="S24" s="115">
        <v>17275.83</v>
      </c>
      <c r="T24" s="115">
        <v>17974.49</v>
      </c>
      <c r="U24" s="115">
        <v>18436.920000000002</v>
      </c>
      <c r="V24" s="115">
        <v>18658.22</v>
      </c>
      <c r="W24" s="115">
        <v>18659.940000000002</v>
      </c>
      <c r="X24" s="115">
        <v>18661.31</v>
      </c>
      <c r="Y24" s="115">
        <v>18703.02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31</v>
      </c>
      <c r="C26" s="3"/>
      <c r="D26" s="46" t="s">
        <v>16</v>
      </c>
      <c r="E26" s="13">
        <v>0</v>
      </c>
      <c r="F26" s="13">
        <v>0</v>
      </c>
      <c r="G26" s="13">
        <v>0</v>
      </c>
      <c r="H26" s="13">
        <v>0</v>
      </c>
      <c r="I26" s="13">
        <v>0</v>
      </c>
      <c r="J26" s="13">
        <v>0</v>
      </c>
      <c r="K26" s="13">
        <v>0</v>
      </c>
      <c r="L26" s="13">
        <v>0</v>
      </c>
      <c r="M26" s="13">
        <v>0</v>
      </c>
      <c r="N26" s="13">
        <v>2240</v>
      </c>
      <c r="O26" s="13">
        <v>2240</v>
      </c>
      <c r="P26" s="13">
        <v>2240</v>
      </c>
      <c r="Q26" s="13">
        <v>2240</v>
      </c>
      <c r="R26" s="13">
        <v>2240</v>
      </c>
      <c r="S26" s="13">
        <v>2240</v>
      </c>
      <c r="T26" s="13">
        <v>2240</v>
      </c>
      <c r="U26" s="13">
        <v>2240</v>
      </c>
      <c r="V26" s="13">
        <v>2240</v>
      </c>
      <c r="W26" s="13">
        <v>2240</v>
      </c>
      <c r="X26" s="13">
        <v>2240</v>
      </c>
      <c r="Y26" s="13">
        <v>2240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66843.16479984777</v>
      </c>
      <c r="F31" s="52">
        <v>68085.54964268937</v>
      </c>
      <c r="G31" s="52">
        <v>69427.20359403308</v>
      </c>
      <c r="H31" s="52">
        <v>69706.43810152913</v>
      </c>
      <c r="I31" s="52">
        <v>64439.376103636736</v>
      </c>
      <c r="J31" s="52">
        <v>66949.57713841519</v>
      </c>
      <c r="K31" s="52">
        <v>67485.54938752105</v>
      </c>
      <c r="L31" s="52">
        <v>61756.481638257246</v>
      </c>
      <c r="M31" s="52">
        <v>61898.0577458499</v>
      </c>
      <c r="N31" s="52">
        <v>59826.12547153143</v>
      </c>
      <c r="O31" s="52">
        <v>59881.81797153143</v>
      </c>
      <c r="P31" s="52">
        <v>59601.8508413662</v>
      </c>
      <c r="Q31" s="52">
        <v>59504.843711200985</v>
      </c>
      <c r="R31" s="52">
        <v>58840.316581035746</v>
      </c>
      <c r="S31" s="52">
        <v>58791.79945087053</v>
      </c>
      <c r="T31" s="52">
        <v>58152.542320705295</v>
      </c>
      <c r="U31" s="52">
        <v>57749.51519054007</v>
      </c>
      <c r="V31" s="52">
        <v>57587.618060374836</v>
      </c>
      <c r="W31" s="52">
        <v>57645.30093020962</v>
      </c>
      <c r="X31" s="52">
        <v>57703.333800044406</v>
      </c>
      <c r="Y31" s="52">
        <v>57721.02666987917</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82</v>
      </c>
      <c r="C36" s="3"/>
      <c r="D36" s="12" t="s">
        <v>2</v>
      </c>
      <c r="E36" s="13">
        <v>235038</v>
      </c>
      <c r="F36" s="13">
        <v>237816</v>
      </c>
      <c r="G36" s="13">
        <v>240228</v>
      </c>
      <c r="H36" s="13">
        <v>243025</v>
      </c>
      <c r="I36" s="13">
        <v>245557</v>
      </c>
      <c r="J36" s="13">
        <v>248748</v>
      </c>
      <c r="K36" s="13">
        <v>251957</v>
      </c>
      <c r="L36" s="13">
        <v>255122</v>
      </c>
      <c r="M36" s="13">
        <v>258271</v>
      </c>
      <c r="N36" s="13">
        <v>261107</v>
      </c>
      <c r="O36" s="13">
        <v>263751</v>
      </c>
      <c r="P36" s="13"/>
      <c r="Q36" s="13"/>
      <c r="R36" s="13"/>
      <c r="S36" s="13"/>
      <c r="T36" s="13"/>
      <c r="U36" s="13"/>
      <c r="V36" s="13"/>
      <c r="W36" s="13"/>
      <c r="X36" s="13"/>
      <c r="Y36" s="13"/>
    </row>
    <row r="37" spans="1:25" ht="15">
      <c r="A37" s="1"/>
      <c r="B37" s="54" t="s">
        <v>83</v>
      </c>
      <c r="C37" s="3"/>
      <c r="D37" s="15" t="s">
        <v>3</v>
      </c>
      <c r="E37" s="13">
        <v>1005.6509028677247</v>
      </c>
      <c r="F37" s="13">
        <v>3095.9199545315932</v>
      </c>
      <c r="G37" s="13">
        <v>5553.367303327803</v>
      </c>
      <c r="H37" s="13">
        <v>7903.265671755187</v>
      </c>
      <c r="I37" s="13">
        <v>9889.498164799472</v>
      </c>
      <c r="J37" s="13">
        <v>12001.355195079494</v>
      </c>
      <c r="K37" s="13">
        <v>13887.82561260648</v>
      </c>
      <c r="L37" s="13">
        <v>15912.883918186242</v>
      </c>
      <c r="M37" s="13">
        <v>18011.915060914354</v>
      </c>
      <c r="N37" s="13">
        <v>20279.388515753206</v>
      </c>
      <c r="O37" s="13">
        <v>22564.76403647021</v>
      </c>
      <c r="P37" s="13"/>
      <c r="Q37" s="13"/>
      <c r="R37" s="13"/>
      <c r="S37" s="13"/>
      <c r="T37" s="13"/>
      <c r="U37" s="13"/>
      <c r="V37" s="13"/>
      <c r="W37" s="13"/>
      <c r="X37" s="13"/>
      <c r="Y37" s="13"/>
    </row>
    <row r="38" spans="1:25" ht="15">
      <c r="A38" s="1"/>
      <c r="B38" s="54" t="s">
        <v>84</v>
      </c>
      <c r="C38" s="3"/>
      <c r="D38" s="17" t="s">
        <v>22</v>
      </c>
      <c r="E38" s="21">
        <v>234032.34909713228</v>
      </c>
      <c r="F38" s="21">
        <v>234720.0800454684</v>
      </c>
      <c r="G38" s="21">
        <v>234674.6326966722</v>
      </c>
      <c r="H38" s="21">
        <v>235121.7343282448</v>
      </c>
      <c r="I38" s="21">
        <v>235667.50183520053</v>
      </c>
      <c r="J38" s="21">
        <v>236746.6448049205</v>
      </c>
      <c r="K38" s="21">
        <v>238069.17438739352</v>
      </c>
      <c r="L38" s="21">
        <v>239209.11608181376</v>
      </c>
      <c r="M38" s="21">
        <v>240259.08493908565</v>
      </c>
      <c r="N38" s="21">
        <v>240827.6114842468</v>
      </c>
      <c r="O38" s="21">
        <v>241186.2359635298</v>
      </c>
      <c r="P38" s="21">
        <v>241913.5433054018</v>
      </c>
      <c r="Q38" s="21">
        <v>242643.04387346448</v>
      </c>
      <c r="R38" s="21">
        <v>243374.74428148457</v>
      </c>
      <c r="S38" s="21">
        <v>244108.65116317294</v>
      </c>
      <c r="T38" s="21">
        <v>244844.77117224468</v>
      </c>
      <c r="U38" s="21">
        <v>245583.11098247944</v>
      </c>
      <c r="V38" s="21">
        <v>246323.67728778193</v>
      </c>
      <c r="W38" s="21">
        <v>247066.47680224266</v>
      </c>
      <c r="X38" s="21">
        <v>247811.5162601987</v>
      </c>
      <c r="Y38" s="21">
        <v>248558.8024162948</v>
      </c>
    </row>
    <row r="39" spans="1:25" ht="15">
      <c r="A39" s="1"/>
      <c r="B39" s="16"/>
      <c r="C39" s="3"/>
      <c r="D39" s="55"/>
      <c r="E39" s="13"/>
      <c r="F39" s="13"/>
      <c r="G39" s="14"/>
      <c r="H39" s="29"/>
      <c r="I39" s="14"/>
      <c r="J39" s="29"/>
      <c r="K39" s="14"/>
      <c r="L39" s="29"/>
      <c r="M39" s="14"/>
      <c r="N39" s="29"/>
      <c r="O39" s="24">
        <v>0.003015542487184053</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20</v>
      </c>
      <c r="C41" s="3"/>
      <c r="D41" s="57" t="s">
        <v>24</v>
      </c>
      <c r="E41" s="13">
        <v>267682</v>
      </c>
      <c r="F41" s="13">
        <v>270795</v>
      </c>
      <c r="G41" s="13">
        <v>273493</v>
      </c>
      <c r="H41" s="13">
        <v>276627</v>
      </c>
      <c r="I41" s="13">
        <v>279456</v>
      </c>
      <c r="J41" s="13">
        <v>283107</v>
      </c>
      <c r="K41" s="13">
        <v>286858</v>
      </c>
      <c r="L41" s="13">
        <v>290466</v>
      </c>
      <c r="M41" s="13">
        <v>294119</v>
      </c>
      <c r="N41" s="13">
        <v>297413</v>
      </c>
      <c r="O41" s="13">
        <v>300516</v>
      </c>
      <c r="P41" s="29"/>
      <c r="Q41" s="14"/>
      <c r="R41" s="29"/>
      <c r="S41" s="14"/>
      <c r="T41" s="29"/>
      <c r="U41" s="14"/>
      <c r="V41" s="29"/>
      <c r="W41" s="14"/>
      <c r="X41" s="29"/>
      <c r="Y41" s="13"/>
    </row>
    <row r="42" spans="1:25" ht="15">
      <c r="A42" s="1"/>
      <c r="B42" s="54" t="s">
        <v>20</v>
      </c>
      <c r="C42" s="3"/>
      <c r="D42" s="58" t="s">
        <v>25</v>
      </c>
      <c r="E42" s="13">
        <v>9228</v>
      </c>
      <c r="F42" s="13">
        <v>9223</v>
      </c>
      <c r="G42" s="13">
        <v>9218</v>
      </c>
      <c r="H42" s="13">
        <v>9227</v>
      </c>
      <c r="I42" s="13">
        <v>9233</v>
      </c>
      <c r="J42" s="13">
        <v>9239</v>
      </c>
      <c r="K42" s="13">
        <v>9244</v>
      </c>
      <c r="L42" s="13">
        <v>9252</v>
      </c>
      <c r="M42" s="13">
        <v>9259</v>
      </c>
      <c r="N42" s="13">
        <v>9265</v>
      </c>
      <c r="O42" s="13">
        <v>9272</v>
      </c>
      <c r="P42" s="29"/>
      <c r="Q42" s="14"/>
      <c r="R42" s="29"/>
      <c r="S42" s="14"/>
      <c r="T42" s="29"/>
      <c r="U42" s="14"/>
      <c r="V42" s="29"/>
      <c r="W42" s="14"/>
      <c r="X42" s="29"/>
      <c r="Y42" s="13"/>
    </row>
    <row r="43" spans="1:25" ht="15">
      <c r="A43" s="1"/>
      <c r="B43" s="54" t="s">
        <v>83</v>
      </c>
      <c r="C43" s="3"/>
      <c r="D43" s="58" t="s">
        <v>26</v>
      </c>
      <c r="E43" s="13">
        <v>931.1588681994056</v>
      </c>
      <c r="F43" s="13">
        <v>2867.532020901743</v>
      </c>
      <c r="G43" s="13">
        <v>5143.767928018299</v>
      </c>
      <c r="H43" s="13">
        <v>7320.061791019234</v>
      </c>
      <c r="I43" s="13">
        <v>9158.313590202242</v>
      </c>
      <c r="J43" s="13">
        <v>11112.054223595758</v>
      </c>
      <c r="K43" s="13">
        <v>12857.404525005972</v>
      </c>
      <c r="L43" s="13">
        <v>14731.096281875754</v>
      </c>
      <c r="M43" s="13">
        <v>16672.84208314984</v>
      </c>
      <c r="N43" s="13">
        <v>18770.56718970224</v>
      </c>
      <c r="O43" s="13">
        <v>20885.06623625504</v>
      </c>
      <c r="P43" s="29"/>
      <c r="Q43" s="14"/>
      <c r="R43" s="29"/>
      <c r="S43" s="14"/>
      <c r="T43" s="29"/>
      <c r="U43" s="14"/>
      <c r="V43" s="29"/>
      <c r="W43" s="14"/>
      <c r="X43" s="29"/>
      <c r="Y43" s="13"/>
    </row>
    <row r="44" spans="1:25" ht="15">
      <c r="A44" s="1"/>
      <c r="B44" s="54" t="s">
        <v>6</v>
      </c>
      <c r="C44" s="3"/>
      <c r="D44" s="58" t="s">
        <v>27</v>
      </c>
      <c r="E44" s="13">
        <v>0</v>
      </c>
      <c r="F44" s="13">
        <v>0</v>
      </c>
      <c r="G44" s="13">
        <v>0</v>
      </c>
      <c r="H44" s="13">
        <v>0</v>
      </c>
      <c r="I44" s="13">
        <v>0</v>
      </c>
      <c r="J44" s="13">
        <v>0</v>
      </c>
      <c r="K44" s="13">
        <v>0</v>
      </c>
      <c r="L44" s="13">
        <v>0</v>
      </c>
      <c r="M44" s="13">
        <v>0</v>
      </c>
      <c r="N44" s="13">
        <v>0</v>
      </c>
      <c r="O44" s="13">
        <v>0</v>
      </c>
      <c r="P44" s="29"/>
      <c r="Q44" s="14"/>
      <c r="R44" s="29"/>
      <c r="S44" s="14"/>
      <c r="T44" s="29"/>
      <c r="U44" s="14"/>
      <c r="V44" s="29"/>
      <c r="W44" s="14"/>
      <c r="X44" s="29"/>
      <c r="Y44" s="13"/>
    </row>
    <row r="45" spans="1:25" ht="15">
      <c r="A45" s="1"/>
      <c r="B45" s="54" t="s">
        <v>6</v>
      </c>
      <c r="C45" s="3"/>
      <c r="D45" s="58" t="s">
        <v>28</v>
      </c>
      <c r="E45" s="13">
        <v>0</v>
      </c>
      <c r="F45" s="13">
        <v>0</v>
      </c>
      <c r="G45" s="13">
        <v>0</v>
      </c>
      <c r="H45" s="13">
        <v>0</v>
      </c>
      <c r="I45" s="13">
        <v>0</v>
      </c>
      <c r="J45" s="13">
        <v>0</v>
      </c>
      <c r="K45" s="13">
        <v>0</v>
      </c>
      <c r="L45" s="13">
        <v>0</v>
      </c>
      <c r="M45" s="13">
        <v>0</v>
      </c>
      <c r="N45" s="13">
        <v>0</v>
      </c>
      <c r="O45" s="13">
        <v>0</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256075.1411318006</v>
      </c>
      <c r="F47" s="13">
        <v>257010.28797909827</v>
      </c>
      <c r="G47" s="13">
        <v>257190.4320719817</v>
      </c>
      <c r="H47" s="13">
        <v>257892.58820898077</v>
      </c>
      <c r="I47" s="13">
        <v>258630.78640979776</v>
      </c>
      <c r="J47" s="13">
        <v>260075.49577640425</v>
      </c>
      <c r="K47" s="13">
        <v>261829.59547499404</v>
      </c>
      <c r="L47" s="13">
        <v>263309.3537181243</v>
      </c>
      <c r="M47" s="13">
        <v>264767.1579168502</v>
      </c>
      <c r="N47" s="13">
        <v>265957.43281029776</v>
      </c>
      <c r="O47" s="13">
        <v>266938.93376374495</v>
      </c>
      <c r="P47" s="29">
        <v>268050.3455975136</v>
      </c>
      <c r="Q47" s="29">
        <v>269166.3848426787</v>
      </c>
      <c r="R47" s="29">
        <v>270287.0707656683</v>
      </c>
      <c r="S47" s="29">
        <v>271412.42271312716</v>
      </c>
      <c r="T47" s="29">
        <v>272542.4601122507</v>
      </c>
      <c r="U47" s="29">
        <v>273677.20247112017</v>
      </c>
      <c r="V47" s="29">
        <v>274816.66937903967</v>
      </c>
      <c r="W47" s="29">
        <v>275960.8805068742</v>
      </c>
      <c r="X47" s="29">
        <v>277109.8556073892</v>
      </c>
      <c r="Y47" s="29">
        <v>278263.6145155916</v>
      </c>
    </row>
    <row r="48" spans="1:25" ht="15">
      <c r="A48" s="1"/>
      <c r="B48" s="16"/>
      <c r="C48" s="3"/>
      <c r="D48" s="55"/>
      <c r="E48" s="13"/>
      <c r="F48" s="13"/>
      <c r="G48" s="14"/>
      <c r="H48" s="29"/>
      <c r="I48" s="14"/>
      <c r="J48" s="29"/>
      <c r="K48" s="14"/>
      <c r="L48" s="29"/>
      <c r="M48" s="14"/>
      <c r="N48" s="29"/>
      <c r="O48" s="24">
        <v>0.004163543392109004</v>
      </c>
      <c r="P48" s="29"/>
      <c r="Q48" s="14"/>
      <c r="R48" s="29"/>
      <c r="S48" s="14"/>
      <c r="T48" s="29"/>
      <c r="U48" s="14"/>
      <c r="V48" s="29"/>
      <c r="W48" s="14"/>
      <c r="X48" s="29"/>
      <c r="Y48" s="13"/>
    </row>
    <row r="49" spans="1:25" ht="15.75" thickBot="1">
      <c r="A49" s="1"/>
      <c r="B49" s="16"/>
      <c r="C49" s="3"/>
      <c r="D49" s="121"/>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17483.730026591737</v>
      </c>
      <c r="F50" s="62">
        <v>18236.442515921655</v>
      </c>
      <c r="G50" s="62">
        <v>19513.93752710498</v>
      </c>
      <c r="H50" s="62">
        <v>19664.843550187717</v>
      </c>
      <c r="I50" s="62">
        <v>14200.831276469966</v>
      </c>
      <c r="J50" s="62">
        <v>16472.10774703289</v>
      </c>
      <c r="K50" s="62">
        <v>16740.883245653225</v>
      </c>
      <c r="L50" s="62">
        <v>10832.284653755181</v>
      </c>
      <c r="M50" s="62">
        <v>10848.9155848417</v>
      </c>
      <c r="N50" s="62">
        <v>8771.8216145279</v>
      </c>
      <c r="O50" s="62">
        <v>8879.172246956186</v>
      </c>
      <c r="P50" s="62">
        <v>8431.90490218212</v>
      </c>
      <c r="Q50" s="62">
        <v>8167.048774861396</v>
      </c>
      <c r="R50" s="62">
        <v>7334.122064863077</v>
      </c>
      <c r="S50" s="62">
        <v>7116.652966151494</v>
      </c>
      <c r="T50" s="62">
        <v>6307.889666766678</v>
      </c>
      <c r="U50" s="62">
        <v>5734.800348805089</v>
      </c>
      <c r="V50" s="62">
        <v>5402.283188400004</v>
      </c>
      <c r="W50" s="62">
        <v>5288.786355702054</v>
      </c>
      <c r="X50" s="62">
        <v>5175.078014859508</v>
      </c>
      <c r="Y50" s="62">
        <v>5020.466323998611</v>
      </c>
    </row>
    <row r="51" spans="1:25" ht="15.75" thickBot="1">
      <c r="A51" s="1"/>
      <c r="B51" s="16"/>
      <c r="C51" s="3"/>
      <c r="D51" s="119" t="s">
        <v>48</v>
      </c>
      <c r="E51" s="120">
        <v>1.3542125250604529</v>
      </c>
      <c r="F51" s="120">
        <v>1.3658328818116212</v>
      </c>
      <c r="G51" s="120">
        <v>1.3909569351951236</v>
      </c>
      <c r="H51" s="120">
        <v>1.392969962817873</v>
      </c>
      <c r="I51" s="120">
        <v>1.2826680455280781</v>
      </c>
      <c r="J51" s="120">
        <v>1.3263259419626348</v>
      </c>
      <c r="K51" s="120">
        <v>1.3299042937606569</v>
      </c>
      <c r="L51" s="120">
        <v>1.212713902136774</v>
      </c>
      <c r="M51" s="120">
        <v>1.2125190576293015</v>
      </c>
      <c r="N51" s="120">
        <v>1.1718135583455733</v>
      </c>
      <c r="O51" s="120">
        <v>1.1740923852245928</v>
      </c>
      <c r="P51" s="120">
        <v>1.1647823687795862</v>
      </c>
      <c r="Q51" s="120">
        <v>1.1590845260297755</v>
      </c>
      <c r="R51" s="120">
        <v>1.1423930098846693</v>
      </c>
      <c r="S51" s="120">
        <v>1.1377190671003898</v>
      </c>
      <c r="T51" s="120">
        <v>1.121669050593735</v>
      </c>
      <c r="U51" s="120">
        <v>1.1102534228295655</v>
      </c>
      <c r="V51" s="120">
        <v>1.1035210984398838</v>
      </c>
      <c r="W51" s="120">
        <v>1.101014866988055</v>
      </c>
      <c r="X51" s="120">
        <v>1.098519890628447</v>
      </c>
      <c r="Y51" s="120">
        <v>1.0952640027174028</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86</v>
      </c>
      <c r="C4" s="3"/>
      <c r="D4" s="12" t="s">
        <v>2</v>
      </c>
      <c r="E4" s="13">
        <v>49749.79927907935</v>
      </c>
      <c r="F4" s="13">
        <v>50991.1616642652</v>
      </c>
      <c r="G4" s="13">
        <v>51867.70996997303</v>
      </c>
      <c r="H4" s="13">
        <v>52808.74623026966</v>
      </c>
      <c r="I4" s="13">
        <v>53805.98712411077</v>
      </c>
      <c r="J4" s="13">
        <v>54765.86854725663</v>
      </c>
      <c r="K4" s="13">
        <v>55730.75867999909</v>
      </c>
      <c r="L4" s="13">
        <v>56584.99262859731</v>
      </c>
      <c r="M4" s="13">
        <v>57457.8639753664</v>
      </c>
      <c r="N4" s="13">
        <v>58271.62397083685</v>
      </c>
      <c r="O4" s="13">
        <v>59005.81376979165</v>
      </c>
      <c r="P4" s="13"/>
      <c r="Q4" s="13"/>
      <c r="R4" s="13"/>
      <c r="S4" s="13"/>
      <c r="T4" s="13"/>
      <c r="U4" s="13"/>
      <c r="V4" s="13"/>
      <c r="W4" s="13"/>
      <c r="X4" s="13"/>
      <c r="Y4" s="13"/>
    </row>
    <row r="5" spans="1:25" ht="15.75" thickBot="1">
      <c r="A5" s="1"/>
      <c r="B5" s="54" t="s">
        <v>83</v>
      </c>
      <c r="C5" s="3"/>
      <c r="D5" s="15" t="s">
        <v>3</v>
      </c>
      <c r="E5" s="13">
        <v>84.92216021034983</v>
      </c>
      <c r="F5" s="13">
        <v>542.0990825251138</v>
      </c>
      <c r="G5" s="13">
        <v>1082.521210344581</v>
      </c>
      <c r="H5" s="13">
        <v>1587.0348948880273</v>
      </c>
      <c r="I5" s="13">
        <v>2071.29886782205</v>
      </c>
      <c r="J5" s="13">
        <v>2543.6153567307774</v>
      </c>
      <c r="K5" s="13">
        <v>2979.900491926084</v>
      </c>
      <c r="L5" s="13">
        <v>3452.549866613801</v>
      </c>
      <c r="M5" s="13">
        <v>3945.4064881516097</v>
      </c>
      <c r="N5" s="13">
        <v>4489.274563598861</v>
      </c>
      <c r="O5" s="13">
        <v>5041.507781692882</v>
      </c>
      <c r="P5" s="13"/>
      <c r="Q5" s="13"/>
      <c r="R5" s="13"/>
      <c r="S5" s="13"/>
      <c r="T5" s="13"/>
      <c r="U5" s="13"/>
      <c r="V5" s="13"/>
      <c r="W5" s="13"/>
      <c r="X5" s="13"/>
      <c r="Y5" s="13"/>
    </row>
    <row r="6" spans="1:25" ht="15.75" thickBot="1">
      <c r="A6" s="1"/>
      <c r="B6" s="11" t="s">
        <v>87</v>
      </c>
      <c r="C6" s="3"/>
      <c r="D6" s="17" t="s">
        <v>4</v>
      </c>
      <c r="E6" s="18">
        <v>49664.877118869</v>
      </c>
      <c r="F6" s="18">
        <v>50449.06258174009</v>
      </c>
      <c r="G6" s="18">
        <v>50785.18875962845</v>
      </c>
      <c r="H6" s="18">
        <v>51221.71133538163</v>
      </c>
      <c r="I6" s="18">
        <v>51734.68825628872</v>
      </c>
      <c r="J6" s="18">
        <v>52222.25319052585</v>
      </c>
      <c r="K6" s="18">
        <v>52750.858188073005</v>
      </c>
      <c r="L6" s="18">
        <v>53132.44276198351</v>
      </c>
      <c r="M6" s="18">
        <v>53512.45748721479</v>
      </c>
      <c r="N6" s="18">
        <v>53782.34940723799</v>
      </c>
      <c r="O6" s="18">
        <v>53964.30598809877</v>
      </c>
      <c r="P6" s="19">
        <v>54414.20885905415</v>
      </c>
      <c r="Q6" s="19">
        <v>54867.86259068656</v>
      </c>
      <c r="R6" s="19">
        <v>55325.29845409189</v>
      </c>
      <c r="S6" s="19">
        <v>55786.547981074575</v>
      </c>
      <c r="T6" s="19">
        <v>56251.64296632113</v>
      </c>
      <c r="U6" s="19">
        <v>56720.61546959184</v>
      </c>
      <c r="V6" s="19">
        <v>57193.497817930634</v>
      </c>
      <c r="W6" s="19">
        <v>57670.322607893504</v>
      </c>
      <c r="X6" s="19">
        <v>58151.122707795395</v>
      </c>
      <c r="Y6" s="19">
        <v>58635.9312599759</v>
      </c>
    </row>
    <row r="7" spans="1:25" ht="15">
      <c r="A7" s="1"/>
      <c r="B7" s="16"/>
      <c r="C7" s="3"/>
      <c r="D7" s="20"/>
      <c r="E7" s="21"/>
      <c r="F7" s="21"/>
      <c r="G7" s="22"/>
      <c r="H7" s="23"/>
      <c r="I7" s="22"/>
      <c r="J7" s="23"/>
      <c r="K7" s="22"/>
      <c r="L7" s="23"/>
      <c r="M7" s="22"/>
      <c r="N7" s="23"/>
      <c r="O7" s="24">
        <v>0.008337045436192625</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6</v>
      </c>
      <c r="C11" s="3"/>
      <c r="D11" s="30" t="s">
        <v>68</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row>
    <row r="12" spans="1:25" ht="15.75" thickBot="1">
      <c r="A12" s="1"/>
      <c r="B12" s="11" t="s">
        <v>6</v>
      </c>
      <c r="C12" s="3"/>
      <c r="D12" s="31" t="s">
        <v>69</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1626.9768742517747</v>
      </c>
      <c r="F15" s="13">
        <v>3137.822379495981</v>
      </c>
      <c r="G15" s="13">
        <v>4852.578330839711</v>
      </c>
      <c r="H15" s="13">
        <v>5246.881247230261</v>
      </c>
      <c r="I15" s="13">
        <v>5326.389749337863</v>
      </c>
      <c r="J15" s="13">
        <v>7819.914284116314</v>
      </c>
      <c r="K15" s="13">
        <v>8239.63003322218</v>
      </c>
      <c r="L15" s="13">
        <v>8296.719783958386</v>
      </c>
      <c r="M15" s="13">
        <v>8358.302391551028</v>
      </c>
      <c r="N15" s="13">
        <v>8439.923617232556</v>
      </c>
      <c r="O15" s="13">
        <v>8439.923617232556</v>
      </c>
      <c r="P15" s="13">
        <v>8650.523214645924</v>
      </c>
      <c r="Q15" s="13">
        <v>8861.122812059293</v>
      </c>
      <c r="R15" s="13">
        <v>9071.722409472663</v>
      </c>
      <c r="S15" s="13">
        <v>9282.32200688603</v>
      </c>
      <c r="T15" s="13">
        <v>9492.9216042994</v>
      </c>
      <c r="U15" s="13">
        <v>9703.521201712767</v>
      </c>
      <c r="V15" s="13">
        <v>9914.120799126136</v>
      </c>
      <c r="W15" s="13">
        <v>10124.720396539504</v>
      </c>
      <c r="X15" s="13">
        <v>10335.319993952871</v>
      </c>
      <c r="Y15" s="13">
        <v>10545.919591366239</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32</v>
      </c>
      <c r="C17" s="3"/>
      <c r="D17" s="36" t="s">
        <v>10</v>
      </c>
      <c r="E17" s="37">
        <v>1611.8668742517748</v>
      </c>
      <c r="F17" s="37">
        <v>3122.7123794959807</v>
      </c>
      <c r="G17" s="37">
        <v>4523.468330839712</v>
      </c>
      <c r="H17" s="37">
        <v>4917.771247230261</v>
      </c>
      <c r="I17" s="37">
        <v>4997.279749337863</v>
      </c>
      <c r="J17" s="37">
        <v>6290.804284116314</v>
      </c>
      <c r="K17" s="37">
        <v>6710.52003322218</v>
      </c>
      <c r="L17" s="37">
        <v>6767.609783958387</v>
      </c>
      <c r="M17" s="37">
        <v>6829.192391551029</v>
      </c>
      <c r="N17" s="37">
        <v>6910.813617232557</v>
      </c>
      <c r="O17" s="37">
        <v>6910.813617232557</v>
      </c>
      <c r="P17" s="37">
        <v>7121.413214645925</v>
      </c>
      <c r="Q17" s="37">
        <v>7332.0128120592935</v>
      </c>
      <c r="R17" s="37">
        <v>7542.612409472662</v>
      </c>
      <c r="S17" s="37">
        <v>7753.21200688603</v>
      </c>
      <c r="T17" s="37">
        <v>7963.811604299399</v>
      </c>
      <c r="U17" s="37">
        <v>8174.411201712767</v>
      </c>
      <c r="V17" s="37">
        <v>8385.010799126136</v>
      </c>
      <c r="W17" s="37">
        <v>8595.610396539503</v>
      </c>
      <c r="X17" s="37">
        <v>8806.20999395287</v>
      </c>
      <c r="Y17" s="37">
        <v>9016.809591366238</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13649.83</v>
      </c>
      <c r="O24" s="115">
        <v>13708.2</v>
      </c>
      <c r="P24" s="115">
        <v>14047.57</v>
      </c>
      <c r="Q24" s="115">
        <v>14203.98</v>
      </c>
      <c r="R24" s="115">
        <v>14927.91</v>
      </c>
      <c r="S24" s="115">
        <v>15035.83</v>
      </c>
      <c r="T24" s="115">
        <v>15734.49</v>
      </c>
      <c r="U24" s="115">
        <v>16196.920000000002</v>
      </c>
      <c r="V24" s="115">
        <v>16418.22</v>
      </c>
      <c r="W24" s="115">
        <v>16419.940000000002</v>
      </c>
      <c r="X24" s="115">
        <v>16421.31</v>
      </c>
      <c r="Y24" s="115">
        <v>16463.02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6</v>
      </c>
      <c r="C26" s="3"/>
      <c r="D26" s="46" t="s">
        <v>16</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67274.82842107578</v>
      </c>
      <c r="F31" s="52">
        <v>68825.48072631999</v>
      </c>
      <c r="G31" s="52">
        <v>70167.13467766371</v>
      </c>
      <c r="H31" s="52">
        <v>70678.74009405426</v>
      </c>
      <c r="I31" s="52">
        <v>65411.678096161864</v>
      </c>
      <c r="J31" s="52">
        <v>67921.87913094032</v>
      </c>
      <c r="K31" s="52">
        <v>68457.85138004618</v>
      </c>
      <c r="L31" s="52">
        <v>62728.78363078239</v>
      </c>
      <c r="M31" s="52">
        <v>62870.35973837503</v>
      </c>
      <c r="N31" s="52">
        <v>63038.427464056556</v>
      </c>
      <c r="O31" s="52">
        <v>63094.119964056576</v>
      </c>
      <c r="P31" s="52">
        <v>62965.34956146993</v>
      </c>
      <c r="Q31" s="52">
        <v>63019.539158883315</v>
      </c>
      <c r="R31" s="52">
        <v>62506.20875629666</v>
      </c>
      <c r="S31" s="52">
        <v>62608.88835371005</v>
      </c>
      <c r="T31" s="52">
        <v>62120.82795112341</v>
      </c>
      <c r="U31" s="52">
        <v>61868.997548536776</v>
      </c>
      <c r="V31" s="52">
        <v>61858.29714595014</v>
      </c>
      <c r="W31" s="52">
        <v>62067.17674336351</v>
      </c>
      <c r="X31" s="52">
        <v>62276.406340776884</v>
      </c>
      <c r="Y31" s="52">
        <v>62445.29593819025</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86</v>
      </c>
      <c r="C36" s="3"/>
      <c r="D36" s="12" t="s">
        <v>2</v>
      </c>
      <c r="E36" s="13">
        <v>237718</v>
      </c>
      <c r="F36" s="13">
        <v>241568</v>
      </c>
      <c r="G36" s="13">
        <v>245267</v>
      </c>
      <c r="H36" s="13">
        <v>249332</v>
      </c>
      <c r="I36" s="13">
        <v>253483</v>
      </c>
      <c r="J36" s="13">
        <v>258135</v>
      </c>
      <c r="K36" s="13">
        <v>262749</v>
      </c>
      <c r="L36" s="13">
        <v>267019</v>
      </c>
      <c r="M36" s="13">
        <v>271339</v>
      </c>
      <c r="N36" s="13">
        <v>275344</v>
      </c>
      <c r="O36" s="13">
        <v>279099</v>
      </c>
      <c r="P36" s="13"/>
      <c r="Q36" s="13"/>
      <c r="R36" s="13"/>
      <c r="S36" s="13"/>
      <c r="T36" s="13"/>
      <c r="U36" s="13"/>
      <c r="V36" s="13"/>
      <c r="W36" s="13"/>
      <c r="X36" s="13"/>
      <c r="Y36" s="13"/>
    </row>
    <row r="37" spans="1:25" ht="15">
      <c r="A37" s="1"/>
      <c r="B37" s="54" t="s">
        <v>83</v>
      </c>
      <c r="C37" s="3"/>
      <c r="D37" s="15" t="s">
        <v>3</v>
      </c>
      <c r="E37" s="13">
        <v>1005.6509028676664</v>
      </c>
      <c r="F37" s="13">
        <v>3095.919954531564</v>
      </c>
      <c r="G37" s="13">
        <v>5553.367303327803</v>
      </c>
      <c r="H37" s="13">
        <v>7903.265671755216</v>
      </c>
      <c r="I37" s="13">
        <v>9889.498164799443</v>
      </c>
      <c r="J37" s="13">
        <v>12001.355195079494</v>
      </c>
      <c r="K37" s="13">
        <v>13887.825612606423</v>
      </c>
      <c r="L37" s="13">
        <v>15912.883918186213</v>
      </c>
      <c r="M37" s="13">
        <v>18011.915060914384</v>
      </c>
      <c r="N37" s="13">
        <v>20279.388515753206</v>
      </c>
      <c r="O37" s="13">
        <v>22564.764036470267</v>
      </c>
      <c r="P37" s="13"/>
      <c r="Q37" s="13"/>
      <c r="R37" s="13"/>
      <c r="S37" s="13"/>
      <c r="T37" s="13"/>
      <c r="U37" s="13"/>
      <c r="V37" s="13"/>
      <c r="W37" s="13"/>
      <c r="X37" s="13"/>
      <c r="Y37" s="13"/>
    </row>
    <row r="38" spans="1:25" ht="15">
      <c r="A38" s="1"/>
      <c r="B38" s="54" t="s">
        <v>87</v>
      </c>
      <c r="C38" s="3"/>
      <c r="D38" s="17" t="s">
        <v>22</v>
      </c>
      <c r="E38" s="21">
        <v>236712.34909713233</v>
      </c>
      <c r="F38" s="21">
        <v>238472.08004546844</v>
      </c>
      <c r="G38" s="21">
        <v>239713.6326966722</v>
      </c>
      <c r="H38" s="21">
        <v>241428.73432824478</v>
      </c>
      <c r="I38" s="21">
        <v>243593.50183520056</v>
      </c>
      <c r="J38" s="21">
        <v>246133.6448049205</v>
      </c>
      <c r="K38" s="21">
        <v>248861.17438739358</v>
      </c>
      <c r="L38" s="21">
        <v>251106.1160818138</v>
      </c>
      <c r="M38" s="21">
        <v>253327.08493908562</v>
      </c>
      <c r="N38" s="21">
        <v>255064.6114842468</v>
      </c>
      <c r="O38" s="21">
        <v>256534.23596352973</v>
      </c>
      <c r="P38" s="21">
        <v>258605.5100808246</v>
      </c>
      <c r="Q38" s="21">
        <v>260693.50780014813</v>
      </c>
      <c r="R38" s="21">
        <v>262798.3641489515</v>
      </c>
      <c r="S38" s="21">
        <v>264920.2152449064</v>
      </c>
      <c r="T38" s="21">
        <v>267059.1983047073</v>
      </c>
      <c r="U38" s="21">
        <v>269215.45165294537</v>
      </c>
      <c r="V38" s="21">
        <v>271389.1147310535</v>
      </c>
      <c r="W38" s="21">
        <v>273580.32810632366</v>
      </c>
      <c r="X38" s="21">
        <v>275789.23348099744</v>
      </c>
      <c r="Y38" s="21">
        <v>278015.97370142944</v>
      </c>
    </row>
    <row r="39" spans="1:25" ht="15">
      <c r="A39" s="1"/>
      <c r="B39" s="16"/>
      <c r="C39" s="3"/>
      <c r="D39" s="55"/>
      <c r="E39" s="13"/>
      <c r="F39" s="13"/>
      <c r="G39" s="14"/>
      <c r="H39" s="29"/>
      <c r="I39" s="14"/>
      <c r="J39" s="29"/>
      <c r="K39" s="14"/>
      <c r="L39" s="29"/>
      <c r="M39" s="14"/>
      <c r="N39" s="29"/>
      <c r="O39" s="24">
        <v>0.00807406508341968</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33</v>
      </c>
      <c r="C41" s="3"/>
      <c r="D41" s="57" t="s">
        <v>24</v>
      </c>
      <c r="E41" s="13">
        <v>270814</v>
      </c>
      <c r="F41" s="13">
        <v>275113</v>
      </c>
      <c r="G41" s="13">
        <v>279272</v>
      </c>
      <c r="H41" s="13">
        <v>283834</v>
      </c>
      <c r="I41" s="13">
        <v>288472</v>
      </c>
      <c r="J41" s="13">
        <v>293755</v>
      </c>
      <c r="K41" s="13">
        <v>299030</v>
      </c>
      <c r="L41" s="13">
        <v>303855</v>
      </c>
      <c r="M41" s="13">
        <v>308824</v>
      </c>
      <c r="N41" s="13">
        <v>313428</v>
      </c>
      <c r="O41" s="13">
        <v>317781</v>
      </c>
      <c r="P41" s="29"/>
      <c r="Q41" s="14"/>
      <c r="R41" s="29"/>
      <c r="S41" s="14"/>
      <c r="T41" s="29"/>
      <c r="U41" s="14"/>
      <c r="V41" s="29"/>
      <c r="W41" s="14"/>
      <c r="X41" s="29"/>
      <c r="Y41" s="13"/>
    </row>
    <row r="42" spans="1:25" ht="15">
      <c r="A42" s="1"/>
      <c r="B42" s="54" t="s">
        <v>33</v>
      </c>
      <c r="C42" s="3"/>
      <c r="D42" s="58" t="s">
        <v>25</v>
      </c>
      <c r="E42" s="13">
        <v>9229</v>
      </c>
      <c r="F42" s="13">
        <v>9223</v>
      </c>
      <c r="G42" s="13">
        <v>9218</v>
      </c>
      <c r="H42" s="13">
        <v>9227</v>
      </c>
      <c r="I42" s="13">
        <v>9233</v>
      </c>
      <c r="J42" s="13">
        <v>9239</v>
      </c>
      <c r="K42" s="13">
        <v>9245</v>
      </c>
      <c r="L42" s="13">
        <v>9252</v>
      </c>
      <c r="M42" s="13">
        <v>9259</v>
      </c>
      <c r="N42" s="13">
        <v>9265</v>
      </c>
      <c r="O42" s="13">
        <v>9272</v>
      </c>
      <c r="P42" s="29"/>
      <c r="Q42" s="14"/>
      <c r="R42" s="29"/>
      <c r="S42" s="14"/>
      <c r="T42" s="29"/>
      <c r="U42" s="14"/>
      <c r="V42" s="29"/>
      <c r="W42" s="14"/>
      <c r="X42" s="29"/>
      <c r="Y42" s="13"/>
    </row>
    <row r="43" spans="1:25" ht="15">
      <c r="A43" s="1"/>
      <c r="B43" s="54" t="s">
        <v>83</v>
      </c>
      <c r="C43" s="3"/>
      <c r="D43" s="58" t="s">
        <v>26</v>
      </c>
      <c r="E43" s="13">
        <v>931.1588681994056</v>
      </c>
      <c r="F43" s="13">
        <v>2867.532020901743</v>
      </c>
      <c r="G43" s="13">
        <v>5143.767928018299</v>
      </c>
      <c r="H43" s="13">
        <v>7320.061791019234</v>
      </c>
      <c r="I43" s="13">
        <v>9158.313590202242</v>
      </c>
      <c r="J43" s="13">
        <v>11112.054223595758</v>
      </c>
      <c r="K43" s="13">
        <v>12857.404525005972</v>
      </c>
      <c r="L43" s="13">
        <v>14731.096281875754</v>
      </c>
      <c r="M43" s="13">
        <v>16672.84208314984</v>
      </c>
      <c r="N43" s="13">
        <v>18770.56718970224</v>
      </c>
      <c r="O43" s="13">
        <v>20885.06623625504</v>
      </c>
      <c r="P43" s="29"/>
      <c r="Q43" s="14"/>
      <c r="R43" s="29"/>
      <c r="S43" s="14"/>
      <c r="T43" s="29"/>
      <c r="U43" s="14"/>
      <c r="V43" s="29"/>
      <c r="W43" s="14"/>
      <c r="X43" s="29"/>
      <c r="Y43" s="13"/>
    </row>
    <row r="44" spans="1:25" ht="15">
      <c r="A44" s="1"/>
      <c r="B44" s="54" t="s">
        <v>6</v>
      </c>
      <c r="C44" s="3"/>
      <c r="D44" s="58" t="s">
        <v>27</v>
      </c>
      <c r="E44" s="13">
        <v>0</v>
      </c>
      <c r="F44" s="13">
        <v>0</v>
      </c>
      <c r="G44" s="13">
        <v>0</v>
      </c>
      <c r="H44" s="13">
        <v>0</v>
      </c>
      <c r="I44" s="13">
        <v>0</v>
      </c>
      <c r="J44" s="13">
        <v>0</v>
      </c>
      <c r="K44" s="13">
        <v>0</v>
      </c>
      <c r="L44" s="13">
        <v>0</v>
      </c>
      <c r="M44" s="13">
        <v>0</v>
      </c>
      <c r="N44" s="13">
        <v>0</v>
      </c>
      <c r="O44" s="13">
        <v>0</v>
      </c>
      <c r="P44" s="29"/>
      <c r="Q44" s="14"/>
      <c r="R44" s="29"/>
      <c r="S44" s="14"/>
      <c r="T44" s="29"/>
      <c r="U44" s="14"/>
      <c r="V44" s="29"/>
      <c r="W44" s="14"/>
      <c r="X44" s="29"/>
      <c r="Y44" s="13"/>
    </row>
    <row r="45" spans="1:25" ht="15">
      <c r="A45" s="1"/>
      <c r="B45" s="54" t="s">
        <v>6</v>
      </c>
      <c r="C45" s="3"/>
      <c r="D45" s="58" t="s">
        <v>28</v>
      </c>
      <c r="E45" s="13">
        <v>0</v>
      </c>
      <c r="F45" s="13">
        <v>0</v>
      </c>
      <c r="G45" s="13">
        <v>0</v>
      </c>
      <c r="H45" s="13">
        <v>0</v>
      </c>
      <c r="I45" s="13">
        <v>0</v>
      </c>
      <c r="J45" s="13">
        <v>0</v>
      </c>
      <c r="K45" s="13">
        <v>0</v>
      </c>
      <c r="L45" s="13">
        <v>0</v>
      </c>
      <c r="M45" s="13">
        <v>0</v>
      </c>
      <c r="N45" s="13">
        <v>0</v>
      </c>
      <c r="O45" s="13">
        <v>0</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259206.1411318006</v>
      </c>
      <c r="F47" s="13">
        <v>261328.28797909827</v>
      </c>
      <c r="G47" s="13">
        <v>262969.4320719817</v>
      </c>
      <c r="H47" s="13">
        <v>265099.58820898074</v>
      </c>
      <c r="I47" s="13">
        <v>267646.7864097977</v>
      </c>
      <c r="J47" s="13">
        <v>270723.4957764042</v>
      </c>
      <c r="K47" s="13">
        <v>274000.59547499404</v>
      </c>
      <c r="L47" s="13">
        <v>276698.3537181243</v>
      </c>
      <c r="M47" s="13">
        <v>279472.1579168502</v>
      </c>
      <c r="N47" s="13">
        <v>281972.43281029776</v>
      </c>
      <c r="O47" s="13">
        <v>284203.93376374495</v>
      </c>
      <c r="P47" s="29">
        <v>286832.6363703243</v>
      </c>
      <c r="Q47" s="29">
        <v>289485.65277616156</v>
      </c>
      <c r="R47" s="29">
        <v>292163.2078681773</v>
      </c>
      <c r="S47" s="29">
        <v>294865.52861335076</v>
      </c>
      <c r="T47" s="29">
        <v>297592.84407795884</v>
      </c>
      <c r="U47" s="29">
        <v>300345.3854469935</v>
      </c>
      <c r="V47" s="29">
        <v>303123.38604375836</v>
      </c>
      <c r="W47" s="29">
        <v>305927.0813496466</v>
      </c>
      <c r="X47" s="29">
        <v>308756.7090241022</v>
      </c>
      <c r="Y47" s="29">
        <v>311612.50892476516</v>
      </c>
    </row>
    <row r="48" spans="1:25" ht="15">
      <c r="A48" s="1"/>
      <c r="B48" s="16"/>
      <c r="C48" s="3"/>
      <c r="D48" s="55"/>
      <c r="E48" s="13"/>
      <c r="F48" s="13"/>
      <c r="G48" s="14"/>
      <c r="H48" s="29"/>
      <c r="I48" s="14"/>
      <c r="J48" s="29"/>
      <c r="K48" s="14"/>
      <c r="L48" s="29"/>
      <c r="M48" s="14"/>
      <c r="N48" s="29"/>
      <c r="O48" s="24">
        <v>0.009249353349079836</v>
      </c>
      <c r="P48" s="29"/>
      <c r="Q48" s="14"/>
      <c r="R48" s="29"/>
      <c r="S48" s="14"/>
      <c r="T48" s="29"/>
      <c r="U48" s="14"/>
      <c r="V48" s="29"/>
      <c r="W48" s="14"/>
      <c r="X48" s="29"/>
      <c r="Y48" s="13"/>
    </row>
    <row r="49" spans="1:25" ht="15.75" thickBot="1">
      <c r="A49" s="1"/>
      <c r="B49" s="16"/>
      <c r="C49" s="3"/>
      <c r="D49" s="121"/>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17609.951302206784</v>
      </c>
      <c r="F50" s="62">
        <v>18376.418144579904</v>
      </c>
      <c r="G50" s="62">
        <v>19381.945918035257</v>
      </c>
      <c r="H50" s="62">
        <v>19457.028758672626</v>
      </c>
      <c r="I50" s="62">
        <v>13676.989839873146</v>
      </c>
      <c r="J50" s="62">
        <v>15699.625940414466</v>
      </c>
      <c r="K50" s="62">
        <v>15706.993191973175</v>
      </c>
      <c r="L50" s="62">
        <v>9596.340868798878</v>
      </c>
      <c r="M50" s="62">
        <v>9357.902251160238</v>
      </c>
      <c r="N50" s="62">
        <v>9256.078056818566</v>
      </c>
      <c r="O50" s="62">
        <v>9129.813975957804</v>
      </c>
      <c r="P50" s="62">
        <v>8551.140702415774</v>
      </c>
      <c r="Q50" s="62">
        <v>8151.676568196752</v>
      </c>
      <c r="R50" s="62">
        <v>7180.910302204771</v>
      </c>
      <c r="S50" s="62">
        <v>6822.340372635474</v>
      </c>
      <c r="T50" s="62">
        <v>5869.184984802276</v>
      </c>
      <c r="U50" s="62">
        <v>5148.382078944938</v>
      </c>
      <c r="V50" s="62">
        <v>4664.799328019508</v>
      </c>
      <c r="W50" s="62">
        <v>4396.854135470006</v>
      </c>
      <c r="X50" s="62">
        <v>4125.283632981489</v>
      </c>
      <c r="Y50" s="62">
        <v>3809.364678214348</v>
      </c>
    </row>
    <row r="51" spans="1:25" ht="15.75" thickBot="1">
      <c r="A51" s="1"/>
      <c r="B51" s="16"/>
      <c r="C51" s="3"/>
      <c r="D51" s="119" t="s">
        <v>48</v>
      </c>
      <c r="E51" s="120">
        <v>1.354575553666603</v>
      </c>
      <c r="F51" s="120">
        <v>1.3642568801908959</v>
      </c>
      <c r="G51" s="120">
        <v>1.3816456410110438</v>
      </c>
      <c r="H51" s="120">
        <v>1.3798590139106226</v>
      </c>
      <c r="I51" s="120">
        <v>1.2643678796732791</v>
      </c>
      <c r="J51" s="120">
        <v>1.3006309567520287</v>
      </c>
      <c r="K51" s="120">
        <v>1.2977580598968252</v>
      </c>
      <c r="L51" s="120">
        <v>1.18061170106158</v>
      </c>
      <c r="M51" s="120">
        <v>1.1748733414718624</v>
      </c>
      <c r="N51" s="120">
        <v>1.1721025235757532</v>
      </c>
      <c r="O51" s="120">
        <v>1.169182458826975</v>
      </c>
      <c r="P51" s="120">
        <v>1.1571490403281481</v>
      </c>
      <c r="Q51" s="120">
        <v>1.1485692385906872</v>
      </c>
      <c r="R51" s="120">
        <v>1.1297943346507815</v>
      </c>
      <c r="S51" s="120">
        <v>1.1222936463993063</v>
      </c>
      <c r="T51" s="120">
        <v>1.104338018861356</v>
      </c>
      <c r="U51" s="120">
        <v>1.0907673874185129</v>
      </c>
      <c r="V51" s="120">
        <v>1.081561707291787</v>
      </c>
      <c r="W51" s="120">
        <v>1.0762411919448531</v>
      </c>
      <c r="X51" s="120">
        <v>1.0709407392478165</v>
      </c>
      <c r="Y51" s="120">
        <v>1.0649663882939737</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82</v>
      </c>
      <c r="C4" s="3"/>
      <c r="D4" s="12" t="s">
        <v>2</v>
      </c>
      <c r="E4" s="13">
        <v>49444.35693346638</v>
      </c>
      <c r="F4" s="13">
        <v>50391.206209292824</v>
      </c>
      <c r="G4" s="13">
        <v>50995.7872772727</v>
      </c>
      <c r="H4" s="13">
        <v>51628.62944622946</v>
      </c>
      <c r="I4" s="13">
        <v>52309.84369498883</v>
      </c>
      <c r="J4" s="13">
        <v>53021.08474811308</v>
      </c>
      <c r="K4" s="13">
        <v>53724.56663379391</v>
      </c>
      <c r="L4" s="13">
        <v>54376.746851115866</v>
      </c>
      <c r="M4" s="13">
        <v>54994.54864915981</v>
      </c>
      <c r="N4" s="13">
        <v>55543.57842060238</v>
      </c>
      <c r="O4" s="13">
        <v>56044.15350626813</v>
      </c>
      <c r="P4" s="13"/>
      <c r="Q4" s="13"/>
      <c r="R4" s="13"/>
      <c r="S4" s="13"/>
      <c r="T4" s="13"/>
      <c r="U4" s="13"/>
      <c r="V4" s="13"/>
      <c r="W4" s="13"/>
      <c r="X4" s="13"/>
      <c r="Y4" s="13"/>
    </row>
    <row r="5" spans="1:25" ht="15.75" thickBot="1">
      <c r="A5" s="1"/>
      <c r="B5" s="54" t="s">
        <v>88</v>
      </c>
      <c r="C5" s="3"/>
      <c r="D5" s="15" t="s">
        <v>3</v>
      </c>
      <c r="E5" s="13">
        <v>84.92216021034255</v>
      </c>
      <c r="F5" s="13">
        <v>643.9019801212198</v>
      </c>
      <c r="G5" s="13">
        <v>1384.4753854669616</v>
      </c>
      <c r="H5" s="13">
        <v>2172.258313400256</v>
      </c>
      <c r="I5" s="13">
        <v>2964.306633476037</v>
      </c>
      <c r="J5" s="13">
        <v>3757.2094122265044</v>
      </c>
      <c r="K5" s="13">
        <v>4525.604765777156</v>
      </c>
      <c r="L5" s="13">
        <v>5373.554521863349</v>
      </c>
      <c r="M5" s="13">
        <v>6278.353152984659</v>
      </c>
      <c r="N5" s="13">
        <v>7267.503244311585</v>
      </c>
      <c r="O5" s="13">
        <v>8286.162464996858</v>
      </c>
      <c r="P5" s="13"/>
      <c r="Q5" s="13"/>
      <c r="R5" s="13"/>
      <c r="S5" s="13"/>
      <c r="T5" s="13"/>
      <c r="U5" s="13"/>
      <c r="V5" s="13"/>
      <c r="W5" s="13"/>
      <c r="X5" s="13"/>
      <c r="Y5" s="13"/>
    </row>
    <row r="6" spans="1:25" ht="15.75" thickBot="1">
      <c r="A6" s="1"/>
      <c r="B6" s="11" t="s">
        <v>89</v>
      </c>
      <c r="C6" s="3"/>
      <c r="D6" s="17" t="s">
        <v>4</v>
      </c>
      <c r="E6" s="18">
        <v>49359.434773256035</v>
      </c>
      <c r="F6" s="18">
        <v>49747.304229171605</v>
      </c>
      <c r="G6" s="18">
        <v>49611.31189180574</v>
      </c>
      <c r="H6" s="18">
        <v>49456.371132829205</v>
      </c>
      <c r="I6" s="18">
        <v>49345.53706151279</v>
      </c>
      <c r="J6" s="18">
        <v>49263.87533588657</v>
      </c>
      <c r="K6" s="18">
        <v>49198.961868016755</v>
      </c>
      <c r="L6" s="18">
        <v>49003.19232925252</v>
      </c>
      <c r="M6" s="18">
        <v>48716.195496175154</v>
      </c>
      <c r="N6" s="18">
        <v>48276.0751762908</v>
      </c>
      <c r="O6" s="18">
        <v>47757.99104127127</v>
      </c>
      <c r="P6" s="19">
        <v>47600.73261497766</v>
      </c>
      <c r="Q6" s="19">
        <v>47443.992012237795</v>
      </c>
      <c r="R6" s="19">
        <v>47287.76752795236</v>
      </c>
      <c r="S6" s="19">
        <v>47132.05746263664</v>
      </c>
      <c r="T6" s="19">
        <v>46976.860122402024</v>
      </c>
      <c r="U6" s="19">
        <v>46822.17381893755</v>
      </c>
      <c r="V6" s="19">
        <v>46667.99686949156</v>
      </c>
      <c r="W6" s="19">
        <v>46514.327596853414</v>
      </c>
      <c r="X6" s="19">
        <v>46361.1643293352</v>
      </c>
      <c r="Y6" s="19">
        <v>46208.505400753595</v>
      </c>
    </row>
    <row r="7" spans="1:25" ht="15">
      <c r="A7" s="1"/>
      <c r="B7" s="16"/>
      <c r="C7" s="3"/>
      <c r="D7" s="20"/>
      <c r="E7" s="21"/>
      <c r="F7" s="21"/>
      <c r="G7" s="22"/>
      <c r="H7" s="23"/>
      <c r="I7" s="22"/>
      <c r="J7" s="23"/>
      <c r="K7" s="22"/>
      <c r="L7" s="23"/>
      <c r="M7" s="22"/>
      <c r="N7" s="23"/>
      <c r="O7" s="24">
        <v>-0.0032928191254466554</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33</v>
      </c>
      <c r="C11" s="3"/>
      <c r="D11" s="30" t="s">
        <v>68</v>
      </c>
      <c r="E11" s="13">
        <v>15.550493936010735</v>
      </c>
      <c r="F11" s="13">
        <v>30.964882805193678</v>
      </c>
      <c r="G11" s="13">
        <v>149.32847773082895</v>
      </c>
      <c r="H11" s="13">
        <v>377.7550010929516</v>
      </c>
      <c r="I11" s="13">
        <v>625.8318836311558</v>
      </c>
      <c r="J11" s="13">
        <v>893.9467981265185</v>
      </c>
      <c r="K11" s="13">
        <v>1160.3347577696047</v>
      </c>
      <c r="L11" s="13">
        <v>1267.809996401277</v>
      </c>
      <c r="M11" s="13">
        <v>1416.825805257932</v>
      </c>
      <c r="N11" s="13">
        <v>1542.6392000389876</v>
      </c>
      <c r="O11" s="13">
        <v>1647.3308505875018</v>
      </c>
      <c r="P11" s="13">
        <v>1763.1696188581961</v>
      </c>
      <c r="Q11" s="13">
        <v>1870.6458389145255</v>
      </c>
      <c r="R11" s="13">
        <v>1974.0653708192685</v>
      </c>
      <c r="S11" s="13">
        <v>2073.723347780662</v>
      </c>
      <c r="T11" s="13">
        <v>2169.883822868495</v>
      </c>
      <c r="U11" s="13">
        <v>2262.7839854409276</v>
      </c>
      <c r="V11" s="13">
        <v>2352.637685947569</v>
      </c>
      <c r="W11" s="13">
        <v>2439.6384009326375</v>
      </c>
      <c r="X11" s="13">
        <v>2523.9617416490887</v>
      </c>
      <c r="Y11" s="13">
        <v>2605.7675880718543</v>
      </c>
    </row>
    <row r="12" spans="1:25" ht="15.75" thickBot="1">
      <c r="A12" s="1"/>
      <c r="B12" s="11" t="s">
        <v>33</v>
      </c>
      <c r="C12" s="3"/>
      <c r="D12" s="31" t="s">
        <v>69</v>
      </c>
      <c r="E12" s="13">
        <v>172.7083383130822</v>
      </c>
      <c r="F12" s="13">
        <v>537.0246277086665</v>
      </c>
      <c r="G12" s="13">
        <v>753.0177193475989</v>
      </c>
      <c r="H12" s="13">
        <v>970.9716301235333</v>
      </c>
      <c r="I12" s="13">
        <v>1189.2798237600161</v>
      </c>
      <c r="J12" s="13">
        <v>1407.5692549299465</v>
      </c>
      <c r="K12" s="13">
        <v>1626.119658887386</v>
      </c>
      <c r="L12" s="13">
        <v>1676.9599763273504</v>
      </c>
      <c r="M12" s="13">
        <v>1728.1939454524943</v>
      </c>
      <c r="N12" s="13">
        <v>1779.9246171280536</v>
      </c>
      <c r="O12" s="13">
        <v>1831.7933013003903</v>
      </c>
      <c r="P12" s="13">
        <v>1891.1720081998358</v>
      </c>
      <c r="Q12" s="13">
        <v>1910.5502427840825</v>
      </c>
      <c r="R12" s="13">
        <v>1929.928477368329</v>
      </c>
      <c r="S12" s="13">
        <v>1949.3067119525756</v>
      </c>
      <c r="T12" s="13">
        <v>1968.6849465368218</v>
      </c>
      <c r="U12" s="13">
        <v>1988.063181121069</v>
      </c>
      <c r="V12" s="13">
        <v>1988.063181121069</v>
      </c>
      <c r="W12" s="13">
        <v>1988.063181121069</v>
      </c>
      <c r="X12" s="13">
        <v>1988.063181121069</v>
      </c>
      <c r="Y12" s="13">
        <v>1988.063181121069</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1604.1196140073419</v>
      </c>
      <c r="F15" s="13">
        <v>3331.1822969200234</v>
      </c>
      <c r="G15" s="13">
        <v>5792.1549989512005</v>
      </c>
      <c r="H15" s="13">
        <v>6032.311896113081</v>
      </c>
      <c r="I15" s="13">
        <v>6223.195400712156</v>
      </c>
      <c r="J15" s="13">
        <v>7696.491349254509</v>
      </c>
      <c r="K15" s="13">
        <v>8347.797964629917</v>
      </c>
      <c r="L15" s="13">
        <v>8708.978808565826</v>
      </c>
      <c r="M15" s="13">
        <v>9033.14460433216</v>
      </c>
      <c r="N15" s="13">
        <v>9201.808281765294</v>
      </c>
      <c r="O15" s="13">
        <v>9201.808281765294</v>
      </c>
      <c r="P15" s="13">
        <v>9201.808281765294</v>
      </c>
      <c r="Q15" s="13">
        <v>9201.808281765294</v>
      </c>
      <c r="R15" s="13">
        <v>9201.808281765294</v>
      </c>
      <c r="S15" s="13">
        <v>9201.808281765294</v>
      </c>
      <c r="T15" s="13">
        <v>9201.808281765294</v>
      </c>
      <c r="U15" s="13">
        <v>9201.808281765294</v>
      </c>
      <c r="V15" s="13">
        <v>9201.808281765294</v>
      </c>
      <c r="W15" s="13">
        <v>9201.808281765294</v>
      </c>
      <c r="X15" s="13">
        <v>9201.808281765294</v>
      </c>
      <c r="Y15" s="13">
        <v>9201.808281765294</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34</v>
      </c>
      <c r="C17" s="3"/>
      <c r="D17" s="36" t="s">
        <v>10</v>
      </c>
      <c r="E17" s="37">
        <v>1589.009614007342</v>
      </c>
      <c r="F17" s="37">
        <v>3316.0722969200233</v>
      </c>
      <c r="G17" s="37">
        <v>5463.044998951201</v>
      </c>
      <c r="H17" s="37">
        <v>5703.201896113082</v>
      </c>
      <c r="I17" s="37">
        <v>5894.085400712156</v>
      </c>
      <c r="J17" s="37">
        <v>6167.38134925451</v>
      </c>
      <c r="K17" s="37">
        <v>6818.6879646299185</v>
      </c>
      <c r="L17" s="37">
        <v>7179.868808565825</v>
      </c>
      <c r="M17" s="37">
        <v>7504.03460433216</v>
      </c>
      <c r="N17" s="37">
        <v>7672.698281765295</v>
      </c>
      <c r="O17" s="37">
        <v>7672.698281765295</v>
      </c>
      <c r="P17" s="37">
        <v>7672.698281765295</v>
      </c>
      <c r="Q17" s="37">
        <v>7672.698281765295</v>
      </c>
      <c r="R17" s="37">
        <v>7672.698281765295</v>
      </c>
      <c r="S17" s="37">
        <v>7672.698281765295</v>
      </c>
      <c r="T17" s="37">
        <v>7672.698281765295</v>
      </c>
      <c r="U17" s="37">
        <v>7672.698281765295</v>
      </c>
      <c r="V17" s="37">
        <v>7672.698281765295</v>
      </c>
      <c r="W17" s="37">
        <v>7672.698281765295</v>
      </c>
      <c r="X17" s="37">
        <v>7672.698281765295</v>
      </c>
      <c r="Y17" s="37">
        <v>7672.698281765295</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13649.83</v>
      </c>
      <c r="O24" s="115">
        <v>13708.2</v>
      </c>
      <c r="P24" s="115">
        <v>14047.57</v>
      </c>
      <c r="Q24" s="115">
        <v>14203.98</v>
      </c>
      <c r="R24" s="115">
        <v>14927.91</v>
      </c>
      <c r="S24" s="115">
        <v>15035.83</v>
      </c>
      <c r="T24" s="115">
        <v>15734.49</v>
      </c>
      <c r="U24" s="115">
        <v>16196.920000000002</v>
      </c>
      <c r="V24" s="115">
        <v>16418.22</v>
      </c>
      <c r="W24" s="115">
        <v>16419.940000000002</v>
      </c>
      <c r="X24" s="115">
        <v>16421.31</v>
      </c>
      <c r="Y24" s="115">
        <v>16463.02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6</v>
      </c>
      <c r="C26" s="3"/>
      <c r="D26" s="46" t="s">
        <v>16</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67440.22999308044</v>
      </c>
      <c r="F31" s="52">
        <v>69586.83015425788</v>
      </c>
      <c r="G31" s="52">
        <v>72009.05754285362</v>
      </c>
      <c r="H31" s="52">
        <v>72812.89737415357</v>
      </c>
      <c r="I31" s="52">
        <v>68123.59545492733</v>
      </c>
      <c r="J31" s="52">
        <v>70099.97224913498</v>
      </c>
      <c r="K31" s="52">
        <v>71352.47372811091</v>
      </c>
      <c r="L31" s="52">
        <v>66085.81262811845</v>
      </c>
      <c r="M31" s="52">
        <v>66690.2217018666</v>
      </c>
      <c r="N31" s="52">
        <v>67122.87594575634</v>
      </c>
      <c r="O31" s="52">
        <v>67335.1287804772</v>
      </c>
      <c r="P31" s="52">
        <v>67170.97625564734</v>
      </c>
      <c r="Q31" s="52">
        <v>67141.42071028792</v>
      </c>
      <c r="R31" s="52">
        <v>66540.28847677688</v>
      </c>
      <c r="S31" s="52">
        <v>66551.40468832254</v>
      </c>
      <c r="T31" s="52">
        <v>65968.28339799462</v>
      </c>
      <c r="U31" s="52">
        <v>65618.13179515129</v>
      </c>
      <c r="V31" s="52">
        <v>65486.685495657934</v>
      </c>
      <c r="W31" s="52">
        <v>65571.966210643</v>
      </c>
      <c r="X31" s="52">
        <v>65654.91955135946</v>
      </c>
      <c r="Y31" s="52">
        <v>65695.01539778222</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82</v>
      </c>
      <c r="C36" s="3"/>
      <c r="D36" s="12" t="s">
        <v>2</v>
      </c>
      <c r="E36" s="13">
        <v>235038</v>
      </c>
      <c r="F36" s="13">
        <v>237816</v>
      </c>
      <c r="G36" s="13">
        <v>240228</v>
      </c>
      <c r="H36" s="13">
        <v>243025</v>
      </c>
      <c r="I36" s="13">
        <v>245557</v>
      </c>
      <c r="J36" s="13">
        <v>248748</v>
      </c>
      <c r="K36" s="13">
        <v>251957</v>
      </c>
      <c r="L36" s="13">
        <v>255122</v>
      </c>
      <c r="M36" s="13">
        <v>258271</v>
      </c>
      <c r="N36" s="13">
        <v>261107</v>
      </c>
      <c r="O36" s="13">
        <v>263751</v>
      </c>
      <c r="P36" s="13"/>
      <c r="Q36" s="13"/>
      <c r="R36" s="13"/>
      <c r="S36" s="13"/>
      <c r="T36" s="13"/>
      <c r="U36" s="13"/>
      <c r="V36" s="13"/>
      <c r="W36" s="13"/>
      <c r="X36" s="13"/>
      <c r="Y36" s="13"/>
    </row>
    <row r="37" spans="1:25" ht="15">
      <c r="A37" s="1"/>
      <c r="B37" s="54" t="s">
        <v>88</v>
      </c>
      <c r="C37" s="3"/>
      <c r="D37" s="15" t="s">
        <v>3</v>
      </c>
      <c r="E37" s="13">
        <v>1005.6509028677247</v>
      </c>
      <c r="F37" s="13">
        <v>3791.533363725699</v>
      </c>
      <c r="G37" s="13">
        <v>7200.063003668038</v>
      </c>
      <c r="H37" s="13">
        <v>10873.091048191418</v>
      </c>
      <c r="I37" s="13">
        <v>14188.107691424433</v>
      </c>
      <c r="J37" s="13">
        <v>17577.829974474414</v>
      </c>
      <c r="K37" s="13">
        <v>20780.122500178637</v>
      </c>
      <c r="L37" s="13">
        <v>24276.691311860777</v>
      </c>
      <c r="M37" s="13">
        <v>27978.177183666616</v>
      </c>
      <c r="N37" s="13">
        <v>31967.896641732135</v>
      </c>
      <c r="O37" s="13">
        <v>36068.48812755861</v>
      </c>
      <c r="P37" s="13"/>
      <c r="Q37" s="13"/>
      <c r="R37" s="13"/>
      <c r="S37" s="13"/>
      <c r="T37" s="13"/>
      <c r="U37" s="13"/>
      <c r="V37" s="13"/>
      <c r="W37" s="13"/>
      <c r="X37" s="13"/>
      <c r="Y37" s="13"/>
    </row>
    <row r="38" spans="1:25" ht="15">
      <c r="A38" s="1"/>
      <c r="B38" s="54" t="s">
        <v>89</v>
      </c>
      <c r="C38" s="3"/>
      <c r="D38" s="17" t="s">
        <v>22</v>
      </c>
      <c r="E38" s="21">
        <v>234032.34909713228</v>
      </c>
      <c r="F38" s="21">
        <v>234024.4666362743</v>
      </c>
      <c r="G38" s="21">
        <v>233027.93699633196</v>
      </c>
      <c r="H38" s="21">
        <v>232151.90895180858</v>
      </c>
      <c r="I38" s="21">
        <v>231368.89230857557</v>
      </c>
      <c r="J38" s="21">
        <v>231170.1700255256</v>
      </c>
      <c r="K38" s="21">
        <v>231176.87749982136</v>
      </c>
      <c r="L38" s="21">
        <v>230845.30868813922</v>
      </c>
      <c r="M38" s="21">
        <v>230292.82281633338</v>
      </c>
      <c r="N38" s="21">
        <v>229139.10335826786</v>
      </c>
      <c r="O38" s="21">
        <v>227682.5118724414</v>
      </c>
      <c r="P38" s="21">
        <v>227057.08200416339</v>
      </c>
      <c r="Q38" s="21">
        <v>226433.3701532988</v>
      </c>
      <c r="R38" s="21">
        <v>225811.37160055942</v>
      </c>
      <c r="S38" s="21">
        <v>225191.08163962056</v>
      </c>
      <c r="T38" s="21">
        <v>224572.49557708556</v>
      </c>
      <c r="U38" s="21">
        <v>223955.6087324502</v>
      </c>
      <c r="V38" s="21">
        <v>223340.41643806733</v>
      </c>
      <c r="W38" s="21">
        <v>222726.91403911155</v>
      </c>
      <c r="X38" s="21">
        <v>222115.096893544</v>
      </c>
      <c r="Y38" s="21">
        <v>221504.96037207713</v>
      </c>
    </row>
    <row r="39" spans="1:25" ht="15">
      <c r="A39" s="1"/>
      <c r="B39" s="16"/>
      <c r="C39" s="3"/>
      <c r="D39" s="55"/>
      <c r="E39" s="13"/>
      <c r="F39" s="13"/>
      <c r="G39" s="14"/>
      <c r="H39" s="29"/>
      <c r="I39" s="14"/>
      <c r="J39" s="29"/>
      <c r="K39" s="14"/>
      <c r="L39" s="29"/>
      <c r="M39" s="14"/>
      <c r="N39" s="29"/>
      <c r="O39" s="24">
        <v>-0.002746938546726918</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20</v>
      </c>
      <c r="C41" s="3"/>
      <c r="D41" s="57" t="s">
        <v>24</v>
      </c>
      <c r="E41" s="13">
        <v>267682</v>
      </c>
      <c r="F41" s="13">
        <v>270795</v>
      </c>
      <c r="G41" s="13">
        <v>273493</v>
      </c>
      <c r="H41" s="13">
        <v>276627</v>
      </c>
      <c r="I41" s="13">
        <v>279456</v>
      </c>
      <c r="J41" s="13">
        <v>283107</v>
      </c>
      <c r="K41" s="13">
        <v>286858</v>
      </c>
      <c r="L41" s="13">
        <v>290466</v>
      </c>
      <c r="M41" s="13">
        <v>294119</v>
      </c>
      <c r="N41" s="13">
        <v>297413</v>
      </c>
      <c r="O41" s="13">
        <v>300516</v>
      </c>
      <c r="P41" s="29"/>
      <c r="Q41" s="14"/>
      <c r="R41" s="29"/>
      <c r="S41" s="14"/>
      <c r="T41" s="29"/>
      <c r="U41" s="14"/>
      <c r="V41" s="29"/>
      <c r="W41" s="14"/>
      <c r="X41" s="29"/>
      <c r="Y41" s="13"/>
    </row>
    <row r="42" spans="1:25" ht="15">
      <c r="A42" s="1"/>
      <c r="B42" s="54" t="s">
        <v>20</v>
      </c>
      <c r="C42" s="3"/>
      <c r="D42" s="58" t="s">
        <v>25</v>
      </c>
      <c r="E42" s="13">
        <v>9228</v>
      </c>
      <c r="F42" s="13">
        <v>9223</v>
      </c>
      <c r="G42" s="13">
        <v>9218</v>
      </c>
      <c r="H42" s="13">
        <v>9227</v>
      </c>
      <c r="I42" s="13">
        <v>9233</v>
      </c>
      <c r="J42" s="13">
        <v>9239</v>
      </c>
      <c r="K42" s="13">
        <v>9244</v>
      </c>
      <c r="L42" s="13">
        <v>9252</v>
      </c>
      <c r="M42" s="13">
        <v>9259</v>
      </c>
      <c r="N42" s="13">
        <v>9265</v>
      </c>
      <c r="O42" s="13">
        <v>9272</v>
      </c>
      <c r="P42" s="29"/>
      <c r="Q42" s="14"/>
      <c r="R42" s="29"/>
      <c r="S42" s="14"/>
      <c r="T42" s="29"/>
      <c r="U42" s="14"/>
      <c r="V42" s="29"/>
      <c r="W42" s="14"/>
      <c r="X42" s="29"/>
      <c r="Y42" s="13"/>
    </row>
    <row r="43" spans="1:25" ht="15">
      <c r="A43" s="1"/>
      <c r="B43" s="54" t="s">
        <v>88</v>
      </c>
      <c r="C43" s="3"/>
      <c r="D43" s="58" t="s">
        <v>26</v>
      </c>
      <c r="E43" s="13">
        <v>931.1588681994056</v>
      </c>
      <c r="F43" s="13">
        <v>3510.0164805755835</v>
      </c>
      <c r="G43" s="13">
        <v>6665.245534493568</v>
      </c>
      <c r="H43" s="13">
        <v>10064.87404887621</v>
      </c>
      <c r="I43" s="13">
        <v>13132.736294105476</v>
      </c>
      <c r="J43" s="13">
        <v>16269.556310348209</v>
      </c>
      <c r="K43" s="13">
        <v>19232.561092150536</v>
      </c>
      <c r="L43" s="13">
        <v>22468.294226321883</v>
      </c>
      <c r="M43" s="13">
        <v>25893.476766164626</v>
      </c>
      <c r="N43" s="13">
        <v>29585.654391129483</v>
      </c>
      <c r="O43" s="13">
        <v>33380.47427508879</v>
      </c>
      <c r="P43" s="29"/>
      <c r="Q43" s="14"/>
      <c r="R43" s="29"/>
      <c r="S43" s="14"/>
      <c r="T43" s="29"/>
      <c r="U43" s="14"/>
      <c r="V43" s="29"/>
      <c r="W43" s="14"/>
      <c r="X43" s="29"/>
      <c r="Y43" s="13"/>
    </row>
    <row r="44" spans="1:25" ht="15">
      <c r="A44" s="1"/>
      <c r="B44" s="54" t="s">
        <v>33</v>
      </c>
      <c r="C44" s="3"/>
      <c r="D44" s="58" t="s">
        <v>27</v>
      </c>
      <c r="E44" s="13">
        <v>50.09380285478704</v>
      </c>
      <c r="F44" s="13">
        <v>99.74916173388657</v>
      </c>
      <c r="G44" s="13">
        <v>485.7709684262122</v>
      </c>
      <c r="H44" s="13">
        <v>1227.990678224056</v>
      </c>
      <c r="I44" s="13">
        <v>2034.354798402064</v>
      </c>
      <c r="J44" s="13">
        <v>2906.196784116267</v>
      </c>
      <c r="K44" s="13">
        <v>3773.203433717388</v>
      </c>
      <c r="L44" s="13">
        <v>4122.639368214511</v>
      </c>
      <c r="M44" s="13">
        <v>4607.922874689578</v>
      </c>
      <c r="N44" s="13">
        <v>5018.033726878918</v>
      </c>
      <c r="O44" s="13">
        <v>5359.64540389658</v>
      </c>
      <c r="P44" s="29"/>
      <c r="Q44" s="14"/>
      <c r="R44" s="29"/>
      <c r="S44" s="14"/>
      <c r="T44" s="29"/>
      <c r="U44" s="14"/>
      <c r="V44" s="29"/>
      <c r="W44" s="14"/>
      <c r="X44" s="29"/>
      <c r="Y44" s="13"/>
    </row>
    <row r="45" spans="1:25" ht="15">
      <c r="A45" s="1"/>
      <c r="B45" s="54" t="s">
        <v>33</v>
      </c>
      <c r="C45" s="3"/>
      <c r="D45" s="58" t="s">
        <v>28</v>
      </c>
      <c r="E45" s="13">
        <v>1588.9971176700506</v>
      </c>
      <c r="F45" s="13">
        <v>4940.876589293579</v>
      </c>
      <c r="G45" s="13">
        <v>6928.113588984574</v>
      </c>
      <c r="H45" s="13">
        <v>8933.391037604675</v>
      </c>
      <c r="I45" s="13">
        <v>10941.928053479898</v>
      </c>
      <c r="J45" s="13">
        <v>12950.292445927882</v>
      </c>
      <c r="K45" s="13">
        <v>14961.057909518076</v>
      </c>
      <c r="L45" s="13">
        <v>15428.812498917738</v>
      </c>
      <c r="M45" s="13">
        <v>15900.188867087469</v>
      </c>
      <c r="N45" s="13">
        <v>16376.135129963259</v>
      </c>
      <c r="O45" s="13">
        <v>16853.351172061783</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254436.05021127575</v>
      </c>
      <c r="F47" s="13">
        <v>251327.17776839694</v>
      </c>
      <c r="G47" s="13">
        <v>248255.06990809564</v>
      </c>
      <c r="H47" s="13">
        <v>244986.39423529507</v>
      </c>
      <c r="I47" s="13">
        <v>241680.08085401257</v>
      </c>
      <c r="J47" s="13">
        <v>239061.50445960765</v>
      </c>
      <c r="K47" s="13">
        <v>236720.177564614</v>
      </c>
      <c r="L47" s="13">
        <v>236020.70390654588</v>
      </c>
      <c r="M47" s="13">
        <v>235038.41149205834</v>
      </c>
      <c r="N47" s="13">
        <v>233748.17675202835</v>
      </c>
      <c r="O47" s="13">
        <v>232230.52914895286</v>
      </c>
      <c r="P47" s="29">
        <v>230119.47704441805</v>
      </c>
      <c r="Q47" s="29">
        <v>228027.61509978335</v>
      </c>
      <c r="R47" s="29">
        <v>225954.76887016598</v>
      </c>
      <c r="S47" s="29">
        <v>223900.76549644463</v>
      </c>
      <c r="T47" s="29">
        <v>221865.43369084442</v>
      </c>
      <c r="U47" s="29">
        <v>219848.6037226529</v>
      </c>
      <c r="V47" s="29">
        <v>217850.10740406564</v>
      </c>
      <c r="W47" s="29">
        <v>215869.77807616096</v>
      </c>
      <c r="X47" s="29">
        <v>213907.45059500172</v>
      </c>
      <c r="Y47" s="29">
        <v>211962.96131786358</v>
      </c>
    </row>
    <row r="48" spans="1:25" ht="15">
      <c r="A48" s="1"/>
      <c r="B48" s="16"/>
      <c r="C48" s="3"/>
      <c r="D48" s="55"/>
      <c r="E48" s="13"/>
      <c r="F48" s="13"/>
      <c r="G48" s="14"/>
      <c r="H48" s="29"/>
      <c r="I48" s="14"/>
      <c r="J48" s="29"/>
      <c r="K48" s="14"/>
      <c r="L48" s="29"/>
      <c r="M48" s="14"/>
      <c r="N48" s="29"/>
      <c r="O48" s="24">
        <v>-0.009090329821281995</v>
      </c>
      <c r="P48" s="29"/>
      <c r="Q48" s="14"/>
      <c r="R48" s="29"/>
      <c r="S48" s="14"/>
      <c r="T48" s="29"/>
      <c r="U48" s="14"/>
      <c r="V48" s="29"/>
      <c r="W48" s="14"/>
      <c r="X48" s="29"/>
      <c r="Y48" s="13"/>
    </row>
    <row r="49" spans="1:25" ht="15.75" thickBot="1">
      <c r="A49" s="1"/>
      <c r="B49" s="16"/>
      <c r="C49" s="3"/>
      <c r="D49" s="121"/>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18080.79521982441</v>
      </c>
      <c r="F50" s="62">
        <v>19839.52592508628</v>
      </c>
      <c r="G50" s="62">
        <v>22397.745651047888</v>
      </c>
      <c r="H50" s="62">
        <v>23356.52624132437</v>
      </c>
      <c r="I50" s="62">
        <v>18778.05839341454</v>
      </c>
      <c r="J50" s="62">
        <v>20836.09691324841</v>
      </c>
      <c r="K50" s="62">
        <v>22153.511860094157</v>
      </c>
      <c r="L50" s="62">
        <v>17082.620298865935</v>
      </c>
      <c r="M50" s="62">
        <v>17974.026205691443</v>
      </c>
      <c r="N50" s="62">
        <v>18846.800769465546</v>
      </c>
      <c r="O50" s="62">
        <v>19577.13773920593</v>
      </c>
      <c r="P50" s="62">
        <v>19570.24364066968</v>
      </c>
      <c r="Q50" s="62">
        <v>19697.42869805012</v>
      </c>
      <c r="R50" s="62">
        <v>19252.520948824524</v>
      </c>
      <c r="S50" s="62">
        <v>19419.347225685895</v>
      </c>
      <c r="T50" s="62">
        <v>18991.42327559259</v>
      </c>
      <c r="U50" s="62">
        <v>18795.957976213744</v>
      </c>
      <c r="V50" s="62">
        <v>18818.688626166375</v>
      </c>
      <c r="W50" s="62">
        <v>19057.63861378959</v>
      </c>
      <c r="X50" s="62">
        <v>19293.755222024258</v>
      </c>
      <c r="Y50" s="62">
        <v>19486.509997028625</v>
      </c>
    </row>
    <row r="51" spans="1:25" ht="15.75" thickBot="1">
      <c r="A51" s="1"/>
      <c r="B51" s="16"/>
      <c r="C51" s="3"/>
      <c r="D51" s="119" t="s">
        <v>48</v>
      </c>
      <c r="E51" s="120">
        <v>1.3663087979609718</v>
      </c>
      <c r="F51" s="120">
        <v>1.398806050548815</v>
      </c>
      <c r="G51" s="120">
        <v>1.451464490596293</v>
      </c>
      <c r="H51" s="120">
        <v>1.47226526545172</v>
      </c>
      <c r="I51" s="120">
        <v>1.3805421829740414</v>
      </c>
      <c r="J51" s="120">
        <v>1.4229487991187373</v>
      </c>
      <c r="K51" s="120">
        <v>1.4502841324075926</v>
      </c>
      <c r="L51" s="120">
        <v>1.3486021927732337</v>
      </c>
      <c r="M51" s="120">
        <v>1.368953815515061</v>
      </c>
      <c r="N51" s="120">
        <v>1.3903962925867994</v>
      </c>
      <c r="O51" s="120">
        <v>1.409923811960345</v>
      </c>
      <c r="P51" s="120">
        <v>1.4111332445020366</v>
      </c>
      <c r="Q51" s="120">
        <v>1.4151722454756617</v>
      </c>
      <c r="R51" s="120">
        <v>1.4071353323551197</v>
      </c>
      <c r="S51" s="120">
        <v>1.4120199344380486</v>
      </c>
      <c r="T51" s="120">
        <v>1.4042718739845297</v>
      </c>
      <c r="U51" s="120">
        <v>1.4014328349832317</v>
      </c>
      <c r="V51" s="120">
        <v>1.4032461191508476</v>
      </c>
      <c r="W51" s="120">
        <v>1.4097154489465047</v>
      </c>
      <c r="X51" s="120">
        <v>1.416162007601178</v>
      </c>
      <c r="Y51" s="120">
        <v>1.4217082943503043</v>
      </c>
    </row>
  </sheetData>
  <sheetProtection/>
  <printOptions/>
  <pageMargins left="0.25" right="0.25" top="0.75" bottom="0.75" header="0.3" footer="0.3"/>
  <pageSetup fitToHeight="1" fitToWidth="1" orientation="landscape" paperSize="17" scale="73" r:id="rId1"/>
  <headerFooter>
    <oddHeader>&amp;C&amp;"Calibri,Regular"&amp;12&amp;K000000&amp;A</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82</v>
      </c>
      <c r="C4" s="3"/>
      <c r="D4" s="12" t="s">
        <v>2</v>
      </c>
      <c r="E4" s="13">
        <v>49444.35693346638</v>
      </c>
      <c r="F4" s="13">
        <v>50391.206209292824</v>
      </c>
      <c r="G4" s="13">
        <v>50995.7872772727</v>
      </c>
      <c r="H4" s="13">
        <v>51628.62944622946</v>
      </c>
      <c r="I4" s="13">
        <v>52309.84369498883</v>
      </c>
      <c r="J4" s="13">
        <v>53021.08474811308</v>
      </c>
      <c r="K4" s="13">
        <v>53724.56663379391</v>
      </c>
      <c r="L4" s="13">
        <v>54376.746851115866</v>
      </c>
      <c r="M4" s="13">
        <v>54994.54864915981</v>
      </c>
      <c r="N4" s="13">
        <v>55543.57842060238</v>
      </c>
      <c r="O4" s="13">
        <v>56044.15350626813</v>
      </c>
      <c r="P4" s="13"/>
      <c r="Q4" s="13"/>
      <c r="R4" s="13"/>
      <c r="S4" s="13"/>
      <c r="T4" s="13"/>
      <c r="U4" s="13"/>
      <c r="V4" s="13"/>
      <c r="W4" s="13"/>
      <c r="X4" s="13"/>
      <c r="Y4" s="13"/>
    </row>
    <row r="5" spans="1:25" ht="15.75" thickBot="1">
      <c r="A5" s="1"/>
      <c r="B5" s="54" t="s">
        <v>83</v>
      </c>
      <c r="C5" s="3"/>
      <c r="D5" s="15" t="s">
        <v>3</v>
      </c>
      <c r="E5" s="13">
        <v>84.92216021034255</v>
      </c>
      <c r="F5" s="13">
        <v>542.0990825251138</v>
      </c>
      <c r="G5" s="13">
        <v>1082.5212103445956</v>
      </c>
      <c r="H5" s="13">
        <v>1587.0348948880492</v>
      </c>
      <c r="I5" s="13">
        <v>2071.298867822057</v>
      </c>
      <c r="J5" s="13">
        <v>2543.6153567307774</v>
      </c>
      <c r="K5" s="13">
        <v>2979.900491926084</v>
      </c>
      <c r="L5" s="13">
        <v>3452.549866613801</v>
      </c>
      <c r="M5" s="13">
        <v>3945.4064881516097</v>
      </c>
      <c r="N5" s="13">
        <v>4489.274563598854</v>
      </c>
      <c r="O5" s="13">
        <v>5041.507781692882</v>
      </c>
      <c r="P5" s="13"/>
      <c r="Q5" s="13"/>
      <c r="R5" s="13"/>
      <c r="S5" s="13"/>
      <c r="T5" s="13"/>
      <c r="U5" s="13"/>
      <c r="V5" s="13"/>
      <c r="W5" s="13"/>
      <c r="X5" s="13"/>
      <c r="Y5" s="13"/>
    </row>
    <row r="6" spans="1:25" ht="15.75" thickBot="1">
      <c r="A6" s="1"/>
      <c r="B6" s="11" t="s">
        <v>84</v>
      </c>
      <c r="C6" s="3"/>
      <c r="D6" s="17" t="s">
        <v>4</v>
      </c>
      <c r="E6" s="18">
        <v>49359.434773256035</v>
      </c>
      <c r="F6" s="18">
        <v>49849.10712676771</v>
      </c>
      <c r="G6" s="18">
        <v>49913.2660669281</v>
      </c>
      <c r="H6" s="18">
        <v>50041.59455134141</v>
      </c>
      <c r="I6" s="18">
        <v>50238.54482716677</v>
      </c>
      <c r="J6" s="18">
        <v>50477.4693913823</v>
      </c>
      <c r="K6" s="18">
        <v>50744.66614186783</v>
      </c>
      <c r="L6" s="18">
        <v>50924.196984502065</v>
      </c>
      <c r="M6" s="18">
        <v>51049.1421610082</v>
      </c>
      <c r="N6" s="18">
        <v>51054.30385700353</v>
      </c>
      <c r="O6" s="18">
        <v>51002.645724575246</v>
      </c>
      <c r="P6" s="19">
        <v>51169.94593918408</v>
      </c>
      <c r="Q6" s="19">
        <v>51337.79493633959</v>
      </c>
      <c r="R6" s="19">
        <v>51506.19451617267</v>
      </c>
      <c r="S6" s="19">
        <v>51675.14648471904</v>
      </c>
      <c r="T6" s="19">
        <v>51844.65265393862</v>
      </c>
      <c r="U6" s="19">
        <v>52014.71484173498</v>
      </c>
      <c r="V6" s="19">
        <v>52185.33487197483</v>
      </c>
      <c r="W6" s="19">
        <v>52356.514574507564</v>
      </c>
      <c r="X6" s="19">
        <v>52528.2557851849</v>
      </c>
      <c r="Y6" s="19">
        <v>52700.560345880556</v>
      </c>
    </row>
    <row r="7" spans="1:25" ht="15">
      <c r="A7" s="1"/>
      <c r="B7" s="16"/>
      <c r="C7" s="3"/>
      <c r="D7" s="20"/>
      <c r="E7" s="21"/>
      <c r="F7" s="21"/>
      <c r="G7" s="22"/>
      <c r="H7" s="23"/>
      <c r="I7" s="22"/>
      <c r="J7" s="23"/>
      <c r="K7" s="22"/>
      <c r="L7" s="23"/>
      <c r="M7" s="22"/>
      <c r="N7" s="23"/>
      <c r="O7" s="24">
        <v>0.003280226196740621</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6</v>
      </c>
      <c r="C11" s="3"/>
      <c r="D11" s="30" t="s">
        <v>68</v>
      </c>
      <c r="E11" s="13">
        <v>0</v>
      </c>
      <c r="F11" s="13">
        <v>0</v>
      </c>
      <c r="G11" s="13">
        <v>0</v>
      </c>
      <c r="H11" s="13">
        <v>0</v>
      </c>
      <c r="I11" s="13">
        <v>0</v>
      </c>
      <c r="J11" s="13">
        <v>0</v>
      </c>
      <c r="K11" s="13">
        <v>0</v>
      </c>
      <c r="L11" s="13">
        <v>0</v>
      </c>
      <c r="M11" s="13">
        <v>0</v>
      </c>
      <c r="N11" s="13">
        <v>0</v>
      </c>
      <c r="O11" s="13">
        <v>0</v>
      </c>
      <c r="P11" s="13">
        <v>0</v>
      </c>
      <c r="Q11" s="13">
        <v>0</v>
      </c>
      <c r="R11" s="13">
        <v>0</v>
      </c>
      <c r="S11" s="13">
        <v>0</v>
      </c>
      <c r="T11" s="13">
        <v>0</v>
      </c>
      <c r="U11" s="13">
        <v>0</v>
      </c>
      <c r="V11" s="13">
        <v>0</v>
      </c>
      <c r="W11" s="13">
        <v>0</v>
      </c>
      <c r="X11" s="13">
        <v>0</v>
      </c>
      <c r="Y11" s="13">
        <v>0</v>
      </c>
    </row>
    <row r="12" spans="1:25" ht="15.75" thickBot="1">
      <c r="A12" s="1"/>
      <c r="B12" s="11" t="s">
        <v>6</v>
      </c>
      <c r="C12" s="3"/>
      <c r="D12" s="31" t="s">
        <v>69</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2040.73942077506</v>
      </c>
      <c r="F15" s="13">
        <v>4081.7011070191197</v>
      </c>
      <c r="G15" s="13">
        <v>6542.6738090502995</v>
      </c>
      <c r="H15" s="13">
        <v>7355.5645577481155</v>
      </c>
      <c r="I15" s="13">
        <v>7546.44806234719</v>
      </c>
      <c r="J15" s="13">
        <v>10248.45880578505</v>
      </c>
      <c r="K15" s="13">
        <v>10899.765421160459</v>
      </c>
      <c r="L15" s="13">
        <v>11260.946265096367</v>
      </c>
      <c r="M15" s="13">
        <v>11585.1120608627</v>
      </c>
      <c r="N15" s="13">
        <v>11753.775738295835</v>
      </c>
      <c r="O15" s="13">
        <v>11753.775738295835</v>
      </c>
      <c r="P15" s="13">
        <v>11857.455474680635</v>
      </c>
      <c r="Q15" s="13">
        <v>11961.135211065435</v>
      </c>
      <c r="R15" s="13">
        <v>12064.814947450235</v>
      </c>
      <c r="S15" s="13">
        <v>12168.494683835035</v>
      </c>
      <c r="T15" s="13">
        <v>12272.174420219835</v>
      </c>
      <c r="U15" s="13">
        <v>12375.854156604635</v>
      </c>
      <c r="V15" s="13">
        <v>12479.533892989435</v>
      </c>
      <c r="W15" s="13">
        <v>12583.213629374235</v>
      </c>
      <c r="X15" s="13">
        <v>12686.893365759035</v>
      </c>
      <c r="Y15" s="13">
        <v>12790.573102143835</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35</v>
      </c>
      <c r="C17" s="3"/>
      <c r="D17" s="36" t="s">
        <v>10</v>
      </c>
      <c r="E17" s="37">
        <v>2025.62942077506</v>
      </c>
      <c r="F17" s="37">
        <v>4066.5911070191196</v>
      </c>
      <c r="G17" s="37">
        <v>6213.5638090503</v>
      </c>
      <c r="H17" s="37">
        <v>7026.454557748116</v>
      </c>
      <c r="I17" s="37">
        <v>7217.33806234719</v>
      </c>
      <c r="J17" s="37">
        <v>8719.34880578505</v>
      </c>
      <c r="K17" s="37">
        <v>9370.655421160458</v>
      </c>
      <c r="L17" s="37">
        <v>9731.836265096366</v>
      </c>
      <c r="M17" s="37">
        <v>10056.0020608627</v>
      </c>
      <c r="N17" s="37">
        <v>10224.665738295835</v>
      </c>
      <c r="O17" s="37">
        <v>10224.665738295835</v>
      </c>
      <c r="P17" s="37">
        <v>10328.345474680635</v>
      </c>
      <c r="Q17" s="37">
        <v>10432.025211065435</v>
      </c>
      <c r="R17" s="37">
        <v>10535.704947450235</v>
      </c>
      <c r="S17" s="37">
        <v>10639.384683835035</v>
      </c>
      <c r="T17" s="37">
        <v>10743.064420219835</v>
      </c>
      <c r="U17" s="37">
        <v>10846.744156604635</v>
      </c>
      <c r="V17" s="37">
        <v>10950.423892989435</v>
      </c>
      <c r="W17" s="37">
        <v>11054.103629374235</v>
      </c>
      <c r="X17" s="37">
        <v>11157.783365759034</v>
      </c>
      <c r="Y17" s="37">
        <v>11261.463102143834</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13649.83</v>
      </c>
      <c r="O24" s="115">
        <v>13708.2</v>
      </c>
      <c r="P24" s="115">
        <v>14047.57</v>
      </c>
      <c r="Q24" s="115">
        <v>14203.98</v>
      </c>
      <c r="R24" s="115">
        <v>14927.91</v>
      </c>
      <c r="S24" s="115">
        <v>15035.83</v>
      </c>
      <c r="T24" s="115">
        <v>15734.49</v>
      </c>
      <c r="U24" s="115">
        <v>16196.920000000002</v>
      </c>
      <c r="V24" s="115">
        <v>16418.22</v>
      </c>
      <c r="W24" s="115">
        <v>16419.940000000002</v>
      </c>
      <c r="X24" s="115">
        <v>16421.31</v>
      </c>
      <c r="Y24" s="115">
        <v>16463.02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6</v>
      </c>
      <c r="C26" s="3"/>
      <c r="D26" s="46" t="s">
        <v>16</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67688.59096759907</v>
      </c>
      <c r="F31" s="52">
        <v>69769.35945384314</v>
      </c>
      <c r="G31" s="52">
        <v>71857.2301558743</v>
      </c>
      <c r="H31" s="52">
        <v>72787.42340457212</v>
      </c>
      <c r="I31" s="52">
        <v>67631.7364091712</v>
      </c>
      <c r="J31" s="52">
        <v>70350.42365260905</v>
      </c>
      <c r="K31" s="52">
        <v>71117.98676798446</v>
      </c>
      <c r="L31" s="52">
        <v>65693.01011192038</v>
      </c>
      <c r="M31" s="52">
        <v>66097.16940768671</v>
      </c>
      <c r="N31" s="52">
        <v>66352.27958511985</v>
      </c>
      <c r="O31" s="52">
        <v>66407.97208511985</v>
      </c>
      <c r="P31" s="52">
        <v>66172.28182150464</v>
      </c>
      <c r="Q31" s="52">
        <v>66119.55155788946</v>
      </c>
      <c r="R31" s="52">
        <v>65499.30129427425</v>
      </c>
      <c r="S31" s="52">
        <v>65495.06103065905</v>
      </c>
      <c r="T31" s="52">
        <v>64900.080767043844</v>
      </c>
      <c r="U31" s="52">
        <v>64541.330503428646</v>
      </c>
      <c r="V31" s="52">
        <v>64423.710239813445</v>
      </c>
      <c r="W31" s="52">
        <v>64525.669976198245</v>
      </c>
      <c r="X31" s="52">
        <v>64627.97971258305</v>
      </c>
      <c r="Y31" s="52">
        <v>64689.94944896783</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82</v>
      </c>
      <c r="C36" s="3"/>
      <c r="D36" s="12" t="s">
        <v>2</v>
      </c>
      <c r="E36" s="13">
        <v>235038</v>
      </c>
      <c r="F36" s="13">
        <v>237816</v>
      </c>
      <c r="G36" s="13">
        <v>240228</v>
      </c>
      <c r="H36" s="13">
        <v>243025</v>
      </c>
      <c r="I36" s="13">
        <v>245557</v>
      </c>
      <c r="J36" s="13">
        <v>248748</v>
      </c>
      <c r="K36" s="13">
        <v>251957</v>
      </c>
      <c r="L36" s="13">
        <v>255122</v>
      </c>
      <c r="M36" s="13">
        <v>258271</v>
      </c>
      <c r="N36" s="13">
        <v>261107</v>
      </c>
      <c r="O36" s="13">
        <v>263751</v>
      </c>
      <c r="P36" s="13"/>
      <c r="Q36" s="13"/>
      <c r="R36" s="13"/>
      <c r="S36" s="13"/>
      <c r="T36" s="13"/>
      <c r="U36" s="13"/>
      <c r="V36" s="13"/>
      <c r="W36" s="13"/>
      <c r="X36" s="13"/>
      <c r="Y36" s="13"/>
    </row>
    <row r="37" spans="1:25" ht="15">
      <c r="A37" s="1"/>
      <c r="B37" s="54" t="s">
        <v>83</v>
      </c>
      <c r="C37" s="3"/>
      <c r="D37" s="15" t="s">
        <v>3</v>
      </c>
      <c r="E37" s="13">
        <v>1005.6509028677247</v>
      </c>
      <c r="F37" s="13">
        <v>3095.9199545315932</v>
      </c>
      <c r="G37" s="13">
        <v>5553.367303327803</v>
      </c>
      <c r="H37" s="13">
        <v>7903.265671755187</v>
      </c>
      <c r="I37" s="13">
        <v>9889.498164799472</v>
      </c>
      <c r="J37" s="13">
        <v>12001.355195079494</v>
      </c>
      <c r="K37" s="13">
        <v>13887.82561260648</v>
      </c>
      <c r="L37" s="13">
        <v>15912.883918186242</v>
      </c>
      <c r="M37" s="13">
        <v>18011.915060914354</v>
      </c>
      <c r="N37" s="13">
        <v>20279.388515753206</v>
      </c>
      <c r="O37" s="13">
        <v>22564.76403647021</v>
      </c>
      <c r="P37" s="13"/>
      <c r="Q37" s="13"/>
      <c r="R37" s="13"/>
      <c r="S37" s="13"/>
      <c r="T37" s="13"/>
      <c r="U37" s="13"/>
      <c r="V37" s="13"/>
      <c r="W37" s="13"/>
      <c r="X37" s="13"/>
      <c r="Y37" s="13"/>
    </row>
    <row r="38" spans="1:25" ht="15">
      <c r="A38" s="1"/>
      <c r="B38" s="54" t="s">
        <v>84</v>
      </c>
      <c r="C38" s="3"/>
      <c r="D38" s="17" t="s">
        <v>22</v>
      </c>
      <c r="E38" s="21">
        <v>234032.34909713228</v>
      </c>
      <c r="F38" s="21">
        <v>234720.0800454684</v>
      </c>
      <c r="G38" s="21">
        <v>234674.6326966722</v>
      </c>
      <c r="H38" s="21">
        <v>235121.7343282448</v>
      </c>
      <c r="I38" s="21">
        <v>235667.50183520053</v>
      </c>
      <c r="J38" s="21">
        <v>236746.6448049205</v>
      </c>
      <c r="K38" s="21">
        <v>238069.17438739352</v>
      </c>
      <c r="L38" s="21">
        <v>239209.11608181376</v>
      </c>
      <c r="M38" s="21">
        <v>240259.08493908565</v>
      </c>
      <c r="N38" s="21">
        <v>240827.6114842468</v>
      </c>
      <c r="O38" s="21">
        <v>241186.2359635298</v>
      </c>
      <c r="P38" s="21">
        <v>241913.5433054018</v>
      </c>
      <c r="Q38" s="21">
        <v>242643.04387346448</v>
      </c>
      <c r="R38" s="21">
        <v>243374.74428148457</v>
      </c>
      <c r="S38" s="21">
        <v>244108.65116317294</v>
      </c>
      <c r="T38" s="21">
        <v>244844.77117224468</v>
      </c>
      <c r="U38" s="21">
        <v>245583.11098247944</v>
      </c>
      <c r="V38" s="21">
        <v>246323.67728778193</v>
      </c>
      <c r="W38" s="21">
        <v>247066.47680224266</v>
      </c>
      <c r="X38" s="21">
        <v>247811.5162601987</v>
      </c>
      <c r="Y38" s="21">
        <v>248558.8024162948</v>
      </c>
    </row>
    <row r="39" spans="1:25" ht="15">
      <c r="A39" s="1"/>
      <c r="B39" s="16"/>
      <c r="C39" s="3"/>
      <c r="D39" s="55"/>
      <c r="E39" s="13"/>
      <c r="F39" s="13"/>
      <c r="G39" s="14"/>
      <c r="H39" s="29"/>
      <c r="I39" s="14"/>
      <c r="J39" s="29"/>
      <c r="K39" s="14"/>
      <c r="L39" s="29"/>
      <c r="M39" s="14"/>
      <c r="N39" s="29"/>
      <c r="O39" s="24">
        <v>0.003015542487184053</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20</v>
      </c>
      <c r="C41" s="3"/>
      <c r="D41" s="57" t="s">
        <v>24</v>
      </c>
      <c r="E41" s="13">
        <v>267682</v>
      </c>
      <c r="F41" s="13">
        <v>270795</v>
      </c>
      <c r="G41" s="13">
        <v>273493</v>
      </c>
      <c r="H41" s="13">
        <v>276627</v>
      </c>
      <c r="I41" s="13">
        <v>279456</v>
      </c>
      <c r="J41" s="13">
        <v>283107</v>
      </c>
      <c r="K41" s="13">
        <v>286858</v>
      </c>
      <c r="L41" s="13">
        <v>290466</v>
      </c>
      <c r="M41" s="13">
        <v>294119</v>
      </c>
      <c r="N41" s="13">
        <v>297413</v>
      </c>
      <c r="O41" s="13">
        <v>300516</v>
      </c>
      <c r="P41" s="29"/>
      <c r="Q41" s="14"/>
      <c r="R41" s="29"/>
      <c r="S41" s="14"/>
      <c r="T41" s="29"/>
      <c r="U41" s="14"/>
      <c r="V41" s="29"/>
      <c r="W41" s="14"/>
      <c r="X41" s="29"/>
      <c r="Y41" s="13"/>
    </row>
    <row r="42" spans="1:25" ht="15">
      <c r="A42" s="1"/>
      <c r="B42" s="54" t="s">
        <v>20</v>
      </c>
      <c r="C42" s="3"/>
      <c r="D42" s="58" t="s">
        <v>25</v>
      </c>
      <c r="E42" s="13">
        <v>9228</v>
      </c>
      <c r="F42" s="13">
        <v>9223</v>
      </c>
      <c r="G42" s="13">
        <v>9218</v>
      </c>
      <c r="H42" s="13">
        <v>9227</v>
      </c>
      <c r="I42" s="13">
        <v>9233</v>
      </c>
      <c r="J42" s="13">
        <v>9239</v>
      </c>
      <c r="K42" s="13">
        <v>9244</v>
      </c>
      <c r="L42" s="13">
        <v>9252</v>
      </c>
      <c r="M42" s="13">
        <v>9259</v>
      </c>
      <c r="N42" s="13">
        <v>9265</v>
      </c>
      <c r="O42" s="13">
        <v>9272</v>
      </c>
      <c r="P42" s="29"/>
      <c r="Q42" s="14"/>
      <c r="R42" s="29"/>
      <c r="S42" s="14"/>
      <c r="T42" s="29"/>
      <c r="U42" s="14"/>
      <c r="V42" s="29"/>
      <c r="W42" s="14"/>
      <c r="X42" s="29"/>
      <c r="Y42" s="13"/>
    </row>
    <row r="43" spans="1:25" ht="15">
      <c r="A43" s="1"/>
      <c r="B43" s="54" t="s">
        <v>83</v>
      </c>
      <c r="C43" s="3"/>
      <c r="D43" s="58" t="s">
        <v>26</v>
      </c>
      <c r="E43" s="13">
        <v>931.1588681994056</v>
      </c>
      <c r="F43" s="13">
        <v>2867.532020901743</v>
      </c>
      <c r="G43" s="13">
        <v>5143.767928018299</v>
      </c>
      <c r="H43" s="13">
        <v>7320.061791019234</v>
      </c>
      <c r="I43" s="13">
        <v>9158.313590202242</v>
      </c>
      <c r="J43" s="13">
        <v>11112.054223595758</v>
      </c>
      <c r="K43" s="13">
        <v>12857.404525005972</v>
      </c>
      <c r="L43" s="13">
        <v>14731.096281875754</v>
      </c>
      <c r="M43" s="13">
        <v>16672.84208314984</v>
      </c>
      <c r="N43" s="13">
        <v>18770.56718970224</v>
      </c>
      <c r="O43" s="13">
        <v>20885.06623625504</v>
      </c>
      <c r="P43" s="29"/>
      <c r="Q43" s="14"/>
      <c r="R43" s="29"/>
      <c r="S43" s="14"/>
      <c r="T43" s="29"/>
      <c r="U43" s="14"/>
      <c r="V43" s="29"/>
      <c r="W43" s="14"/>
      <c r="X43" s="29"/>
      <c r="Y43" s="13"/>
    </row>
    <row r="44" spans="1:25" ht="15">
      <c r="A44" s="1"/>
      <c r="B44" s="54" t="s">
        <v>6</v>
      </c>
      <c r="C44" s="3"/>
      <c r="D44" s="58" t="s">
        <v>27</v>
      </c>
      <c r="E44" s="13">
        <v>0</v>
      </c>
      <c r="F44" s="13">
        <v>0</v>
      </c>
      <c r="G44" s="13">
        <v>0</v>
      </c>
      <c r="H44" s="13">
        <v>0</v>
      </c>
      <c r="I44" s="13">
        <v>0</v>
      </c>
      <c r="J44" s="13">
        <v>0</v>
      </c>
      <c r="K44" s="13">
        <v>0</v>
      </c>
      <c r="L44" s="13">
        <v>0</v>
      </c>
      <c r="M44" s="13">
        <v>0</v>
      </c>
      <c r="N44" s="13">
        <v>0</v>
      </c>
      <c r="O44" s="13">
        <v>0</v>
      </c>
      <c r="P44" s="29"/>
      <c r="Q44" s="14"/>
      <c r="R44" s="29"/>
      <c r="S44" s="14"/>
      <c r="T44" s="29"/>
      <c r="U44" s="14"/>
      <c r="V44" s="29"/>
      <c r="W44" s="14"/>
      <c r="X44" s="29"/>
      <c r="Y44" s="13"/>
    </row>
    <row r="45" spans="1:25" ht="15">
      <c r="A45" s="1"/>
      <c r="B45" s="54" t="s">
        <v>6</v>
      </c>
      <c r="C45" s="3"/>
      <c r="D45" s="58" t="s">
        <v>28</v>
      </c>
      <c r="E45" s="13">
        <v>0</v>
      </c>
      <c r="F45" s="13">
        <v>0</v>
      </c>
      <c r="G45" s="13">
        <v>0</v>
      </c>
      <c r="H45" s="13">
        <v>0</v>
      </c>
      <c r="I45" s="13">
        <v>0</v>
      </c>
      <c r="J45" s="13">
        <v>0</v>
      </c>
      <c r="K45" s="13">
        <v>0</v>
      </c>
      <c r="L45" s="13">
        <v>0</v>
      </c>
      <c r="M45" s="13">
        <v>0</v>
      </c>
      <c r="N45" s="13">
        <v>0</v>
      </c>
      <c r="O45" s="13">
        <v>0</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256075.1411318006</v>
      </c>
      <c r="F47" s="13">
        <v>257010.28797909827</v>
      </c>
      <c r="G47" s="13">
        <v>257190.4320719817</v>
      </c>
      <c r="H47" s="13">
        <v>257892.58820898077</v>
      </c>
      <c r="I47" s="13">
        <v>258630.78640979776</v>
      </c>
      <c r="J47" s="13">
        <v>260075.49577640425</v>
      </c>
      <c r="K47" s="13">
        <v>261829.59547499404</v>
      </c>
      <c r="L47" s="13">
        <v>263309.3537181243</v>
      </c>
      <c r="M47" s="13">
        <v>264767.1579168502</v>
      </c>
      <c r="N47" s="13">
        <v>265957.43281029776</v>
      </c>
      <c r="O47" s="13">
        <v>266938.93376374495</v>
      </c>
      <c r="P47" s="29">
        <v>268050.3455975136</v>
      </c>
      <c r="Q47" s="29">
        <v>269166.3848426787</v>
      </c>
      <c r="R47" s="29">
        <v>270287.0707656683</v>
      </c>
      <c r="S47" s="29">
        <v>271412.42271312716</v>
      </c>
      <c r="T47" s="29">
        <v>272542.4601122507</v>
      </c>
      <c r="U47" s="29">
        <v>273677.20247112017</v>
      </c>
      <c r="V47" s="29">
        <v>274816.66937903967</v>
      </c>
      <c r="W47" s="29">
        <v>275960.8805068742</v>
      </c>
      <c r="X47" s="29">
        <v>277109.8556073892</v>
      </c>
      <c r="Y47" s="29">
        <v>278263.6145155916</v>
      </c>
    </row>
    <row r="48" spans="1:25" ht="15">
      <c r="A48" s="1"/>
      <c r="B48" s="16"/>
      <c r="C48" s="3"/>
      <c r="D48" s="55"/>
      <c r="E48" s="13"/>
      <c r="F48" s="13"/>
      <c r="G48" s="14"/>
      <c r="H48" s="29"/>
      <c r="I48" s="14"/>
      <c r="J48" s="29"/>
      <c r="K48" s="14"/>
      <c r="L48" s="29"/>
      <c r="M48" s="14"/>
      <c r="N48" s="29"/>
      <c r="O48" s="24">
        <v>0.004163543392109004</v>
      </c>
      <c r="P48" s="29"/>
      <c r="Q48" s="14"/>
      <c r="R48" s="29"/>
      <c r="S48" s="14"/>
      <c r="T48" s="29"/>
      <c r="U48" s="14"/>
      <c r="V48" s="29"/>
      <c r="W48" s="14"/>
      <c r="X48" s="29"/>
      <c r="Y48" s="13"/>
    </row>
    <row r="49" spans="1:25" ht="15.75" thickBot="1">
      <c r="A49" s="1"/>
      <c r="B49" s="16"/>
      <c r="C49" s="3"/>
      <c r="D49" s="121"/>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18329.156194343035</v>
      </c>
      <c r="F50" s="62">
        <v>19920.252327075425</v>
      </c>
      <c r="G50" s="62">
        <v>21943.964088946203</v>
      </c>
      <c r="H50" s="62">
        <v>22745.828853230712</v>
      </c>
      <c r="I50" s="62">
        <v>17393.191582004423</v>
      </c>
      <c r="J50" s="62">
        <v>19872.954261226754</v>
      </c>
      <c r="K50" s="62">
        <v>20373.320626116634</v>
      </c>
      <c r="L50" s="62">
        <v>14768.81312741831</v>
      </c>
      <c r="M50" s="62">
        <v>15048.02724667851</v>
      </c>
      <c r="N50" s="62">
        <v>15297.975728116318</v>
      </c>
      <c r="O50" s="62">
        <v>15405.326360544605</v>
      </c>
      <c r="P50" s="62">
        <v>15002.335882320564</v>
      </c>
      <c r="Q50" s="62">
        <v>14781.756621549866</v>
      </c>
      <c r="R50" s="62">
        <v>13993.10677810158</v>
      </c>
      <c r="S50" s="62">
        <v>13819.914545940017</v>
      </c>
      <c r="T50" s="62">
        <v>13055.428113105227</v>
      </c>
      <c r="U50" s="62">
        <v>12526.615661693664</v>
      </c>
      <c r="V50" s="62">
        <v>12238.375367838613</v>
      </c>
      <c r="W50" s="62">
        <v>12169.155401690681</v>
      </c>
      <c r="X50" s="62">
        <v>12099.723927398154</v>
      </c>
      <c r="Y50" s="62">
        <v>11989.389103087276</v>
      </c>
    </row>
    <row r="51" spans="1:25" ht="15.75" thickBot="1">
      <c r="A51" s="1"/>
      <c r="B51" s="16"/>
      <c r="C51" s="3"/>
      <c r="D51" s="119" t="s">
        <v>48</v>
      </c>
      <c r="E51" s="120">
        <v>1.3713404798604816</v>
      </c>
      <c r="F51" s="120">
        <v>1.399611015627976</v>
      </c>
      <c r="G51" s="120">
        <v>1.4396419192348944</v>
      </c>
      <c r="H51" s="120">
        <v>1.4545384506062065</v>
      </c>
      <c r="I51" s="120">
        <v>1.3462120895786567</v>
      </c>
      <c r="J51" s="120">
        <v>1.3936994960492124</v>
      </c>
      <c r="K51" s="120">
        <v>1.4014869379406016</v>
      </c>
      <c r="L51" s="120">
        <v>1.2900156311136914</v>
      </c>
      <c r="M51" s="120">
        <v>1.294775320596324</v>
      </c>
      <c r="N51" s="120">
        <v>1.299641255925533</v>
      </c>
      <c r="O51" s="120">
        <v>1.3020495533454584</v>
      </c>
      <c r="P51" s="120">
        <v>1.2931864712179093</v>
      </c>
      <c r="Q51" s="120">
        <v>1.2879312724646568</v>
      </c>
      <c r="R51" s="120">
        <v>1.2716781332720635</v>
      </c>
      <c r="S51" s="120">
        <v>1.2674383235667601</v>
      </c>
      <c r="T51" s="120">
        <v>1.2518182193301552</v>
      </c>
      <c r="U51" s="120">
        <v>1.2408283059862648</v>
      </c>
      <c r="V51" s="120">
        <v>1.2345175210212362</v>
      </c>
      <c r="W51" s="120">
        <v>1.2324286767480097</v>
      </c>
      <c r="X51" s="120">
        <v>1.2303469579663973</v>
      </c>
      <c r="Y51" s="120">
        <v>1.2275002205744943</v>
      </c>
    </row>
  </sheetData>
  <sheetProtection/>
  <printOptions/>
  <pageMargins left="0.25" right="0.25" top="0.75" bottom="0.75" header="0.3" footer="0.3"/>
  <pageSetup fitToHeight="1" fitToWidth="1" orientation="landscape" paperSize="17" scale="73" r:id="rId1"/>
  <headerFooter>
    <oddHeader>&amp;C&amp;A</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Y51"/>
  <sheetViews>
    <sheetView zoomScale="80" zoomScaleNormal="80" zoomScalePageLayoutView="0" workbookViewId="0" topLeftCell="A1">
      <selection activeCell="A1" sqref="A1"/>
    </sheetView>
  </sheetViews>
  <sheetFormatPr defaultColWidth="8.8515625" defaultRowHeight="15"/>
  <cols>
    <col min="1" max="1" width="3.28125" style="0" customWidth="1"/>
    <col min="2" max="2" width="28.8515625" style="0" customWidth="1"/>
    <col min="3" max="3" width="3.28125" style="0" customWidth="1"/>
    <col min="4" max="4" width="39.421875" style="0" customWidth="1"/>
    <col min="5" max="25" width="10.140625" style="0" customWidth="1"/>
    <col min="26" max="26" width="20.421875" style="0" customWidth="1"/>
  </cols>
  <sheetData>
    <row r="1" spans="1:25" ht="15.75" thickBot="1">
      <c r="A1" s="110"/>
      <c r="B1" s="111"/>
      <c r="C1" s="111"/>
      <c r="D1" s="111"/>
      <c r="E1" s="112">
        <v>2014</v>
      </c>
      <c r="F1" s="113">
        <v>2015</v>
      </c>
      <c r="G1" s="114">
        <v>2016</v>
      </c>
      <c r="H1" s="112">
        <v>2017</v>
      </c>
      <c r="I1" s="114">
        <v>2018</v>
      </c>
      <c r="J1" s="112">
        <v>2019</v>
      </c>
      <c r="K1" s="114">
        <v>2020</v>
      </c>
      <c r="L1" s="112">
        <v>2021</v>
      </c>
      <c r="M1" s="114">
        <v>2022</v>
      </c>
      <c r="N1" s="112">
        <v>2023</v>
      </c>
      <c r="O1" s="114">
        <v>2024</v>
      </c>
      <c r="P1" s="112">
        <v>2025</v>
      </c>
      <c r="Q1" s="114">
        <v>2026</v>
      </c>
      <c r="R1" s="112">
        <v>2027</v>
      </c>
      <c r="S1" s="114">
        <v>2028</v>
      </c>
      <c r="T1" s="112">
        <v>2029</v>
      </c>
      <c r="U1" s="114">
        <v>2030</v>
      </c>
      <c r="V1" s="112">
        <v>2031</v>
      </c>
      <c r="W1" s="114">
        <v>2032</v>
      </c>
      <c r="X1" s="112">
        <v>2033</v>
      </c>
      <c r="Y1" s="113">
        <v>2034</v>
      </c>
    </row>
    <row r="2" spans="1:25" ht="18.75">
      <c r="A2" s="1"/>
      <c r="B2" s="2" t="s">
        <v>0</v>
      </c>
      <c r="C2" s="3"/>
      <c r="D2" s="4"/>
      <c r="E2" s="5"/>
      <c r="F2" s="5"/>
      <c r="G2" s="5"/>
      <c r="H2" s="5"/>
      <c r="I2" s="5"/>
      <c r="J2" s="5"/>
      <c r="K2" s="5"/>
      <c r="L2" s="5"/>
      <c r="M2" s="5"/>
      <c r="N2" s="5"/>
      <c r="O2" s="5"/>
      <c r="P2" s="5"/>
      <c r="Q2" s="5"/>
      <c r="R2" s="5"/>
      <c r="S2" s="5"/>
      <c r="T2" s="5"/>
      <c r="U2" s="5"/>
      <c r="V2" s="5"/>
      <c r="W2" s="5"/>
      <c r="X2" s="5"/>
      <c r="Y2" s="5"/>
    </row>
    <row r="3" spans="1:25" ht="18.75">
      <c r="A3" s="1"/>
      <c r="B3" s="7"/>
      <c r="C3" s="3"/>
      <c r="D3" s="8" t="s">
        <v>1</v>
      </c>
      <c r="E3" s="9"/>
      <c r="F3" s="9"/>
      <c r="G3" s="3"/>
      <c r="H3" s="10"/>
      <c r="I3" s="3"/>
      <c r="J3" s="10"/>
      <c r="K3" s="3"/>
      <c r="L3" s="10"/>
      <c r="M3" s="3"/>
      <c r="N3" s="10"/>
      <c r="O3" s="3"/>
      <c r="P3" s="10"/>
      <c r="Q3" s="3"/>
      <c r="R3" s="10"/>
      <c r="S3" s="3"/>
      <c r="T3" s="10"/>
      <c r="U3" s="3"/>
      <c r="V3" s="10"/>
      <c r="W3" s="3"/>
      <c r="X3" s="10"/>
      <c r="Y3" s="9"/>
    </row>
    <row r="4" spans="1:25" ht="15">
      <c r="A4" s="1"/>
      <c r="B4" s="54" t="s">
        <v>82</v>
      </c>
      <c r="C4" s="3"/>
      <c r="D4" s="12" t="s">
        <v>2</v>
      </c>
      <c r="E4" s="13">
        <v>49444.35693346638</v>
      </c>
      <c r="F4" s="13">
        <v>50391.206209292824</v>
      </c>
      <c r="G4" s="13">
        <v>50995.7872772727</v>
      </c>
      <c r="H4" s="13">
        <v>51628.62944622946</v>
      </c>
      <c r="I4" s="13">
        <v>52309.84369498883</v>
      </c>
      <c r="J4" s="13">
        <v>53021.08474811308</v>
      </c>
      <c r="K4" s="13">
        <v>53724.56663379391</v>
      </c>
      <c r="L4" s="13">
        <v>54376.746851115866</v>
      </c>
      <c r="M4" s="13">
        <v>54994.54864915981</v>
      </c>
      <c r="N4" s="13">
        <v>55543.57842060238</v>
      </c>
      <c r="O4" s="13">
        <v>56044.15350626813</v>
      </c>
      <c r="P4" s="13"/>
      <c r="Q4" s="13"/>
      <c r="R4" s="13"/>
      <c r="S4" s="13"/>
      <c r="T4" s="13"/>
      <c r="U4" s="13"/>
      <c r="V4" s="13"/>
      <c r="W4" s="13"/>
      <c r="X4" s="13"/>
      <c r="Y4" s="13"/>
    </row>
    <row r="5" spans="1:25" ht="15.75" thickBot="1">
      <c r="A5" s="1"/>
      <c r="B5" s="54" t="s">
        <v>83</v>
      </c>
      <c r="C5" s="3"/>
      <c r="D5" s="15" t="s">
        <v>3</v>
      </c>
      <c r="E5" s="13">
        <v>84.92216021034255</v>
      </c>
      <c r="F5" s="13">
        <v>542.0990825251138</v>
      </c>
      <c r="G5" s="13">
        <v>1082.5212103445956</v>
      </c>
      <c r="H5" s="13">
        <v>1587.0348948880492</v>
      </c>
      <c r="I5" s="13">
        <v>2071.298867822057</v>
      </c>
      <c r="J5" s="13">
        <v>2543.6153567307774</v>
      </c>
      <c r="K5" s="13">
        <v>2979.900491926084</v>
      </c>
      <c r="L5" s="13">
        <v>3452.549866613801</v>
      </c>
      <c r="M5" s="13">
        <v>3945.4064881516097</v>
      </c>
      <c r="N5" s="13">
        <v>4489.274563598854</v>
      </c>
      <c r="O5" s="13">
        <v>5041.507781692882</v>
      </c>
      <c r="P5" s="13"/>
      <c r="Q5" s="13"/>
      <c r="R5" s="13"/>
      <c r="S5" s="13"/>
      <c r="T5" s="13"/>
      <c r="U5" s="13"/>
      <c r="V5" s="13"/>
      <c r="W5" s="13"/>
      <c r="X5" s="13"/>
      <c r="Y5" s="13"/>
    </row>
    <row r="6" spans="1:25" ht="15.75" thickBot="1">
      <c r="A6" s="1"/>
      <c r="B6" s="11" t="s">
        <v>84</v>
      </c>
      <c r="C6" s="3"/>
      <c r="D6" s="17" t="s">
        <v>4</v>
      </c>
      <c r="E6" s="18">
        <v>49359.434773256035</v>
      </c>
      <c r="F6" s="18">
        <v>49849.10712676771</v>
      </c>
      <c r="G6" s="18">
        <v>49913.2660669281</v>
      </c>
      <c r="H6" s="18">
        <v>50041.59455134141</v>
      </c>
      <c r="I6" s="18">
        <v>50238.54482716677</v>
      </c>
      <c r="J6" s="18">
        <v>50477.4693913823</v>
      </c>
      <c r="K6" s="18">
        <v>50744.66614186783</v>
      </c>
      <c r="L6" s="18">
        <v>50924.196984502065</v>
      </c>
      <c r="M6" s="18">
        <v>51049.1421610082</v>
      </c>
      <c r="N6" s="18">
        <v>51054.30385700353</v>
      </c>
      <c r="O6" s="18">
        <v>51002.645724575246</v>
      </c>
      <c r="P6" s="19">
        <v>51169.94593918408</v>
      </c>
      <c r="Q6" s="19">
        <v>51337.79493633959</v>
      </c>
      <c r="R6" s="19">
        <v>51506.19451617267</v>
      </c>
      <c r="S6" s="19">
        <v>51675.14648471904</v>
      </c>
      <c r="T6" s="19">
        <v>51844.65265393862</v>
      </c>
      <c r="U6" s="19">
        <v>52014.71484173498</v>
      </c>
      <c r="V6" s="19">
        <v>52185.33487197483</v>
      </c>
      <c r="W6" s="19">
        <v>52356.514574507564</v>
      </c>
      <c r="X6" s="19">
        <v>52528.2557851849</v>
      </c>
      <c r="Y6" s="19">
        <v>52700.560345880556</v>
      </c>
    </row>
    <row r="7" spans="1:25" ht="15">
      <c r="A7" s="1"/>
      <c r="B7" s="16"/>
      <c r="C7" s="3"/>
      <c r="D7" s="20"/>
      <c r="E7" s="21"/>
      <c r="F7" s="21"/>
      <c r="G7" s="22"/>
      <c r="H7" s="23"/>
      <c r="I7" s="22"/>
      <c r="J7" s="23"/>
      <c r="K7" s="22"/>
      <c r="L7" s="23"/>
      <c r="M7" s="22"/>
      <c r="N7" s="23"/>
      <c r="O7" s="24">
        <v>0.003280226196740621</v>
      </c>
      <c r="P7" s="23"/>
      <c r="Q7" s="22"/>
      <c r="R7" s="23"/>
      <c r="S7" s="22"/>
      <c r="T7" s="23"/>
      <c r="U7" s="22"/>
      <c r="V7" s="23"/>
      <c r="W7" s="22"/>
      <c r="X7" s="23"/>
      <c r="Y7" s="21"/>
    </row>
    <row r="8" spans="1:25" ht="15">
      <c r="A8" s="1"/>
      <c r="B8" s="16"/>
      <c r="C8" s="3"/>
      <c r="D8" s="25"/>
      <c r="E8" s="26"/>
      <c r="F8" s="26"/>
      <c r="G8" s="27"/>
      <c r="H8" s="28"/>
      <c r="I8" s="27"/>
      <c r="J8" s="28"/>
      <c r="K8" s="27"/>
      <c r="L8" s="28"/>
      <c r="M8" s="27"/>
      <c r="N8" s="28"/>
      <c r="O8" s="27"/>
      <c r="P8" s="28"/>
      <c r="Q8" s="27"/>
      <c r="R8" s="28"/>
      <c r="S8" s="27"/>
      <c r="T8" s="28"/>
      <c r="U8" s="27"/>
      <c r="V8" s="28"/>
      <c r="W8" s="27"/>
      <c r="X8" s="28"/>
      <c r="Y8" s="26"/>
    </row>
    <row r="9" spans="1:25" ht="15">
      <c r="A9" s="1"/>
      <c r="B9" s="16"/>
      <c r="C9" s="3"/>
      <c r="D9" s="8"/>
      <c r="E9" s="13"/>
      <c r="F9" s="13"/>
      <c r="G9" s="14"/>
      <c r="H9" s="29"/>
      <c r="I9" s="14"/>
      <c r="J9" s="29"/>
      <c r="K9" s="14"/>
      <c r="L9" s="29"/>
      <c r="M9" s="14"/>
      <c r="N9" s="29"/>
      <c r="O9" s="14"/>
      <c r="P9" s="29"/>
      <c r="Q9" s="14"/>
      <c r="R9" s="29"/>
      <c r="S9" s="14"/>
      <c r="T9" s="29"/>
      <c r="U9" s="14"/>
      <c r="V9" s="29"/>
      <c r="W9" s="14"/>
      <c r="X9" s="29"/>
      <c r="Y9" s="13"/>
    </row>
    <row r="10" spans="1:25" ht="15.75" thickBot="1">
      <c r="A10" s="1"/>
      <c r="B10" s="16"/>
      <c r="C10" s="3"/>
      <c r="D10" s="8" t="s">
        <v>5</v>
      </c>
      <c r="E10" s="13"/>
      <c r="F10" s="13"/>
      <c r="G10" s="14"/>
      <c r="H10" s="29"/>
      <c r="I10" s="14"/>
      <c r="J10" s="29"/>
      <c r="K10" s="14"/>
      <c r="L10" s="29"/>
      <c r="M10" s="14"/>
      <c r="N10" s="29"/>
      <c r="O10" s="14"/>
      <c r="P10" s="29"/>
      <c r="Q10" s="14"/>
      <c r="R10" s="29"/>
      <c r="S10" s="14"/>
      <c r="T10" s="29"/>
      <c r="U10" s="14"/>
      <c r="V10" s="29"/>
      <c r="W10" s="14"/>
      <c r="X10" s="29"/>
      <c r="Y10" s="13"/>
    </row>
    <row r="11" spans="1:25" ht="15.75" thickBot="1">
      <c r="A11" s="1"/>
      <c r="B11" s="11" t="s">
        <v>33</v>
      </c>
      <c r="C11" s="3"/>
      <c r="D11" s="30" t="s">
        <v>68</v>
      </c>
      <c r="E11" s="13">
        <v>15.550493936010735</v>
      </c>
      <c r="F11" s="13">
        <v>30.964882805193678</v>
      </c>
      <c r="G11" s="13">
        <v>149.32847773082895</v>
      </c>
      <c r="H11" s="13">
        <v>377.7550010929516</v>
      </c>
      <c r="I11" s="13">
        <v>625.8318836311558</v>
      </c>
      <c r="J11" s="13">
        <v>893.9467981265185</v>
      </c>
      <c r="K11" s="13">
        <v>1160.3347577696047</v>
      </c>
      <c r="L11" s="13">
        <v>1267.809996401277</v>
      </c>
      <c r="M11" s="13">
        <v>1416.825805257932</v>
      </c>
      <c r="N11" s="13">
        <v>1542.6392000389876</v>
      </c>
      <c r="O11" s="13">
        <v>1647.3308505875018</v>
      </c>
      <c r="P11" s="13">
        <v>1763.1696188581961</v>
      </c>
      <c r="Q11" s="13">
        <v>1870.6458389145255</v>
      </c>
      <c r="R11" s="13">
        <v>1974.0653708192685</v>
      </c>
      <c r="S11" s="13">
        <v>2073.723347780662</v>
      </c>
      <c r="T11" s="13">
        <v>2169.883822868495</v>
      </c>
      <c r="U11" s="13">
        <v>2262.7839854409276</v>
      </c>
      <c r="V11" s="13">
        <v>2352.637685947569</v>
      </c>
      <c r="W11" s="13">
        <v>2439.6384009326375</v>
      </c>
      <c r="X11" s="13">
        <v>2523.9617416490887</v>
      </c>
      <c r="Y11" s="13">
        <v>2605.7675880718543</v>
      </c>
    </row>
    <row r="12" spans="1:25" ht="15.75" thickBot="1">
      <c r="A12" s="1"/>
      <c r="B12" s="11" t="s">
        <v>14</v>
      </c>
      <c r="C12" s="3"/>
      <c r="D12" s="31" t="s">
        <v>69</v>
      </c>
      <c r="E12" s="13">
        <v>72.66711571602326</v>
      </c>
      <c r="F12" s="13">
        <v>239.8740436355209</v>
      </c>
      <c r="G12" s="13">
        <v>311.5912137266039</v>
      </c>
      <c r="H12" s="13">
        <v>385.11612019330653</v>
      </c>
      <c r="I12" s="13">
        <v>459.0820485215179</v>
      </c>
      <c r="J12" s="13">
        <v>533.0984360000273</v>
      </c>
      <c r="K12" s="13">
        <v>607.2393327370828</v>
      </c>
      <c r="L12" s="13">
        <v>636.9669361974175</v>
      </c>
      <c r="M12" s="13">
        <v>667.0648172219943</v>
      </c>
      <c r="N12" s="13">
        <v>697.5920872057732</v>
      </c>
      <c r="O12" s="13">
        <v>728.5801977205797</v>
      </c>
      <c r="P12" s="13">
        <v>766.3877890477372</v>
      </c>
      <c r="Q12" s="13">
        <v>773.5875005625107</v>
      </c>
      <c r="R12" s="13">
        <v>780.7872120772842</v>
      </c>
      <c r="S12" s="13">
        <v>787.9869235920575</v>
      </c>
      <c r="T12" s="13">
        <v>795.186635106831</v>
      </c>
      <c r="U12" s="13">
        <v>802.3863466216043</v>
      </c>
      <c r="V12" s="13">
        <v>802.3863466216043</v>
      </c>
      <c r="W12" s="13">
        <v>802.3863466216043</v>
      </c>
      <c r="X12" s="13">
        <v>802.3863466216043</v>
      </c>
      <c r="Y12" s="13">
        <v>802.3863466216043</v>
      </c>
    </row>
    <row r="13" spans="2:25" ht="15">
      <c r="B13" s="16"/>
      <c r="D13" s="8" t="s">
        <v>7</v>
      </c>
      <c r="E13" s="21"/>
      <c r="F13" s="21"/>
      <c r="G13" s="21"/>
      <c r="H13" s="21"/>
      <c r="I13" s="21"/>
      <c r="J13" s="21"/>
      <c r="K13" s="21"/>
      <c r="L13" s="21"/>
      <c r="M13" s="21"/>
      <c r="N13" s="21"/>
      <c r="O13" s="21"/>
      <c r="P13" s="21"/>
      <c r="Q13" s="21"/>
      <c r="R13" s="21"/>
      <c r="S13" s="21"/>
      <c r="T13" s="21"/>
      <c r="U13" s="21"/>
      <c r="V13" s="21"/>
      <c r="W13" s="21"/>
      <c r="X13" s="21"/>
      <c r="Y13" s="21"/>
    </row>
    <row r="14" spans="1:25" ht="15">
      <c r="A14" s="1"/>
      <c r="B14" s="16"/>
      <c r="C14" s="3"/>
      <c r="D14" s="32" t="s">
        <v>70</v>
      </c>
      <c r="E14" s="13">
        <v>51877.62939211739</v>
      </c>
      <c r="F14" s="13">
        <v>51877.62939211739</v>
      </c>
      <c r="G14" s="13">
        <v>51877.62939211739</v>
      </c>
      <c r="H14" s="13">
        <v>51877.62939211739</v>
      </c>
      <c r="I14" s="13">
        <v>51877.62939211739</v>
      </c>
      <c r="J14" s="13">
        <v>51877.62939211739</v>
      </c>
      <c r="K14" s="13">
        <v>51877.62939211739</v>
      </c>
      <c r="L14" s="13">
        <v>51877.62939211739</v>
      </c>
      <c r="M14" s="13">
        <v>51877.62939211739</v>
      </c>
      <c r="N14" s="13">
        <v>51877.62939211739</v>
      </c>
      <c r="O14" s="13">
        <v>51877.62939211739</v>
      </c>
      <c r="P14" s="13">
        <v>51877.62939211739</v>
      </c>
      <c r="Q14" s="13">
        <v>51877.62939211739</v>
      </c>
      <c r="R14" s="13">
        <v>51877.62939211739</v>
      </c>
      <c r="S14" s="13">
        <v>51877.62939211739</v>
      </c>
      <c r="T14" s="13">
        <v>51877.62939211739</v>
      </c>
      <c r="U14" s="13">
        <v>51877.62939211739</v>
      </c>
      <c r="V14" s="13">
        <v>51877.62939211739</v>
      </c>
      <c r="W14" s="13">
        <v>51877.62939211739</v>
      </c>
      <c r="X14" s="13">
        <v>51877.62939211739</v>
      </c>
      <c r="Y14" s="13">
        <v>51877.62939211739</v>
      </c>
    </row>
    <row r="15" spans="1:25" ht="15">
      <c r="A15" s="1"/>
      <c r="B15" s="16"/>
      <c r="C15" s="3"/>
      <c r="D15" s="33" t="s">
        <v>71</v>
      </c>
      <c r="E15" s="13">
        <v>1272.1054624154367</v>
      </c>
      <c r="F15" s="13">
        <v>2534.4612222516353</v>
      </c>
      <c r="G15" s="13">
        <v>4583.672099397081</v>
      </c>
      <c r="H15" s="13">
        <v>4796.670204468546</v>
      </c>
      <c r="I15" s="13">
        <v>4955.269410719194</v>
      </c>
      <c r="J15" s="13">
        <v>6393.312511685404</v>
      </c>
      <c r="K15" s="13">
        <v>6668.905176590298</v>
      </c>
      <c r="L15" s="13">
        <v>6894.931158336912</v>
      </c>
      <c r="M15" s="13">
        <v>7052.052026085244</v>
      </c>
      <c r="N15" s="13">
        <v>7204.659024139557</v>
      </c>
      <c r="O15" s="13">
        <v>7204.659024139557</v>
      </c>
      <c r="P15" s="13">
        <v>7204.659024139557</v>
      </c>
      <c r="Q15" s="13">
        <v>7204.659024139557</v>
      </c>
      <c r="R15" s="13">
        <v>7204.659024139557</v>
      </c>
      <c r="S15" s="13">
        <v>7204.659024139557</v>
      </c>
      <c r="T15" s="13">
        <v>7204.659024139557</v>
      </c>
      <c r="U15" s="13">
        <v>7204.659024139557</v>
      </c>
      <c r="V15" s="13">
        <v>7204.659024139557</v>
      </c>
      <c r="W15" s="13">
        <v>7204.659024139557</v>
      </c>
      <c r="X15" s="13">
        <v>7204.659024139557</v>
      </c>
      <c r="Y15" s="13">
        <v>7204.659024139557</v>
      </c>
    </row>
    <row r="16" spans="1:25" ht="15.75" thickBot="1">
      <c r="A16" s="1"/>
      <c r="B16" s="16"/>
      <c r="C16" s="3"/>
      <c r="D16" s="34" t="s">
        <v>8</v>
      </c>
      <c r="E16" s="13">
        <v>15.110000000000001</v>
      </c>
      <c r="F16" s="13">
        <v>15.110000000000001</v>
      </c>
      <c r="G16" s="13">
        <v>329.10999999999996</v>
      </c>
      <c r="H16" s="13">
        <v>329.10999999999996</v>
      </c>
      <c r="I16" s="13">
        <v>329.10999999999996</v>
      </c>
      <c r="J16" s="13">
        <v>329.10999999999996</v>
      </c>
      <c r="K16" s="13">
        <v>329.10999999999996</v>
      </c>
      <c r="L16" s="13">
        <v>329.10999999999996</v>
      </c>
      <c r="M16" s="13">
        <v>329.10999999999996</v>
      </c>
      <c r="N16" s="13">
        <v>329.10999999999996</v>
      </c>
      <c r="O16" s="13">
        <v>329.10999999999996</v>
      </c>
      <c r="P16" s="13">
        <v>329.10999999999996</v>
      </c>
      <c r="Q16" s="13">
        <v>329.10999999999996</v>
      </c>
      <c r="R16" s="13">
        <v>329.10999999999996</v>
      </c>
      <c r="S16" s="13">
        <v>329.10999999999996</v>
      </c>
      <c r="T16" s="13">
        <v>329.10999999999996</v>
      </c>
      <c r="U16" s="13">
        <v>329.10999999999996</v>
      </c>
      <c r="V16" s="13">
        <v>329.10999999999996</v>
      </c>
      <c r="W16" s="13">
        <v>329.10999999999996</v>
      </c>
      <c r="X16" s="13">
        <v>329.10999999999996</v>
      </c>
      <c r="Y16" s="13">
        <v>329.10999999999996</v>
      </c>
    </row>
    <row r="17" spans="1:25" ht="34.5" customHeight="1" thickBot="1">
      <c r="A17" s="1"/>
      <c r="B17" s="35" t="s">
        <v>36</v>
      </c>
      <c r="C17" s="3"/>
      <c r="D17" s="36" t="s">
        <v>10</v>
      </c>
      <c r="E17" s="37">
        <v>1256.9954624154368</v>
      </c>
      <c r="F17" s="37">
        <v>2519.351222251635</v>
      </c>
      <c r="G17" s="37">
        <v>4254.5620993970815</v>
      </c>
      <c r="H17" s="37">
        <v>4467.5602044685465</v>
      </c>
      <c r="I17" s="37">
        <v>4626.159410719194</v>
      </c>
      <c r="J17" s="37">
        <v>4864.202511685405</v>
      </c>
      <c r="K17" s="37">
        <v>5139.795176590298</v>
      </c>
      <c r="L17" s="37">
        <v>5365.821158336912</v>
      </c>
      <c r="M17" s="37">
        <v>5522.942026085244</v>
      </c>
      <c r="N17" s="37">
        <v>5675.549024139557</v>
      </c>
      <c r="O17" s="37">
        <v>5675.549024139557</v>
      </c>
      <c r="P17" s="37">
        <v>5675.549024139557</v>
      </c>
      <c r="Q17" s="37">
        <v>5675.549024139557</v>
      </c>
      <c r="R17" s="37">
        <v>5675.549024139557</v>
      </c>
      <c r="S17" s="37">
        <v>5675.549024139557</v>
      </c>
      <c r="T17" s="37">
        <v>5675.549024139557</v>
      </c>
      <c r="U17" s="37">
        <v>5675.549024139557</v>
      </c>
      <c r="V17" s="37">
        <v>5675.549024139557</v>
      </c>
      <c r="W17" s="37">
        <v>5675.549024139557</v>
      </c>
      <c r="X17" s="37">
        <v>5675.549024139557</v>
      </c>
      <c r="Y17" s="37">
        <v>5675.549024139557</v>
      </c>
    </row>
    <row r="18" spans="1:25" ht="34.5" customHeight="1" thickBot="1">
      <c r="A18" s="1"/>
      <c r="B18" s="35" t="s">
        <v>72</v>
      </c>
      <c r="C18" s="3"/>
      <c r="D18" s="38" t="s">
        <v>11</v>
      </c>
      <c r="E18" s="37">
        <v>0</v>
      </c>
      <c r="F18" s="37">
        <v>0</v>
      </c>
      <c r="G18" s="37">
        <v>0</v>
      </c>
      <c r="H18" s="37">
        <v>0</v>
      </c>
      <c r="I18" s="37">
        <v>0</v>
      </c>
      <c r="J18" s="37">
        <v>1200</v>
      </c>
      <c r="K18" s="37">
        <v>1200</v>
      </c>
      <c r="L18" s="37">
        <v>1200</v>
      </c>
      <c r="M18" s="37">
        <v>1200</v>
      </c>
      <c r="N18" s="37">
        <v>1200</v>
      </c>
      <c r="O18" s="37">
        <v>1200</v>
      </c>
      <c r="P18" s="37">
        <v>1200</v>
      </c>
      <c r="Q18" s="37">
        <v>1200</v>
      </c>
      <c r="R18" s="37">
        <v>1200</v>
      </c>
      <c r="S18" s="37">
        <v>1200</v>
      </c>
      <c r="T18" s="37">
        <v>1200</v>
      </c>
      <c r="U18" s="37">
        <v>1200</v>
      </c>
      <c r="V18" s="37">
        <v>1200</v>
      </c>
      <c r="W18" s="37">
        <v>1200</v>
      </c>
      <c r="X18" s="37">
        <v>1200</v>
      </c>
      <c r="Y18" s="37">
        <v>1200</v>
      </c>
    </row>
    <row r="19" spans="1:25" ht="15.75" thickBot="1">
      <c r="A19" s="1"/>
      <c r="B19" s="11" t="s">
        <v>12</v>
      </c>
      <c r="C19" s="3"/>
      <c r="D19" s="39" t="s">
        <v>73</v>
      </c>
      <c r="E19" s="13">
        <v>13396</v>
      </c>
      <c r="F19" s="13">
        <v>13396</v>
      </c>
      <c r="G19" s="13">
        <v>13396</v>
      </c>
      <c r="H19" s="13">
        <v>13396</v>
      </c>
      <c r="I19" s="13">
        <v>13396</v>
      </c>
      <c r="J19" s="13">
        <v>13396</v>
      </c>
      <c r="K19" s="13">
        <v>13396</v>
      </c>
      <c r="L19" s="13">
        <v>13396</v>
      </c>
      <c r="M19" s="13">
        <v>13396</v>
      </c>
      <c r="N19" s="13">
        <v>13396</v>
      </c>
      <c r="O19" s="13">
        <v>13396</v>
      </c>
      <c r="P19" s="13">
        <v>13396</v>
      </c>
      <c r="Q19" s="13">
        <v>13396</v>
      </c>
      <c r="R19" s="13">
        <v>13396</v>
      </c>
      <c r="S19" s="13">
        <v>13396</v>
      </c>
      <c r="T19" s="13">
        <v>13396</v>
      </c>
      <c r="U19" s="13">
        <v>13396</v>
      </c>
      <c r="V19" s="13">
        <v>13396</v>
      </c>
      <c r="W19" s="13">
        <v>13396</v>
      </c>
      <c r="X19" s="13">
        <v>13396</v>
      </c>
      <c r="Y19" s="13">
        <v>13396</v>
      </c>
    </row>
    <row r="20" spans="1:25" ht="15.75" thickBot="1">
      <c r="A20" s="1"/>
      <c r="B20" s="11" t="s">
        <v>6</v>
      </c>
      <c r="C20" s="3"/>
      <c r="D20" s="40" t="s">
        <v>74</v>
      </c>
      <c r="E20" s="13">
        <v>0</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row>
    <row r="21" spans="1:25" ht="15.75" thickBot="1">
      <c r="A21" s="1"/>
      <c r="B21" s="11" t="s">
        <v>13</v>
      </c>
      <c r="C21" s="3"/>
      <c r="D21" s="41" t="s">
        <v>75</v>
      </c>
      <c r="E21" s="13">
        <v>2115.7221547066165</v>
      </c>
      <c r="F21" s="13">
        <v>2155.528954706616</v>
      </c>
      <c r="G21" s="13">
        <v>2162.0269547066164</v>
      </c>
      <c r="H21" s="13">
        <v>2165.296954706616</v>
      </c>
      <c r="I21" s="13">
        <v>2166.393954706616</v>
      </c>
      <c r="J21" s="13">
        <v>2168.587954706616</v>
      </c>
      <c r="K21" s="13">
        <v>2170.781954706616</v>
      </c>
      <c r="L21" s="13">
        <v>2170.781954706616</v>
      </c>
      <c r="M21" s="13">
        <v>2174.072954706616</v>
      </c>
      <c r="N21" s="13">
        <v>2176.266954706616</v>
      </c>
      <c r="O21" s="13">
        <v>2176.266954706616</v>
      </c>
      <c r="P21" s="13">
        <v>2176.266954706616</v>
      </c>
      <c r="Q21" s="13">
        <v>2176.266954706616</v>
      </c>
      <c r="R21" s="13">
        <v>2176.266954706616</v>
      </c>
      <c r="S21" s="13">
        <v>2176.266954706616</v>
      </c>
      <c r="T21" s="13">
        <v>2176.266954706616</v>
      </c>
      <c r="U21" s="13">
        <v>2176.266954706616</v>
      </c>
      <c r="V21" s="13">
        <v>2176.266954706616</v>
      </c>
      <c r="W21" s="13">
        <v>2176.266954706616</v>
      </c>
      <c r="X21" s="13">
        <v>2176.266954706616</v>
      </c>
      <c r="Y21" s="13">
        <v>2176.266954706616</v>
      </c>
    </row>
    <row r="22" spans="1:25" ht="15.75" thickBot="1">
      <c r="A22" s="1"/>
      <c r="B22" s="11" t="s">
        <v>14</v>
      </c>
      <c r="C22" s="3"/>
      <c r="D22" s="42" t="s">
        <v>85</v>
      </c>
      <c r="E22" s="13">
        <v>0</v>
      </c>
      <c r="F22" s="13">
        <v>0</v>
      </c>
      <c r="G22" s="13">
        <v>0</v>
      </c>
      <c r="H22" s="13">
        <v>114.0625</v>
      </c>
      <c r="I22" s="13">
        <v>228.125</v>
      </c>
      <c r="J22" s="13">
        <v>342.1875</v>
      </c>
      <c r="K22" s="13">
        <v>456.25</v>
      </c>
      <c r="L22" s="13">
        <v>570.3125</v>
      </c>
      <c r="M22" s="13">
        <v>684.375</v>
      </c>
      <c r="N22" s="13">
        <v>798.4375</v>
      </c>
      <c r="O22" s="13">
        <v>912.5</v>
      </c>
      <c r="P22" s="13">
        <v>912.5</v>
      </c>
      <c r="Q22" s="13">
        <v>912.5</v>
      </c>
      <c r="R22" s="13">
        <v>912.5</v>
      </c>
      <c r="S22" s="13">
        <v>912.5</v>
      </c>
      <c r="T22" s="13">
        <v>912.5</v>
      </c>
      <c r="U22" s="13">
        <v>912.5</v>
      </c>
      <c r="V22" s="13">
        <v>912.5</v>
      </c>
      <c r="W22" s="13">
        <v>912.5</v>
      </c>
      <c r="X22" s="13">
        <v>912.5</v>
      </c>
      <c r="Y22" s="13">
        <v>912.5</v>
      </c>
    </row>
    <row r="23" spans="1:25" ht="15.75" thickBot="1">
      <c r="A23" s="1"/>
      <c r="B23" s="11" t="s">
        <v>6</v>
      </c>
      <c r="C23" s="3"/>
      <c r="D23" s="42" t="s">
        <v>76</v>
      </c>
      <c r="E23" s="13">
        <v>0</v>
      </c>
      <c r="F23" s="13">
        <v>0</v>
      </c>
      <c r="G23" s="13">
        <v>0</v>
      </c>
      <c r="H23" s="13">
        <v>0</v>
      </c>
      <c r="I23" s="13">
        <v>0</v>
      </c>
      <c r="J23" s="13">
        <v>0</v>
      </c>
      <c r="K23" s="13">
        <v>0</v>
      </c>
      <c r="L23" s="13">
        <v>0</v>
      </c>
      <c r="M23" s="13">
        <v>0</v>
      </c>
      <c r="N23" s="13">
        <v>0</v>
      </c>
      <c r="O23" s="13">
        <v>0</v>
      </c>
      <c r="P23" s="13">
        <v>0</v>
      </c>
      <c r="Q23" s="13">
        <v>0</v>
      </c>
      <c r="R23" s="13">
        <v>0</v>
      </c>
      <c r="S23" s="13">
        <v>0</v>
      </c>
      <c r="T23" s="13">
        <v>0</v>
      </c>
      <c r="U23" s="13">
        <v>0</v>
      </c>
      <c r="V23" s="13">
        <v>0</v>
      </c>
      <c r="W23" s="13">
        <v>0</v>
      </c>
      <c r="X23" s="13">
        <v>0</v>
      </c>
      <c r="Y23" s="13">
        <v>0</v>
      </c>
    </row>
    <row r="24" spans="1:25" ht="15">
      <c r="A24" s="1"/>
      <c r="B24" s="16"/>
      <c r="C24" s="3"/>
      <c r="D24" s="43" t="s">
        <v>77</v>
      </c>
      <c r="E24" s="115">
        <v>1741.5</v>
      </c>
      <c r="F24" s="115">
        <v>1741.5</v>
      </c>
      <c r="G24" s="115">
        <v>2121.1</v>
      </c>
      <c r="H24" s="115">
        <v>2121.13</v>
      </c>
      <c r="I24" s="115">
        <v>7582.86</v>
      </c>
      <c r="J24" s="115">
        <v>7682.44</v>
      </c>
      <c r="K24" s="115">
        <v>7682.44</v>
      </c>
      <c r="L24" s="115">
        <v>13582.66</v>
      </c>
      <c r="M24" s="115">
        <v>13620.02</v>
      </c>
      <c r="N24" s="115">
        <v>13649.83</v>
      </c>
      <c r="O24" s="115">
        <v>13708.2</v>
      </c>
      <c r="P24" s="115">
        <v>14047.57</v>
      </c>
      <c r="Q24" s="115">
        <v>14203.98</v>
      </c>
      <c r="R24" s="115">
        <v>14927.91</v>
      </c>
      <c r="S24" s="115">
        <v>15035.83</v>
      </c>
      <c r="T24" s="115">
        <v>15734.49</v>
      </c>
      <c r="U24" s="115">
        <v>16196.920000000002</v>
      </c>
      <c r="V24" s="115">
        <v>16418.22</v>
      </c>
      <c r="W24" s="115">
        <v>16419.940000000002</v>
      </c>
      <c r="X24" s="115">
        <v>16421.31</v>
      </c>
      <c r="Y24" s="115">
        <v>16463.02</v>
      </c>
    </row>
    <row r="25" spans="1:25" ht="15.75" thickBot="1">
      <c r="A25" s="1"/>
      <c r="B25" s="16"/>
      <c r="C25" s="3"/>
      <c r="D25" s="44" t="s">
        <v>15</v>
      </c>
      <c r="E25" s="13">
        <v>650</v>
      </c>
      <c r="F25" s="13">
        <v>650</v>
      </c>
      <c r="G25" s="13">
        <v>985</v>
      </c>
      <c r="H25" s="13">
        <v>985</v>
      </c>
      <c r="I25" s="13">
        <v>5790.53</v>
      </c>
      <c r="J25" s="13">
        <v>5790.53</v>
      </c>
      <c r="K25" s="13">
        <v>5790.53</v>
      </c>
      <c r="L25" s="13">
        <v>11684.75</v>
      </c>
      <c r="M25" s="13">
        <v>11684.75</v>
      </c>
      <c r="N25" s="13">
        <v>11684.75</v>
      </c>
      <c r="O25" s="13">
        <v>11684.75</v>
      </c>
      <c r="P25" s="13">
        <v>11684.75</v>
      </c>
      <c r="Q25" s="13">
        <v>11684.75</v>
      </c>
      <c r="R25" s="13">
        <v>11684.75</v>
      </c>
      <c r="S25" s="13">
        <v>11684.75</v>
      </c>
      <c r="T25" s="13">
        <v>11684.75</v>
      </c>
      <c r="U25" s="13">
        <v>11684.75</v>
      </c>
      <c r="V25" s="13">
        <v>11684.75</v>
      </c>
      <c r="W25" s="13">
        <v>11684.75</v>
      </c>
      <c r="X25" s="13">
        <v>11684.75</v>
      </c>
      <c r="Y25" s="13">
        <v>11684.75</v>
      </c>
    </row>
    <row r="26" spans="1:25" ht="15.75" thickBot="1">
      <c r="A26" s="1"/>
      <c r="B26" s="45" t="s">
        <v>6</v>
      </c>
      <c r="C26" s="3"/>
      <c r="D26" s="46" t="s">
        <v>16</v>
      </c>
      <c r="E26" s="13">
        <v>0</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row>
    <row r="27" spans="1:25" ht="15.75" thickBot="1">
      <c r="A27" s="1"/>
      <c r="B27" s="45" t="s">
        <v>14</v>
      </c>
      <c r="C27" s="3"/>
      <c r="D27" s="47" t="s">
        <v>17</v>
      </c>
      <c r="E27" s="13">
        <v>0</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row>
    <row r="28" spans="1:25" ht="15.75" thickBot="1">
      <c r="A28" s="1"/>
      <c r="B28" s="45" t="s">
        <v>14</v>
      </c>
      <c r="C28" s="3"/>
      <c r="D28" s="48" t="s">
        <v>18</v>
      </c>
      <c r="E28" s="13">
        <v>0</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row>
    <row r="29" spans="1:25" ht="15.75" thickBot="1">
      <c r="A29" s="1"/>
      <c r="B29" s="45" t="s">
        <v>14</v>
      </c>
      <c r="C29" s="3"/>
      <c r="D29" s="49" t="s">
        <v>19</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row>
    <row r="30" spans="1:25" ht="15.75" thickBot="1">
      <c r="A30" s="1"/>
      <c r="B30" s="45" t="s">
        <v>20</v>
      </c>
      <c r="C30" s="3"/>
      <c r="D30" s="50" t="s">
        <v>78</v>
      </c>
      <c r="E30" s="13">
        <v>1091.5</v>
      </c>
      <c r="F30" s="13">
        <v>1091.5</v>
      </c>
      <c r="G30" s="13">
        <v>1136.1</v>
      </c>
      <c r="H30" s="13">
        <v>1136.13</v>
      </c>
      <c r="I30" s="13">
        <v>1792.33</v>
      </c>
      <c r="J30" s="13">
        <v>1891.91</v>
      </c>
      <c r="K30" s="13">
        <v>1891.91</v>
      </c>
      <c r="L30" s="13">
        <v>1897.91</v>
      </c>
      <c r="M30" s="13">
        <v>1935.27</v>
      </c>
      <c r="N30" s="13">
        <v>1965.0800000000002</v>
      </c>
      <c r="O30" s="13">
        <v>2023.45</v>
      </c>
      <c r="P30" s="13">
        <v>2362.82</v>
      </c>
      <c r="Q30" s="13">
        <v>2519.23</v>
      </c>
      <c r="R30" s="13">
        <v>3243.16</v>
      </c>
      <c r="S30" s="13">
        <v>3351.08</v>
      </c>
      <c r="T30" s="13">
        <v>4049.7400000000002</v>
      </c>
      <c r="U30" s="13">
        <v>4512.170000000001</v>
      </c>
      <c r="V30" s="13">
        <v>4733.470000000001</v>
      </c>
      <c r="W30" s="13">
        <v>4735.1900000000005</v>
      </c>
      <c r="X30" s="13">
        <v>4736.56</v>
      </c>
      <c r="Y30" s="13">
        <v>4778.27</v>
      </c>
    </row>
    <row r="31" spans="1:25" ht="15">
      <c r="A31" s="1"/>
      <c r="B31" s="16"/>
      <c r="C31" s="3"/>
      <c r="D31" s="51" t="s">
        <v>79</v>
      </c>
      <c r="E31" s="52">
        <v>67008.17461889148</v>
      </c>
      <c r="F31" s="52">
        <v>68492.95849551636</v>
      </c>
      <c r="G31" s="52">
        <v>70359.14813767852</v>
      </c>
      <c r="H31" s="52">
        <v>70991.40017257881</v>
      </c>
      <c r="I31" s="52">
        <v>66125.47168969587</v>
      </c>
      <c r="J31" s="52">
        <v>67922.32259263596</v>
      </c>
      <c r="K31" s="52">
        <v>68654.70061392098</v>
      </c>
      <c r="L31" s="52">
        <v>63231.77193775961</v>
      </c>
      <c r="M31" s="52">
        <v>63647.99999538918</v>
      </c>
      <c r="N31" s="52">
        <v>64043.39415820832</v>
      </c>
      <c r="O31" s="52">
        <v>64234.76641927166</v>
      </c>
      <c r="P31" s="52">
        <v>64049.0427788695</v>
      </c>
      <c r="Q31" s="52">
        <v>64007.308710440615</v>
      </c>
      <c r="R31" s="52">
        <v>63393.99795386012</v>
      </c>
      <c r="S31" s="52">
        <v>63392.93564233629</v>
      </c>
      <c r="T31" s="52">
        <v>62797.63582893891</v>
      </c>
      <c r="U31" s="52">
        <v>62435.30570302611</v>
      </c>
      <c r="V31" s="52">
        <v>62303.85940353274</v>
      </c>
      <c r="W31" s="52">
        <v>62389.14011851781</v>
      </c>
      <c r="X31" s="52">
        <v>62472.09345923427</v>
      </c>
      <c r="Y31" s="52">
        <v>62512.189305657026</v>
      </c>
    </row>
    <row r="32" spans="1:25" ht="15">
      <c r="A32" s="1"/>
      <c r="B32" s="16"/>
      <c r="C32" s="3"/>
      <c r="D32" s="53"/>
      <c r="E32" s="13"/>
      <c r="F32" s="13"/>
      <c r="G32" s="14"/>
      <c r="H32" s="29"/>
      <c r="I32" s="14"/>
      <c r="J32" s="29"/>
      <c r="K32" s="14"/>
      <c r="L32" s="29"/>
      <c r="M32" s="14"/>
      <c r="N32" s="29"/>
      <c r="O32" s="14"/>
      <c r="P32" s="29"/>
      <c r="Q32" s="14"/>
      <c r="R32" s="29"/>
      <c r="S32" s="14"/>
      <c r="T32" s="29"/>
      <c r="U32" s="14"/>
      <c r="V32" s="29"/>
      <c r="W32" s="14"/>
      <c r="X32" s="29"/>
      <c r="Y32" s="13"/>
    </row>
    <row r="33" spans="1:25" ht="15">
      <c r="A33" s="1"/>
      <c r="B33" s="16"/>
      <c r="C33" s="3"/>
      <c r="D33" s="25"/>
      <c r="E33" s="26"/>
      <c r="F33" s="26"/>
      <c r="G33" s="27"/>
      <c r="H33" s="28"/>
      <c r="I33" s="27"/>
      <c r="J33" s="28"/>
      <c r="K33" s="27"/>
      <c r="L33" s="28"/>
      <c r="M33" s="27"/>
      <c r="N33" s="28"/>
      <c r="O33" s="27"/>
      <c r="P33" s="28"/>
      <c r="Q33" s="27"/>
      <c r="R33" s="28"/>
      <c r="S33" s="27"/>
      <c r="T33" s="28"/>
      <c r="U33" s="27"/>
      <c r="V33" s="28"/>
      <c r="W33" s="27"/>
      <c r="X33" s="28"/>
      <c r="Y33" s="26"/>
    </row>
    <row r="34" spans="1:25" ht="15">
      <c r="A34" s="1"/>
      <c r="B34" s="16"/>
      <c r="C34" s="3"/>
      <c r="D34" s="53"/>
      <c r="E34" s="13"/>
      <c r="F34" s="13"/>
      <c r="G34" s="14"/>
      <c r="H34" s="29"/>
      <c r="I34" s="14"/>
      <c r="J34" s="29"/>
      <c r="K34" s="14"/>
      <c r="L34" s="29"/>
      <c r="M34" s="14"/>
      <c r="N34" s="29"/>
      <c r="O34" s="14"/>
      <c r="P34" s="29"/>
      <c r="Q34" s="14"/>
      <c r="R34" s="29"/>
      <c r="S34" s="14"/>
      <c r="T34" s="29"/>
      <c r="U34" s="14"/>
      <c r="V34" s="29"/>
      <c r="W34" s="14"/>
      <c r="X34" s="29"/>
      <c r="Y34" s="13"/>
    </row>
    <row r="35" spans="1:25" ht="15">
      <c r="A35" s="1"/>
      <c r="B35" s="16"/>
      <c r="C35" s="3"/>
      <c r="D35" s="8" t="s">
        <v>21</v>
      </c>
      <c r="E35" s="13"/>
      <c r="F35" s="13"/>
      <c r="G35" s="14"/>
      <c r="H35" s="29"/>
      <c r="I35" s="14"/>
      <c r="J35" s="29"/>
      <c r="K35" s="14"/>
      <c r="L35" s="29"/>
      <c r="M35" s="14"/>
      <c r="N35" s="29"/>
      <c r="O35" s="14"/>
      <c r="P35" s="29"/>
      <c r="Q35" s="14"/>
      <c r="R35" s="29"/>
      <c r="S35" s="14"/>
      <c r="T35" s="29"/>
      <c r="U35" s="14"/>
      <c r="V35" s="29"/>
      <c r="W35" s="14"/>
      <c r="X35" s="29"/>
      <c r="Y35" s="13"/>
    </row>
    <row r="36" spans="1:25" ht="15">
      <c r="A36" s="1"/>
      <c r="B36" s="54" t="s">
        <v>82</v>
      </c>
      <c r="C36" s="3"/>
      <c r="D36" s="12" t="s">
        <v>2</v>
      </c>
      <c r="E36" s="13">
        <v>235038</v>
      </c>
      <c r="F36" s="13">
        <v>237816</v>
      </c>
      <c r="G36" s="13">
        <v>240228</v>
      </c>
      <c r="H36" s="13">
        <v>243025</v>
      </c>
      <c r="I36" s="13">
        <v>245557</v>
      </c>
      <c r="J36" s="13">
        <v>248748</v>
      </c>
      <c r="K36" s="13">
        <v>251957</v>
      </c>
      <c r="L36" s="13">
        <v>255122</v>
      </c>
      <c r="M36" s="13">
        <v>258271</v>
      </c>
      <c r="N36" s="13">
        <v>261107</v>
      </c>
      <c r="O36" s="13">
        <v>263751</v>
      </c>
      <c r="P36" s="13"/>
      <c r="Q36" s="13"/>
      <c r="R36" s="13"/>
      <c r="S36" s="13"/>
      <c r="T36" s="13"/>
      <c r="U36" s="13"/>
      <c r="V36" s="13"/>
      <c r="W36" s="13"/>
      <c r="X36" s="13"/>
      <c r="Y36" s="13"/>
    </row>
    <row r="37" spans="1:25" ht="15">
      <c r="A37" s="1"/>
      <c r="B37" s="54" t="s">
        <v>83</v>
      </c>
      <c r="C37" s="3"/>
      <c r="D37" s="15" t="s">
        <v>3</v>
      </c>
      <c r="E37" s="13">
        <v>1005.6509028677247</v>
      </c>
      <c r="F37" s="13">
        <v>3095.9199545315932</v>
      </c>
      <c r="G37" s="13">
        <v>5553.367303327803</v>
      </c>
      <c r="H37" s="13">
        <v>7903.265671755187</v>
      </c>
      <c r="I37" s="13">
        <v>9889.498164799472</v>
      </c>
      <c r="J37" s="13">
        <v>12001.355195079494</v>
      </c>
      <c r="K37" s="13">
        <v>13887.82561260648</v>
      </c>
      <c r="L37" s="13">
        <v>15912.883918186242</v>
      </c>
      <c r="M37" s="13">
        <v>18011.915060914354</v>
      </c>
      <c r="N37" s="13">
        <v>20279.388515753206</v>
      </c>
      <c r="O37" s="13">
        <v>22564.76403647021</v>
      </c>
      <c r="P37" s="13"/>
      <c r="Q37" s="13"/>
      <c r="R37" s="13"/>
      <c r="S37" s="13"/>
      <c r="T37" s="13"/>
      <c r="U37" s="13"/>
      <c r="V37" s="13"/>
      <c r="W37" s="13"/>
      <c r="X37" s="13"/>
      <c r="Y37" s="13"/>
    </row>
    <row r="38" spans="1:25" ht="15">
      <c r="A38" s="1"/>
      <c r="B38" s="54" t="s">
        <v>84</v>
      </c>
      <c r="C38" s="3"/>
      <c r="D38" s="17" t="s">
        <v>22</v>
      </c>
      <c r="E38" s="21">
        <v>234032.34909713228</v>
      </c>
      <c r="F38" s="21">
        <v>234720.0800454684</v>
      </c>
      <c r="G38" s="21">
        <v>234674.6326966722</v>
      </c>
      <c r="H38" s="21">
        <v>235121.7343282448</v>
      </c>
      <c r="I38" s="21">
        <v>235667.50183520053</v>
      </c>
      <c r="J38" s="21">
        <v>236746.6448049205</v>
      </c>
      <c r="K38" s="21">
        <v>238069.17438739352</v>
      </c>
      <c r="L38" s="21">
        <v>239209.11608181376</v>
      </c>
      <c r="M38" s="21">
        <v>240259.08493908565</v>
      </c>
      <c r="N38" s="21">
        <v>240827.6114842468</v>
      </c>
      <c r="O38" s="21">
        <v>241186.2359635298</v>
      </c>
      <c r="P38" s="21">
        <v>241913.5433054018</v>
      </c>
      <c r="Q38" s="21">
        <v>242643.04387346448</v>
      </c>
      <c r="R38" s="21">
        <v>243374.74428148457</v>
      </c>
      <c r="S38" s="21">
        <v>244108.65116317294</v>
      </c>
      <c r="T38" s="21">
        <v>244844.77117224468</v>
      </c>
      <c r="U38" s="21">
        <v>245583.11098247944</v>
      </c>
      <c r="V38" s="21">
        <v>246323.67728778193</v>
      </c>
      <c r="W38" s="21">
        <v>247066.47680224266</v>
      </c>
      <c r="X38" s="21">
        <v>247811.5162601987</v>
      </c>
      <c r="Y38" s="21">
        <v>248558.8024162948</v>
      </c>
    </row>
    <row r="39" spans="1:25" ht="15">
      <c r="A39" s="1"/>
      <c r="B39" s="16"/>
      <c r="C39" s="3"/>
      <c r="D39" s="55"/>
      <c r="E39" s="13"/>
      <c r="F39" s="13"/>
      <c r="G39" s="14"/>
      <c r="H39" s="29"/>
      <c r="I39" s="14"/>
      <c r="J39" s="29"/>
      <c r="K39" s="14"/>
      <c r="L39" s="29"/>
      <c r="M39" s="14"/>
      <c r="N39" s="29"/>
      <c r="O39" s="24">
        <v>0.003015542487184053</v>
      </c>
      <c r="P39" s="29"/>
      <c r="Q39" s="14"/>
      <c r="R39" s="29"/>
      <c r="S39" s="14"/>
      <c r="T39" s="29"/>
      <c r="U39" s="14"/>
      <c r="V39" s="29"/>
      <c r="W39" s="14"/>
      <c r="X39" s="29"/>
      <c r="Y39" s="13"/>
    </row>
    <row r="40" spans="1:25" ht="15">
      <c r="A40" s="1"/>
      <c r="B40" s="16"/>
      <c r="C40" s="3"/>
      <c r="D40" s="56" t="s">
        <v>23</v>
      </c>
      <c r="E40" s="13"/>
      <c r="F40" s="13"/>
      <c r="G40" s="14"/>
      <c r="H40" s="29"/>
      <c r="I40" s="14"/>
      <c r="J40" s="29"/>
      <c r="K40" s="14"/>
      <c r="L40" s="29"/>
      <c r="M40" s="14"/>
      <c r="N40" s="29"/>
      <c r="O40" s="24"/>
      <c r="P40" s="29"/>
      <c r="Q40" s="14"/>
      <c r="R40" s="29"/>
      <c r="S40" s="14"/>
      <c r="T40" s="29"/>
      <c r="U40" s="14"/>
      <c r="V40" s="29"/>
      <c r="W40" s="14"/>
      <c r="X40" s="29"/>
      <c r="Y40" s="13"/>
    </row>
    <row r="41" spans="1:25" ht="15">
      <c r="A41" s="1"/>
      <c r="B41" s="54" t="s">
        <v>20</v>
      </c>
      <c r="C41" s="3"/>
      <c r="D41" s="57" t="s">
        <v>24</v>
      </c>
      <c r="E41" s="13">
        <v>267682</v>
      </c>
      <c r="F41" s="13">
        <v>270795</v>
      </c>
      <c r="G41" s="13">
        <v>273493</v>
      </c>
      <c r="H41" s="13">
        <v>276627</v>
      </c>
      <c r="I41" s="13">
        <v>279456</v>
      </c>
      <c r="J41" s="13">
        <v>283107</v>
      </c>
      <c r="K41" s="13">
        <v>286858</v>
      </c>
      <c r="L41" s="13">
        <v>290466</v>
      </c>
      <c r="M41" s="13">
        <v>294119</v>
      </c>
      <c r="N41" s="13">
        <v>297413</v>
      </c>
      <c r="O41" s="13">
        <v>300516</v>
      </c>
      <c r="P41" s="29"/>
      <c r="Q41" s="14"/>
      <c r="R41" s="29"/>
      <c r="S41" s="14"/>
      <c r="T41" s="29"/>
      <c r="U41" s="14"/>
      <c r="V41" s="29"/>
      <c r="W41" s="14"/>
      <c r="X41" s="29"/>
      <c r="Y41" s="13"/>
    </row>
    <row r="42" spans="1:25" ht="15">
      <c r="A42" s="1"/>
      <c r="B42" s="54" t="s">
        <v>20</v>
      </c>
      <c r="C42" s="3"/>
      <c r="D42" s="58" t="s">
        <v>25</v>
      </c>
      <c r="E42" s="13">
        <v>9228</v>
      </c>
      <c r="F42" s="13">
        <v>9223</v>
      </c>
      <c r="G42" s="13">
        <v>9218</v>
      </c>
      <c r="H42" s="13">
        <v>9227</v>
      </c>
      <c r="I42" s="13">
        <v>9233</v>
      </c>
      <c r="J42" s="13">
        <v>9239</v>
      </c>
      <c r="K42" s="13">
        <v>9244</v>
      </c>
      <c r="L42" s="13">
        <v>9252</v>
      </c>
      <c r="M42" s="13">
        <v>9259</v>
      </c>
      <c r="N42" s="13">
        <v>9265</v>
      </c>
      <c r="O42" s="13">
        <v>9272</v>
      </c>
      <c r="P42" s="29"/>
      <c r="Q42" s="14"/>
      <c r="R42" s="29"/>
      <c r="S42" s="14"/>
      <c r="T42" s="29"/>
      <c r="U42" s="14"/>
      <c r="V42" s="29"/>
      <c r="W42" s="14"/>
      <c r="X42" s="29"/>
      <c r="Y42" s="13"/>
    </row>
    <row r="43" spans="1:25" ht="15">
      <c r="A43" s="1"/>
      <c r="B43" s="54" t="s">
        <v>83</v>
      </c>
      <c r="C43" s="3"/>
      <c r="D43" s="58" t="s">
        <v>26</v>
      </c>
      <c r="E43" s="13">
        <v>931.1588681994056</v>
      </c>
      <c r="F43" s="13">
        <v>2867.532020901743</v>
      </c>
      <c r="G43" s="13">
        <v>5143.767928018299</v>
      </c>
      <c r="H43" s="13">
        <v>7320.061791019234</v>
      </c>
      <c r="I43" s="13">
        <v>9158.313590202242</v>
      </c>
      <c r="J43" s="13">
        <v>11112.054223595758</v>
      </c>
      <c r="K43" s="13">
        <v>12857.404525005972</v>
      </c>
      <c r="L43" s="13">
        <v>14731.096281875754</v>
      </c>
      <c r="M43" s="13">
        <v>16672.84208314984</v>
      </c>
      <c r="N43" s="13">
        <v>18770.56718970224</v>
      </c>
      <c r="O43" s="13">
        <v>20885.06623625504</v>
      </c>
      <c r="P43" s="29"/>
      <c r="Q43" s="14"/>
      <c r="R43" s="29"/>
      <c r="S43" s="14"/>
      <c r="T43" s="29"/>
      <c r="U43" s="14"/>
      <c r="V43" s="29"/>
      <c r="W43" s="14"/>
      <c r="X43" s="29"/>
      <c r="Y43" s="13"/>
    </row>
    <row r="44" spans="1:25" ht="15">
      <c r="A44" s="1"/>
      <c r="B44" s="54" t="s">
        <v>33</v>
      </c>
      <c r="C44" s="3"/>
      <c r="D44" s="58" t="s">
        <v>27</v>
      </c>
      <c r="E44" s="13">
        <v>50.09380285478704</v>
      </c>
      <c r="F44" s="13">
        <v>99.74916173388657</v>
      </c>
      <c r="G44" s="13">
        <v>485.7709684262122</v>
      </c>
      <c r="H44" s="13">
        <v>1227.990678224056</v>
      </c>
      <c r="I44" s="13">
        <v>2034.354798402064</v>
      </c>
      <c r="J44" s="13">
        <v>2906.196784116267</v>
      </c>
      <c r="K44" s="13">
        <v>3773.203433717388</v>
      </c>
      <c r="L44" s="13">
        <v>4122.639368214511</v>
      </c>
      <c r="M44" s="13">
        <v>4607.922874689578</v>
      </c>
      <c r="N44" s="13">
        <v>5018.033726878918</v>
      </c>
      <c r="O44" s="13">
        <v>5359.64540389658</v>
      </c>
      <c r="P44" s="29"/>
      <c r="Q44" s="14"/>
      <c r="R44" s="29"/>
      <c r="S44" s="14"/>
      <c r="T44" s="29"/>
      <c r="U44" s="14"/>
      <c r="V44" s="29"/>
      <c r="W44" s="14"/>
      <c r="X44" s="29"/>
      <c r="Y44" s="13"/>
    </row>
    <row r="45" spans="1:25" ht="15">
      <c r="A45" s="1"/>
      <c r="B45" s="54" t="s">
        <v>14</v>
      </c>
      <c r="C45" s="3"/>
      <c r="D45" s="58" t="s">
        <v>28</v>
      </c>
      <c r="E45" s="13">
        <v>667.2810250647318</v>
      </c>
      <c r="F45" s="13">
        <v>2202.6936964038364</v>
      </c>
      <c r="G45" s="13">
        <v>2861.2516466069883</v>
      </c>
      <c r="H45" s="13">
        <v>3536.4095150796957</v>
      </c>
      <c r="I45" s="13">
        <v>4215.617159258015</v>
      </c>
      <c r="J45" s="13">
        <v>4895.288155162941</v>
      </c>
      <c r="K45" s="13">
        <v>5576.102483438419</v>
      </c>
      <c r="L45" s="13">
        <v>5849.08243474473</v>
      </c>
      <c r="M45" s="13">
        <v>6125.462537415125</v>
      </c>
      <c r="N45" s="13">
        <v>6405.785594226805</v>
      </c>
      <c r="O45" s="13">
        <v>6690.340415832031</v>
      </c>
      <c r="P45" s="29"/>
      <c r="Q45" s="14"/>
      <c r="R45" s="29"/>
      <c r="S45" s="14"/>
      <c r="T45" s="29"/>
      <c r="U45" s="14"/>
      <c r="V45" s="29"/>
      <c r="W45" s="14"/>
      <c r="X45" s="29"/>
      <c r="Y45" s="13"/>
    </row>
    <row r="46" spans="1:25" ht="15">
      <c r="A46" s="1"/>
      <c r="B46" s="16"/>
      <c r="C46" s="3"/>
      <c r="D46" s="58" t="s">
        <v>29</v>
      </c>
      <c r="E46" s="59">
        <v>1447.7000000000003</v>
      </c>
      <c r="F46" s="59">
        <v>1694.1800000000003</v>
      </c>
      <c r="G46" s="59">
        <v>1940.8000000000002</v>
      </c>
      <c r="H46" s="59">
        <v>2187.3500000000004</v>
      </c>
      <c r="I46" s="59">
        <v>2433.9000000000005</v>
      </c>
      <c r="J46" s="59">
        <v>2680.45</v>
      </c>
      <c r="K46" s="59">
        <v>2927</v>
      </c>
      <c r="L46" s="59">
        <v>3173.55</v>
      </c>
      <c r="M46" s="59">
        <v>3420</v>
      </c>
      <c r="N46" s="59">
        <v>3420</v>
      </c>
      <c r="O46" s="59">
        <v>3420</v>
      </c>
      <c r="P46" s="29"/>
      <c r="Q46" s="14"/>
      <c r="R46" s="29"/>
      <c r="S46" s="14"/>
      <c r="T46" s="29"/>
      <c r="U46" s="14"/>
      <c r="V46" s="29"/>
      <c r="W46" s="14"/>
      <c r="X46" s="29"/>
      <c r="Y46" s="13"/>
    </row>
    <row r="47" spans="1:25" ht="15">
      <c r="A47" s="1"/>
      <c r="B47" s="16"/>
      <c r="C47" s="3"/>
      <c r="D47" s="57" t="s">
        <v>30</v>
      </c>
      <c r="E47" s="13">
        <v>255357.76630388107</v>
      </c>
      <c r="F47" s="13">
        <v>254707.84512096053</v>
      </c>
      <c r="G47" s="13">
        <v>253843.4094569485</v>
      </c>
      <c r="H47" s="13">
        <v>253128.188015677</v>
      </c>
      <c r="I47" s="13">
        <v>252380.81445213768</v>
      </c>
      <c r="J47" s="13">
        <v>252274.01083712504</v>
      </c>
      <c r="K47" s="13">
        <v>252480.28955783823</v>
      </c>
      <c r="L47" s="13">
        <v>253337.631915165</v>
      </c>
      <c r="M47" s="13">
        <v>254033.77250474546</v>
      </c>
      <c r="N47" s="13">
        <v>254533.61348919204</v>
      </c>
      <c r="O47" s="13">
        <v>254888.94794401634</v>
      </c>
      <c r="P47" s="29">
        <v>254842.11347353618</v>
      </c>
      <c r="Q47" s="29">
        <v>254795.28760863756</v>
      </c>
      <c r="R47" s="29">
        <v>254748.47034773926</v>
      </c>
      <c r="S47" s="29">
        <v>254701.66168926033</v>
      </c>
      <c r="T47" s="29">
        <v>254654.86163162012</v>
      </c>
      <c r="U47" s="29">
        <v>254608.0701732383</v>
      </c>
      <c r="V47" s="29">
        <v>254561.28731253473</v>
      </c>
      <c r="W47" s="29">
        <v>254514.5130479297</v>
      </c>
      <c r="X47" s="29">
        <v>254467.7473778437</v>
      </c>
      <c r="Y47" s="29">
        <v>254420.99030069757</v>
      </c>
    </row>
    <row r="48" spans="1:25" ht="15">
      <c r="A48" s="1"/>
      <c r="B48" s="16"/>
      <c r="C48" s="3"/>
      <c r="D48" s="55"/>
      <c r="E48" s="13"/>
      <c r="F48" s="13"/>
      <c r="G48" s="14"/>
      <c r="H48" s="29"/>
      <c r="I48" s="14"/>
      <c r="J48" s="29"/>
      <c r="K48" s="14"/>
      <c r="L48" s="29"/>
      <c r="M48" s="14"/>
      <c r="N48" s="29"/>
      <c r="O48" s="24">
        <v>-0.00018374461057624192</v>
      </c>
      <c r="P48" s="29"/>
      <c r="Q48" s="14"/>
      <c r="R48" s="29"/>
      <c r="S48" s="14"/>
      <c r="T48" s="29"/>
      <c r="U48" s="14"/>
      <c r="V48" s="29"/>
      <c r="W48" s="14"/>
      <c r="X48" s="29"/>
      <c r="Y48" s="13"/>
    </row>
    <row r="49" spans="1:25" ht="15.75" thickBot="1">
      <c r="A49" s="1"/>
      <c r="B49" s="16"/>
      <c r="C49" s="3"/>
      <c r="D49" s="121"/>
      <c r="E49" s="116"/>
      <c r="F49" s="116"/>
      <c r="G49" s="116"/>
      <c r="H49" s="116"/>
      <c r="I49" s="116"/>
      <c r="J49" s="116"/>
      <c r="K49" s="116"/>
      <c r="L49" s="116"/>
      <c r="M49" s="116"/>
      <c r="N49" s="116"/>
      <c r="O49" s="116"/>
      <c r="P49" s="117"/>
      <c r="Q49" s="116"/>
      <c r="R49" s="116"/>
      <c r="S49" s="116"/>
      <c r="T49" s="116"/>
      <c r="U49" s="116"/>
      <c r="V49" s="116"/>
      <c r="W49" s="116"/>
      <c r="X49" s="116"/>
      <c r="Y49" s="118"/>
    </row>
    <row r="50" spans="1:25" ht="15">
      <c r="A50" s="1"/>
      <c r="B50" s="16"/>
      <c r="C50" s="3"/>
      <c r="D50" s="61" t="s">
        <v>47</v>
      </c>
      <c r="E50" s="62">
        <v>17648.73984563545</v>
      </c>
      <c r="F50" s="62">
        <v>18643.85136874865</v>
      </c>
      <c r="G50" s="62">
        <v>20445.88207075042</v>
      </c>
      <c r="H50" s="62">
        <v>20949.8056212374</v>
      </c>
      <c r="I50" s="62">
        <v>15886.9268625291</v>
      </c>
      <c r="J50" s="62">
        <v>17444.85320125366</v>
      </c>
      <c r="K50" s="62">
        <v>17910.034472053158</v>
      </c>
      <c r="L50" s="62">
        <v>12307.574953257543</v>
      </c>
      <c r="M50" s="62">
        <v>12598.857834380979</v>
      </c>
      <c r="N50" s="62">
        <v>12989.090301204793</v>
      </c>
      <c r="O50" s="62">
        <v>13232.120694696416</v>
      </c>
      <c r="P50" s="62">
        <v>12879.096839685422</v>
      </c>
      <c r="Q50" s="62">
        <v>12669.513774101026</v>
      </c>
      <c r="R50" s="62">
        <v>11887.80343768745</v>
      </c>
      <c r="S50" s="62">
        <v>11717.789157617255</v>
      </c>
      <c r="T50" s="62">
        <v>10952.983175000292</v>
      </c>
      <c r="U50" s="62">
        <v>10420.59086129113</v>
      </c>
      <c r="V50" s="62">
        <v>10118.524531557909</v>
      </c>
      <c r="W50" s="62">
        <v>10032.625544010247</v>
      </c>
      <c r="X50" s="62">
        <v>9943.83767404937</v>
      </c>
      <c r="Y50" s="62">
        <v>9811.62895977647</v>
      </c>
    </row>
    <row r="51" spans="1:25" ht="15.75" thickBot="1">
      <c r="A51" s="1"/>
      <c r="B51" s="16"/>
      <c r="C51" s="3"/>
      <c r="D51" s="119" t="s">
        <v>48</v>
      </c>
      <c r="E51" s="120">
        <v>1.357555549951271</v>
      </c>
      <c r="F51" s="120">
        <v>1.3740057233389718</v>
      </c>
      <c r="G51" s="120">
        <v>1.4096282147382377</v>
      </c>
      <c r="H51" s="120">
        <v>1.4186478430407214</v>
      </c>
      <c r="I51" s="120">
        <v>1.3162298374123718</v>
      </c>
      <c r="J51" s="120">
        <v>1.3455968259025266</v>
      </c>
      <c r="K51" s="120">
        <v>1.3529441778566782</v>
      </c>
      <c r="L51" s="120">
        <v>1.2416842224729268</v>
      </c>
      <c r="M51" s="120">
        <v>1.2467986199384973</v>
      </c>
      <c r="N51" s="120">
        <v>1.2544171464483298</v>
      </c>
      <c r="O51" s="120">
        <v>1.2594398880040965</v>
      </c>
      <c r="P51" s="120">
        <v>1.2516926020401182</v>
      </c>
      <c r="Q51" s="120">
        <v>1.2467872605321597</v>
      </c>
      <c r="R51" s="120">
        <v>1.2308033732516337</v>
      </c>
      <c r="S51" s="120">
        <v>1.2267587022918716</v>
      </c>
      <c r="T51" s="120">
        <v>1.211265436536167</v>
      </c>
      <c r="U51" s="120">
        <v>1.2003392865460827</v>
      </c>
      <c r="V51" s="120">
        <v>1.1938959394699962</v>
      </c>
      <c r="W51" s="120">
        <v>1.1916213412130978</v>
      </c>
      <c r="X51" s="120">
        <v>1.189304547151058</v>
      </c>
      <c r="Y51" s="120">
        <v>1.186176938070136</v>
      </c>
    </row>
  </sheetData>
  <sheetProtection/>
  <printOptions/>
  <pageMargins left="0.25" right="0.25" top="0.75" bottom="0.75" header="0.3" footer="0.3"/>
  <pageSetup fitToHeight="1" fitToWidth="1" orientation="landscape" paperSize="17" scale="73"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SummaryLoadandResourceScenariosinExcelv2 May 14, 2014</dc:title>
  <dc:subject>&amp;lt;p&amp;gt;5 High DG  4 40% RPS 2024  3 Expanded Preferred  2 High Load  1e DCPP  1 Trajectory  Summary  Introduction  Control Panel  Demand (MW) *  IEPR Net Load  AA-EE  Managed Demand Net Load  BTM resources modeled as Supply (MW)  None  Supply (MW)  Non-RPS (Conventional Expected)  33% 2024 Mid AAEE  RPS  Authorized Procuremen&amp;lt;/p&amp;gt;</dc:subject>
  <dc:creator>Neal Reardon</dc:creator>
  <cp:keywords/>
  <dc:description>&amp;lt;p&amp;gt;5 High DG  4 40% RPS 2024  3 Expanded Preferred  2 High Load  1e DCPP  1 Trajectory  Summary  Introduction  Control Panel  Demand (MW) *  IEPR Net Load  AA-EE  Managed Demand Net Load  BTM resources modeled as Supply (MW)  None  Supply (MW)  Non-RPS (Conventional Expected)  33% 2024 Mid AAEE  RPS  Authorized Procuremen&amp;lt;/p&amp;gt;</dc:description>
  <cp:lastModifiedBy>Neal Reardon</cp:lastModifiedBy>
  <cp:lastPrinted>2014-05-02T22:52:13Z</cp:lastPrinted>
  <dcterms:created xsi:type="dcterms:W3CDTF">2014-02-27T00:56:50Z</dcterms:created>
  <dcterms:modified xsi:type="dcterms:W3CDTF">2014-05-02T22:52:44Z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ktContentLangua">
    <vt:i4>1033</vt:i4>
  </property>
  <property fmtid="{D5CDD505-2E9C-101B-9397-08002B2CF9AE}" pid="4" name="EktQuickLi">
    <vt:lpwstr>://www.cpuc.ca.gov/DownloadAsset.aspx?id=6641</vt:lpwstr>
  </property>
  <property fmtid="{D5CDD505-2E9C-101B-9397-08002B2CF9AE}" pid="5" name="EktContentTy">
    <vt:i4>101</vt:i4>
  </property>
  <property fmtid="{D5CDD505-2E9C-101B-9397-08002B2CF9AE}" pid="6" name="EktContentSubTy">
    <vt:i4>0</vt:i4>
  </property>
  <property fmtid="{D5CDD505-2E9C-101B-9397-08002B2CF9AE}" pid="7" name="EktFolderNa">
    <vt:lpwstr/>
  </property>
  <property fmtid="{D5CDD505-2E9C-101B-9397-08002B2CF9AE}" pid="8" name="EktCmsPa">
    <vt:lpwstr>&amp;lt;p&amp;gt;5 High DG  4 40% RPS 2024  3 Expanded Preferred  2 High Load  1e DCPP  1 Trajectory  Summary  Introduction  Control Panel  Demand (MW) *  IEPR Net Load  AA-EE  Managed Demand Net Load  BTM resources modeled as Supply (MW)  None  Supply (MW)  Non-RPS (Conventional Expected)  33% 2024 Mid AAEE  RPS  Authorized Procuremen&amp;lt;/p&amp;gt;</vt:lpwstr>
  </property>
  <property fmtid="{D5CDD505-2E9C-101B-9397-08002B2CF9AE}" pid="9" name="EktExpiryTy">
    <vt:i4>1</vt:i4>
  </property>
  <property fmtid="{D5CDD505-2E9C-101B-9397-08002B2CF9AE}" pid="10" name="EktDateCreat">
    <vt:filetime>2015-11-06T19:10:25Z</vt:filetime>
  </property>
  <property fmtid="{D5CDD505-2E9C-101B-9397-08002B2CF9AE}" pid="11" name="EktDateModifi">
    <vt:filetime>2015-11-06T19:10:27Z</vt:filetime>
  </property>
  <property fmtid="{D5CDD505-2E9C-101B-9397-08002B2CF9AE}" pid="12" name="EktTaxCatego">
    <vt:lpwstr> #eksep# \Energy #eksep# </vt:lpwstr>
  </property>
  <property fmtid="{D5CDD505-2E9C-101B-9397-08002B2CF9AE}" pid="13" name="EktDisabledTaxCatego">
    <vt:lpwstr/>
  </property>
  <property fmtid="{D5CDD505-2E9C-101B-9397-08002B2CF9AE}" pid="14" name="EktCmsSi">
    <vt:i4>235520</vt:i4>
  </property>
  <property fmtid="{D5CDD505-2E9C-101B-9397-08002B2CF9AE}" pid="15" name="EktSearchab">
    <vt:i4>1</vt:i4>
  </property>
  <property fmtid="{D5CDD505-2E9C-101B-9397-08002B2CF9AE}" pid="16" name="EktEDescripti">
    <vt:lpwstr>Summary &amp;lt;p&amp;gt;5 High DG  4 40% RPS 2024  3 Expanded Preferred  2 High Load  1e DCPP  1 Trajectory  Summary  Introduction  Control Panel  Demand (MW) *  IEPR Net Load  AA-EE  Managed Demand Net Load  BTM resources modeled as Supply (MW)  None  Supply (MW)  Non-RPS (Conventional Expected)  33% 2024 Mid AAEE  RPS  Authorized Procuremen&amp;lt;/p&amp;gt;</vt:lpwstr>
  </property>
  <property fmtid="{D5CDD505-2E9C-101B-9397-08002B2CF9AE}" pid="17" name="ekttaxonomyenabl">
    <vt:i4>1</vt:i4>
  </property>
</Properties>
</file>