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75" yWindow="75" windowWidth="16215" windowHeight="11475" tabRatio="518" activeTab="1"/>
  </bookViews>
  <sheets>
    <sheet name="Definitions" sheetId="1" r:id="rId1"/>
    <sheet name="DA Load - February 28" sheetId="2" r:id="rId2"/>
  </sheets>
  <definedNames>
    <definedName name="_Order1" hidden="1">0</definedName>
    <definedName name="_Order2" hidden="1">0</definedName>
    <definedName name="_xlnm.Print_Area" localSheetId="1">'DA Load - February 28'!$A$1:$L$21</definedName>
    <definedName name="_xlnm.Print_Titles" localSheetId="0">'Definitions'!$1:$1</definedName>
  </definedNames>
  <calcPr fullCalcOnLoad="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<sst xmlns="http://schemas.openxmlformats.org/spreadsheetml/2006/main" count="60" uniqueCount="57">
  <si>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</si>
  <si>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</si>
  <si>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</si>
  <si>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</si>
  <si>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</si>
  <si>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</si>
  <si>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</si>
  <si>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</si>
  <si>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</si>
  <si>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</si>
  <si>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</si>
  <si>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</si>
  <si>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</si>
  <si>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</si>
  <si>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</si>
  <si>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</si>
  <si>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</si>
  <si>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</si>
  <si>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</si>
  <si>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</si>
  <si>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</si>
  <si>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</si>
  <si>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</si>
  <si>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</si>
  <si>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</si>
  <si>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</si>
  <si>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</si>
  <si>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</si>
  <si>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</si>
  <si>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</si>
  <si>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</si>
  <si>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</si>
  <si>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</si>
  <si>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</si>
  <si>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</si>
  <si>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</si>
  <si>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</si>
  <si>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</si>
  <si>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</si>
  <si>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</si>
  <si>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</si>
  <si>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</si>
  <si>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</si>
  <si>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</si>
  <si>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</si>
  <si>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</si>
  <si>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</si>
  <si>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</si>
  <si>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</si>
  <si>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</si>
  <si>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</si>
  <si>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</si>
  <si>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</si>
  <si>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</si>
  <si>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</si>
  <si>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</si>
  <si>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February 28,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</si>
</sst>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D2">
      <selection activeCell="J25" sqref="J25"/>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42809</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8097</v>
      </c>
      <c r="C6" s="65">
        <v>16882</v>
      </c>
      <c r="D6" s="65">
        <v>15616</v>
      </c>
      <c r="E6" s="65">
        <v>1341</v>
      </c>
      <c r="F6" s="65">
        <v>405</v>
      </c>
      <c r="G6" s="66">
        <v>0</v>
      </c>
      <c r="H6" s="28">
        <f>SUM(B6:G6)</f>
        <v>42341</v>
      </c>
      <c r="I6" s="80" t="s">
        <v>55</v>
      </c>
      <c r="J6" s="45"/>
      <c r="K6" s="2"/>
      <c r="L6" s="2"/>
      <c r="M6" s="2"/>
      <c r="N6" s="2"/>
      <c r="O6" s="2"/>
      <c r="P6" s="2"/>
    </row>
    <row r="7" spans="1:16" ht="13.5" customHeight="1" thickBot="1">
      <c r="A7" s="33" t="s">
        <v>41</v>
      </c>
      <c r="B7" s="75">
        <v>10408040</v>
      </c>
      <c r="C7" s="76">
        <v>1149371</v>
      </c>
      <c r="D7" s="76">
        <v>251511</v>
      </c>
      <c r="E7" s="76">
        <v>5594</v>
      </c>
      <c r="F7" s="76">
        <v>119100</v>
      </c>
      <c r="G7" s="77">
        <v>0</v>
      </c>
      <c r="H7" s="78">
        <f>SUM(B7:G7)</f>
        <v>11933616</v>
      </c>
      <c r="I7" s="2"/>
      <c r="J7" s="45"/>
      <c r="K7" s="2"/>
      <c r="L7" s="2"/>
      <c r="M7" s="2"/>
      <c r="N7" s="2"/>
      <c r="O7" s="2"/>
      <c r="P7" s="2"/>
    </row>
    <row r="8" spans="1:16" ht="22.5" customHeight="1" thickBot="1">
      <c r="A8" s="35" t="s">
        <v>42</v>
      </c>
      <c r="B8" s="81">
        <v>0.0008385726460762912</v>
      </c>
      <c r="C8" s="82">
        <v>0.014539094856755171</v>
      </c>
      <c r="D8" s="82">
        <v>0.0639420252532975</v>
      </c>
      <c r="E8" s="82">
        <v>0.23473181093998938</v>
      </c>
      <c r="F8" s="82">
        <v>0.0033450733893935053</v>
      </c>
      <c r="G8" s="83">
        <v>0</v>
      </c>
      <c r="H8" s="84">
        <f>+H6/H7</f>
        <v>0.0035480444485560788</v>
      </c>
      <c r="I8" s="2"/>
      <c r="J8" s="27"/>
      <c r="K8" s="2"/>
      <c r="L8" s="2"/>
      <c r="M8" s="2"/>
      <c r="N8" s="2"/>
      <c r="O8" s="2"/>
      <c r="P8" s="2"/>
    </row>
    <row r="9" spans="1:16" ht="22.5" customHeight="1">
      <c r="A9" s="34" t="s">
        <v>43</v>
      </c>
      <c r="B9" s="67">
        <v>60937983.957475305</v>
      </c>
      <c r="C9" s="68">
        <v>239488589.56882367</v>
      </c>
      <c r="D9" s="68">
        <v>8874180965.32546</v>
      </c>
      <c r="E9" s="68">
        <v>15331248401.640509</v>
      </c>
      <c r="F9" s="68">
        <v>123639024.00568889</v>
      </c>
      <c r="G9" s="69">
        <v>0</v>
      </c>
      <c r="H9" s="70">
        <f>SUM(B9:G9)</f>
        <v>24629494964.497955</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64003982160</v>
      </c>
      <c r="C11" s="76">
        <v>15336923467</v>
      </c>
      <c r="D11" s="76">
        <v>62895769894</v>
      </c>
      <c r="E11" s="76">
        <v>43260592952</v>
      </c>
      <c r="F11" s="76">
        <v>10325612937</v>
      </c>
      <c r="G11" s="77">
        <v>0</v>
      </c>
      <c r="H11" s="79">
        <f>SUM(B11:G11)</f>
        <v>195822881410</v>
      </c>
      <c r="I11" s="29"/>
      <c r="J11" s="27"/>
      <c r="K11" s="2"/>
      <c r="L11" s="2"/>
      <c r="M11" s="2"/>
      <c r="N11" s="2"/>
      <c r="O11" s="2"/>
      <c r="P11" s="2"/>
    </row>
    <row r="12" spans="1:16" ht="23.25" customHeight="1" thickBot="1">
      <c r="A12" s="35" t="s">
        <v>14</v>
      </c>
      <c r="B12" s="85">
        <v>0.0010239834662463538</v>
      </c>
      <c r="C12" s="86">
        <v>0.01474058971353871</v>
      </c>
      <c r="D12" s="86">
        <v>0.1667003886030512</v>
      </c>
      <c r="E12" s="86">
        <v>0.3481862445524451</v>
      </c>
      <c r="F12" s="86">
        <v>0.009260073932908085</v>
      </c>
      <c r="G12" s="87">
        <v>0</v>
      </c>
      <c r="H12" s="88">
        <f>+H9/H11</f>
        <v>0.12577434662975095</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9735427859</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11324961050.825228</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3569106054.672727</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24629494964.49795</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2017-05-05T17:52:22Z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