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105" windowWidth="23130" windowHeight="12630" tabRatio="518" activeTab="1"/>
  </bookViews>
  <sheets>
    <sheet name="Definitions" sheetId="1" r:id="rId1"/>
    <sheet name="DA Load - August 31" sheetId="2" r:id="rId2"/>
  </sheets>
  <definedNames>
    <definedName name="_Order1" hidden="1">0</definedName>
    <definedName name="_Order2" hidden="1">0</definedName>
    <definedName name="_xlnm.Print_Area" localSheetId="1">'DA Load - August 31'!$A$1:$L$21</definedName>
    <definedName name="_xlnm.Print_Titles" localSheetId="0">'Definitions'!$1:$1</definedName>
  </definedNames>
  <calcPr fullCalcOnLoad="1"/>
</workbook>
</file>

<file path=xl/sharedStrings.xml><?xml version="1.0" encoding="utf-8"?>
<sst xmlns="http://schemas.openxmlformats.org/spreadsheetml/2006/main" count="60" uniqueCount="57">
  <si>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</si>
  <si>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</si>
  <si>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</si>
  <si>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</si>
  <si>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</si>
  <si>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</si>
  <si>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</si>
  <si>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</si>
  <si>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</si>
  <si>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</si>
  <si>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</si>
  <si>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</si>
  <si>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</si>
  <si>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</si>
  <si>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</si>
  <si>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</si>
  <si>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</si>
  <si>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</si>
  <si>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</si>
  <si>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</si>
  <si>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</si>
  <si>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</si>
  <si>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</si>
  <si>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</si>
  <si>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</si>
  <si>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</si>
  <si>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</si>
  <si>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</si>
  <si>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</si>
  <si>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</si>
  <si>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</si>
  <si>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</si>
  <si>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</si>
  <si>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</si>
  <si>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</si>
  <si>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</si>
  <si>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</si>
  <si>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</si>
  <si>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</si>
  <si>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</si>
  <si>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</si>
  <si>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</si>
  <si>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</si>
  <si>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</si>
  <si>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</si>
  <si>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</si>
  <si>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</si>
  <si>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</si>
  <si>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</si>
  <si>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</si>
  <si>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</si>
  <si>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</si>
  <si>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</si>
  <si>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</si>
  <si>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</si>
  <si>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</si>
  <si>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August 31, 2017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</si>
</sst>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5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68" fontId="1" fillId="26" borderId="1">
      <alignment horizontal="center" vertical="center"/>
      <protection/>
    </xf>
    <xf numFmtId="0" fontId="45"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8"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49"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3" fillId="32" borderId="2" applyNumberFormat="0" applyAlignment="0" applyProtection="0"/>
    <xf numFmtId="10" fontId="4" fillId="33" borderId="8" applyNumberFormat="0" applyBorder="0" applyAlignment="0" applyProtection="0"/>
    <xf numFmtId="0" fontId="54" fillId="0" borderId="9" applyNumberFormat="0" applyFill="0" applyAlignment="0" applyProtection="0"/>
    <xf numFmtId="0" fontId="55" fillId="34" borderId="0" applyNumberFormat="0" applyBorder="0" applyAlignment="0" applyProtection="0"/>
    <xf numFmtId="37" fontId="11" fillId="0" borderId="0">
      <alignment/>
      <protection/>
    </xf>
    <xf numFmtId="169" fontId="12"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5" borderId="10" applyNumberFormat="0" applyFont="0" applyAlignment="0" applyProtection="0"/>
    <xf numFmtId="0" fontId="56"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7"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8" fillId="0" borderId="0" applyNumberFormat="0" applyFill="0" applyBorder="0" applyAlignment="0" applyProtection="0"/>
  </cellStyleXfs>
  <cellXfs count="104">
    <xf numFmtId="0" fontId="0" fillId="0" borderId="0" xfId="0" applyAlignment="1">
      <alignment/>
    </xf>
    <xf numFmtId="3" fontId="4" fillId="0" borderId="0" xfId="0" applyNumberFormat="1" applyFont="1" applyFill="1" applyAlignment="1">
      <alignment/>
    </xf>
    <xf numFmtId="0" fontId="0" fillId="0" borderId="0" xfId="0" applyFill="1" applyAlignment="1">
      <alignment/>
    </xf>
    <xf numFmtId="0" fontId="4" fillId="0" borderId="0" xfId="0" applyFont="1" applyFill="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Fill="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Fill="1" applyAlignment="1">
      <alignment/>
    </xf>
    <xf numFmtId="3" fontId="5" fillId="0" borderId="27" xfId="0" applyNumberFormat="1" applyFont="1" applyFill="1" applyBorder="1" applyAlignment="1">
      <alignment horizontal="right" vertical="center"/>
    </xf>
    <xf numFmtId="3" fontId="0" fillId="0" borderId="0" xfId="0" applyNumberFormat="1" applyFill="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Fill="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Fill="1" applyBorder="1" applyAlignment="1">
      <alignment horizontal="center" vertical="center" wrapText="1"/>
    </xf>
    <xf numFmtId="185" fontId="5" fillId="0" borderId="0" xfId="43" applyNumberFormat="1" applyFont="1" applyFill="1" applyBorder="1" applyAlignment="1">
      <alignment/>
    </xf>
    <xf numFmtId="185" fontId="5" fillId="0" borderId="0" xfId="0" applyNumberFormat="1" applyFont="1" applyFill="1" applyBorder="1" applyAlignment="1">
      <alignment/>
    </xf>
    <xf numFmtId="0" fontId="4" fillId="0" borderId="0" xfId="0" applyFont="1" applyFill="1" applyBorder="1" applyAlignment="1">
      <alignment/>
    </xf>
    <xf numFmtId="0" fontId="0" fillId="0" borderId="0" xfId="0" applyFont="1" applyAlignment="1">
      <alignment wrapText="1"/>
    </xf>
    <xf numFmtId="0" fontId="4" fillId="0" borderId="0" xfId="0" applyFont="1" applyFill="1" applyAlignment="1">
      <alignment/>
    </xf>
    <xf numFmtId="190" fontId="4" fillId="0" borderId="0" xfId="0" applyNumberFormat="1" applyFont="1" applyFill="1" applyAlignment="1">
      <alignment/>
    </xf>
    <xf numFmtId="43" fontId="4" fillId="0" borderId="0" xfId="0" applyNumberFormat="1" applyFont="1" applyFill="1" applyAlignment="1">
      <alignment/>
    </xf>
    <xf numFmtId="10" fontId="4" fillId="0" borderId="0" xfId="0" applyNumberFormat="1" applyFont="1" applyFill="1" applyAlignment="1">
      <alignment/>
    </xf>
    <xf numFmtId="3" fontId="4" fillId="0" borderId="35" xfId="0" applyNumberFormat="1" applyFont="1" applyFill="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0" borderId="38" xfId="0" applyNumberFormat="1" applyFont="1" applyFill="1" applyBorder="1" applyAlignment="1">
      <alignment horizontal="right" vertical="center"/>
    </xf>
    <xf numFmtId="3" fontId="4" fillId="0" borderId="39" xfId="0" applyNumberFormat="1" applyFont="1" applyBorder="1" applyAlignment="1">
      <alignment horizontal="right" vertical="center"/>
    </xf>
    <xf numFmtId="3" fontId="5" fillId="0" borderId="2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0" fillId="0" borderId="0" xfId="0" applyFont="1" applyFill="1" applyAlignment="1">
      <alignment/>
    </xf>
    <xf numFmtId="164" fontId="4" fillId="42" borderId="40"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41"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40" xfId="0" applyNumberFormat="1" applyFont="1" applyFill="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4" t="s">
        <v>0</v>
      </c>
      <c r="B1" s="5"/>
    </row>
    <row r="2" ht="6" customHeight="1"/>
    <row r="3" spans="1:2" s="6" customFormat="1" ht="15.75">
      <c r="A3" s="9" t="s">
        <v>1</v>
      </c>
      <c r="B3" s="10"/>
    </row>
    <row r="4" spans="1:2" ht="25.5">
      <c r="A4" s="7" t="s">
        <v>2</v>
      </c>
      <c r="B4" s="8" t="s">
        <v>3</v>
      </c>
    </row>
    <row r="5" spans="1:2" ht="25.5">
      <c r="A5" s="7" t="s">
        <v>4</v>
      </c>
      <c r="B5" s="8" t="s">
        <v>5</v>
      </c>
    </row>
    <row r="6" spans="1:2" ht="25.5">
      <c r="A6" s="7" t="s">
        <v>6</v>
      </c>
      <c r="B6" s="8" t="s">
        <v>7</v>
      </c>
    </row>
    <row r="7" spans="1:2" ht="25.5">
      <c r="A7" s="7" t="s">
        <v>8</v>
      </c>
      <c r="B7" s="8" t="s">
        <v>9</v>
      </c>
    </row>
    <row r="8" spans="1:2" ht="25.5">
      <c r="A8" s="7" t="s">
        <v>10</v>
      </c>
      <c r="B8" s="8" t="s">
        <v>11</v>
      </c>
    </row>
    <row r="9" spans="1:2" ht="25.5">
      <c r="A9" s="7" t="s">
        <v>12</v>
      </c>
      <c r="B9" s="8" t="s">
        <v>13</v>
      </c>
    </row>
    <row r="10" spans="1:2" ht="25.5">
      <c r="A10" s="7" t="s">
        <v>14</v>
      </c>
      <c r="B10" s="8" t="s">
        <v>15</v>
      </c>
    </row>
    <row r="11" ht="13.5" thickBot="1"/>
    <row r="12" spans="1:2" s="6" customFormat="1" ht="16.5" thickBot="1">
      <c r="A12" s="11" t="s">
        <v>16</v>
      </c>
      <c r="B12" s="12"/>
    </row>
    <row r="13" spans="1:2" ht="26.25" thickBot="1">
      <c r="A13" s="13" t="s">
        <v>17</v>
      </c>
      <c r="B13" s="14" t="s">
        <v>18</v>
      </c>
    </row>
    <row r="14" spans="1:2" ht="25.5">
      <c r="A14" s="15" t="s">
        <v>19</v>
      </c>
      <c r="B14" s="16" t="s">
        <v>20</v>
      </c>
    </row>
    <row r="15" spans="1:2" ht="12.75">
      <c r="A15" s="17"/>
      <c r="B15" s="18" t="s">
        <v>21</v>
      </c>
    </row>
    <row r="16" spans="1:2" ht="12.75">
      <c r="A16" s="17"/>
      <c r="B16" s="18" t="s">
        <v>22</v>
      </c>
    </row>
    <row r="17" spans="1:2" ht="12.75">
      <c r="A17" s="17"/>
      <c r="B17" s="18" t="s">
        <v>23</v>
      </c>
    </row>
    <row r="18" spans="1:2" ht="12.75">
      <c r="A18" s="17"/>
      <c r="B18" s="18" t="s">
        <v>24</v>
      </c>
    </row>
    <row r="19" spans="1:2" ht="12.75">
      <c r="A19" s="17"/>
      <c r="B19" s="18" t="s">
        <v>25</v>
      </c>
    </row>
    <row r="20" spans="1:2" ht="13.5" thickBot="1">
      <c r="A20" s="17"/>
      <c r="B20" s="18"/>
    </row>
    <row r="21" spans="1:2" ht="12.75">
      <c r="A21" s="19" t="s">
        <v>26</v>
      </c>
      <c r="B21" s="20" t="s">
        <v>27</v>
      </c>
    </row>
    <row r="22" spans="1:2" ht="12.75">
      <c r="A22" s="17"/>
      <c r="B22" s="18" t="s">
        <v>28</v>
      </c>
    </row>
    <row r="23" spans="1:2" ht="13.5" thickBot="1">
      <c r="A23" s="21"/>
      <c r="B23" s="22"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showGridLines="0" tabSelected="1" zoomScale="90" zoomScaleNormal="90" zoomScalePageLayoutView="0" workbookViewId="0" topLeftCell="A1">
      <selection activeCell="B29" sqref="B29"/>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3" customWidth="1"/>
    <col min="10" max="10" width="16.00390625" style="3" customWidth="1"/>
    <col min="11" max="11" width="17.57421875" style="3" customWidth="1"/>
    <col min="12" max="12" width="16.28125" style="3" customWidth="1"/>
    <col min="13" max="13" width="14.7109375" style="3" customWidth="1"/>
    <col min="14" max="16384" width="12.57421875" style="3" customWidth="1"/>
  </cols>
  <sheetData>
    <row r="1" spans="1:16" ht="18">
      <c r="A1" s="36" t="s">
        <v>30</v>
      </c>
      <c r="B1" s="37"/>
      <c r="C1" s="37"/>
      <c r="D1" s="37"/>
      <c r="E1" s="37"/>
      <c r="F1" s="37"/>
      <c r="G1" s="37"/>
      <c r="H1" s="38"/>
      <c r="I1" s="2"/>
      <c r="J1" s="2"/>
      <c r="K1" s="2"/>
      <c r="L1" s="2"/>
      <c r="M1" s="2"/>
      <c r="N1" s="2"/>
      <c r="O1" s="2"/>
      <c r="P1" s="2"/>
    </row>
    <row r="2" spans="1:16" ht="18.75">
      <c r="A2" s="39" t="s">
        <v>31</v>
      </c>
      <c r="B2" s="40"/>
      <c r="C2" s="40"/>
      <c r="D2" s="40"/>
      <c r="E2" s="40"/>
      <c r="F2" s="40"/>
      <c r="G2" s="40"/>
      <c r="H2" s="41"/>
      <c r="I2" s="2"/>
      <c r="J2" s="2"/>
      <c r="K2" s="2"/>
      <c r="L2" s="2"/>
      <c r="M2" s="2"/>
      <c r="N2" s="2"/>
      <c r="O2" s="2"/>
      <c r="P2" s="2"/>
    </row>
    <row r="3" spans="1:16" ht="18" customHeight="1" thickBot="1">
      <c r="A3" s="42">
        <v>42993</v>
      </c>
      <c r="B3" s="43"/>
      <c r="C3" s="43"/>
      <c r="D3" s="43"/>
      <c r="E3" s="43"/>
      <c r="F3" s="43"/>
      <c r="G3" s="43"/>
      <c r="H3" s="44"/>
      <c r="I3" s="2"/>
      <c r="J3" s="2"/>
      <c r="K3" s="2"/>
      <c r="L3" s="2"/>
      <c r="M3" s="2"/>
      <c r="N3" s="2"/>
      <c r="O3" s="2"/>
      <c r="P3" s="2"/>
    </row>
    <row r="4" spans="1:15" ht="13.5" thickBot="1">
      <c r="A4" s="26" t="s">
        <v>56</v>
      </c>
      <c r="B4" s="24"/>
      <c r="C4" s="24"/>
      <c r="D4" s="24"/>
      <c r="E4" s="24"/>
      <c r="F4" s="24"/>
      <c r="G4" s="24"/>
      <c r="H4" s="25"/>
      <c r="I4" s="2"/>
      <c r="J4" s="2"/>
      <c r="K4" s="2"/>
      <c r="L4" s="2"/>
      <c r="M4" s="2"/>
      <c r="N4" s="2"/>
      <c r="O4" s="2"/>
    </row>
    <row r="5" spans="1:15" ht="23.25" customHeight="1" thickBot="1">
      <c r="A5" s="30" t="s">
        <v>32</v>
      </c>
      <c r="B5" s="31" t="s">
        <v>33</v>
      </c>
      <c r="C5" s="31" t="s">
        <v>34</v>
      </c>
      <c r="D5" s="31" t="s">
        <v>35</v>
      </c>
      <c r="E5" s="31" t="s">
        <v>36</v>
      </c>
      <c r="F5" s="31" t="s">
        <v>37</v>
      </c>
      <c r="G5" s="31" t="s">
        <v>38</v>
      </c>
      <c r="H5" s="32" t="s">
        <v>39</v>
      </c>
      <c r="I5" s="2"/>
      <c r="J5" s="27"/>
      <c r="K5" s="2"/>
      <c r="L5" s="2"/>
      <c r="M5" s="2"/>
      <c r="N5" s="2"/>
      <c r="O5" s="2"/>
    </row>
    <row r="6" spans="1:16" ht="22.5" customHeight="1">
      <c r="A6" s="23" t="s">
        <v>40</v>
      </c>
      <c r="B6" s="89">
        <v>7754</v>
      </c>
      <c r="C6" s="65">
        <v>17127</v>
      </c>
      <c r="D6" s="65">
        <v>15511</v>
      </c>
      <c r="E6" s="65">
        <v>1349</v>
      </c>
      <c r="F6" s="65">
        <v>407</v>
      </c>
      <c r="G6" s="66">
        <v>0</v>
      </c>
      <c r="H6" s="28">
        <f>SUM(B6:G6)</f>
        <v>42148</v>
      </c>
      <c r="I6" s="80" t="s">
        <v>55</v>
      </c>
      <c r="J6" s="45"/>
      <c r="K6" s="2"/>
      <c r="L6" s="2"/>
      <c r="M6" s="2"/>
      <c r="N6" s="2"/>
      <c r="O6" s="2"/>
      <c r="P6" s="2"/>
    </row>
    <row r="7" spans="1:16" ht="13.5" customHeight="1" thickBot="1">
      <c r="A7" s="33" t="s">
        <v>41</v>
      </c>
      <c r="B7" s="67">
        <v>10443280</v>
      </c>
      <c r="C7" s="68">
        <v>1146671</v>
      </c>
      <c r="D7" s="68">
        <v>281146</v>
      </c>
      <c r="E7" s="68">
        <v>5571</v>
      </c>
      <c r="F7" s="68">
        <v>116868</v>
      </c>
      <c r="G7" s="69">
        <v>0</v>
      </c>
      <c r="H7" s="78">
        <f>SUM(B7:G7)</f>
        <v>11993536</v>
      </c>
      <c r="I7" s="2"/>
      <c r="J7" s="45"/>
      <c r="K7" s="2"/>
      <c r="L7" s="2"/>
      <c r="M7" s="2"/>
      <c r="N7" s="2"/>
      <c r="O7" s="2"/>
      <c r="P7" s="2"/>
    </row>
    <row r="8" spans="1:16" ht="22.5" customHeight="1" thickBot="1">
      <c r="A8" s="35" t="s">
        <v>42</v>
      </c>
      <c r="B8" s="81">
        <f>B6/B7</f>
        <v>0.0007424870347247225</v>
      </c>
      <c r="C8" s="82">
        <f>C6/C7</f>
        <v>0.014936280764055253</v>
      </c>
      <c r="D8" s="82">
        <f>D6/D7</f>
        <v>0.05517062309262803</v>
      </c>
      <c r="E8" s="82">
        <f>E6/E7</f>
        <v>0.24214683180757493</v>
      </c>
      <c r="F8" s="82">
        <f>F6/F7</f>
        <v>0.0034825615224013417</v>
      </c>
      <c r="G8" s="83">
        <v>0</v>
      </c>
      <c r="H8" s="84">
        <f>+H6/H7</f>
        <v>0.0035142263299163816</v>
      </c>
      <c r="I8" s="2"/>
      <c r="J8" s="27"/>
      <c r="K8" s="2"/>
      <c r="L8" s="2"/>
      <c r="M8" s="2"/>
      <c r="N8" s="2"/>
      <c r="O8" s="2"/>
      <c r="P8" s="2"/>
    </row>
    <row r="9" spans="1:16" ht="22.5" customHeight="1">
      <c r="A9" s="34" t="s">
        <v>43</v>
      </c>
      <c r="B9" s="67">
        <v>67085302.32387757</v>
      </c>
      <c r="C9" s="68">
        <v>241575673.4664194</v>
      </c>
      <c r="D9" s="68">
        <v>8709311647.482586</v>
      </c>
      <c r="E9" s="68">
        <v>15085030315.292465</v>
      </c>
      <c r="F9" s="68">
        <v>131970246.75046879</v>
      </c>
      <c r="G9" s="69">
        <v>0</v>
      </c>
      <c r="H9" s="70">
        <f>SUM(B9:G9)</f>
        <v>24234973185.315815</v>
      </c>
      <c r="I9" s="80" t="s">
        <v>55</v>
      </c>
      <c r="J9" s="27"/>
      <c r="K9" s="2"/>
      <c r="L9" s="2"/>
      <c r="M9" s="2"/>
      <c r="N9" s="2"/>
      <c r="O9" s="2"/>
      <c r="P9" s="2"/>
    </row>
    <row r="10" spans="1:16" ht="22.5" customHeight="1">
      <c r="A10" s="23" t="s">
        <v>44</v>
      </c>
      <c r="B10" s="67">
        <v>0</v>
      </c>
      <c r="C10" s="68">
        <v>0</v>
      </c>
      <c r="D10" s="68">
        <v>0</v>
      </c>
      <c r="E10" s="68">
        <v>0</v>
      </c>
      <c r="F10" s="68">
        <v>0</v>
      </c>
      <c r="G10" s="71">
        <v>0</v>
      </c>
      <c r="H10" s="70">
        <f>SUM(B10:G10)</f>
        <v>0</v>
      </c>
      <c r="I10" s="2"/>
      <c r="J10" s="27"/>
      <c r="K10" s="80" t="s">
        <v>55</v>
      </c>
      <c r="L10" s="2"/>
      <c r="M10" s="2"/>
      <c r="N10" s="2"/>
      <c r="O10" s="2"/>
      <c r="P10" s="2"/>
    </row>
    <row r="11" spans="1:16" ht="12.75" customHeight="1" thickBot="1">
      <c r="A11" s="23" t="s">
        <v>54</v>
      </c>
      <c r="B11" s="75">
        <v>65452616738</v>
      </c>
      <c r="C11" s="76">
        <v>15488037292</v>
      </c>
      <c r="D11" s="76">
        <v>53411022744</v>
      </c>
      <c r="E11" s="76">
        <v>42773385658</v>
      </c>
      <c r="F11" s="76">
        <v>9005355710</v>
      </c>
      <c r="G11" s="77">
        <v>0</v>
      </c>
      <c r="H11" s="79">
        <f>SUM(B11:G11)</f>
        <v>186130418142</v>
      </c>
      <c r="I11" s="29"/>
      <c r="J11" s="27"/>
      <c r="K11" s="2"/>
      <c r="L11" s="2"/>
      <c r="M11" s="2"/>
      <c r="N11" s="2"/>
      <c r="O11" s="2"/>
      <c r="P11" s="2"/>
    </row>
    <row r="12" spans="1:16" ht="23.25" customHeight="1" thickBot="1">
      <c r="A12" s="35" t="s">
        <v>14</v>
      </c>
      <c r="B12" s="85">
        <f>B9/B11</f>
        <v>0.001024944542590452</v>
      </c>
      <c r="C12" s="86">
        <f>C9/C11</f>
        <v>0.015597565328125852</v>
      </c>
      <c r="D12" s="86">
        <f>D9/D11</f>
        <v>0.16306206472073143</v>
      </c>
      <c r="E12" s="86">
        <f>E9/E11</f>
        <v>0.3526732823047193</v>
      </c>
      <c r="F12" s="86">
        <f>F9/F11</f>
        <v>0.014654640083114361</v>
      </c>
      <c r="G12" s="87">
        <v>0</v>
      </c>
      <c r="H12" s="88">
        <f>+H9/H11</f>
        <v>0.13020425907401556</v>
      </c>
      <c r="I12" s="2"/>
      <c r="J12" s="27"/>
      <c r="K12" s="2"/>
      <c r="L12" s="2"/>
      <c r="M12" s="2"/>
      <c r="N12" s="2"/>
      <c r="O12" s="2"/>
      <c r="P12" s="2"/>
    </row>
    <row r="13" spans="1:12" ht="27" customHeight="1">
      <c r="A13" s="98" t="s">
        <v>53</v>
      </c>
      <c r="B13" s="99"/>
      <c r="C13" s="99"/>
      <c r="D13" s="99"/>
      <c r="E13" s="99"/>
      <c r="F13" s="99"/>
      <c r="G13" s="99"/>
      <c r="H13" s="100"/>
      <c r="I13" s="90" t="s">
        <v>47</v>
      </c>
      <c r="J13" s="94" t="s">
        <v>46</v>
      </c>
      <c r="K13" s="92" t="s">
        <v>52</v>
      </c>
      <c r="L13" s="90" t="s">
        <v>51</v>
      </c>
    </row>
    <row r="14" spans="1:18" ht="19.5" customHeight="1" thickBot="1">
      <c r="A14" s="101"/>
      <c r="B14" s="102"/>
      <c r="C14" s="102"/>
      <c r="D14" s="102"/>
      <c r="E14" s="102"/>
      <c r="F14" s="102"/>
      <c r="G14" s="102"/>
      <c r="H14" s="103"/>
      <c r="I14" s="91"/>
      <c r="J14" s="95"/>
      <c r="K14" s="93"/>
      <c r="L14" s="91"/>
      <c r="M14" s="62"/>
      <c r="N14" s="62"/>
      <c r="O14" s="62"/>
      <c r="P14" s="62"/>
      <c r="Q14" s="62"/>
      <c r="R14" s="62"/>
    </row>
    <row r="15" spans="1:18" ht="12" customHeight="1" thickBot="1">
      <c r="A15" s="96" t="s">
        <v>49</v>
      </c>
      <c r="B15" s="97"/>
      <c r="C15" s="97"/>
      <c r="D15" s="97"/>
      <c r="E15" s="97"/>
      <c r="F15" s="97"/>
      <c r="G15" s="97"/>
      <c r="H15" s="97"/>
      <c r="I15" s="48">
        <v>5574000000</v>
      </c>
      <c r="J15" s="50">
        <v>3946000000</v>
      </c>
      <c r="K15" s="46">
        <f>I15+J15</f>
        <v>9520000000</v>
      </c>
      <c r="L15" s="72">
        <v>9606486067</v>
      </c>
      <c r="M15" s="64"/>
      <c r="N15" s="62"/>
      <c r="O15" s="62"/>
      <c r="P15" s="62"/>
      <c r="Q15" s="62"/>
      <c r="R15" s="62"/>
    </row>
    <row r="16" spans="1:18" ht="12" customHeight="1" thickBot="1">
      <c r="A16" s="96" t="s">
        <v>50</v>
      </c>
      <c r="B16" s="97"/>
      <c r="C16" s="97"/>
      <c r="D16" s="97"/>
      <c r="E16" s="97"/>
      <c r="F16" s="97"/>
      <c r="G16" s="97"/>
      <c r="H16" s="97"/>
      <c r="I16" s="53">
        <v>7764000000</v>
      </c>
      <c r="J16" s="54">
        <v>3946000000</v>
      </c>
      <c r="K16" s="46">
        <f>I16+J16</f>
        <v>11710000000</v>
      </c>
      <c r="L16" s="74">
        <v>11214829973.315819</v>
      </c>
      <c r="M16" s="64"/>
      <c r="N16" s="62"/>
      <c r="O16" s="63"/>
      <c r="P16" s="62"/>
      <c r="Q16" s="62"/>
      <c r="R16" s="62"/>
    </row>
    <row r="17" spans="1:18" ht="12" customHeight="1" thickBot="1">
      <c r="A17" s="96" t="s">
        <v>48</v>
      </c>
      <c r="B17" s="97"/>
      <c r="C17" s="97"/>
      <c r="D17" s="97"/>
      <c r="E17" s="97"/>
      <c r="F17" s="97"/>
      <c r="G17" s="97"/>
      <c r="H17" s="97"/>
      <c r="I17" s="48">
        <v>3100000000</v>
      </c>
      <c r="J17" s="50">
        <v>462000000</v>
      </c>
      <c r="K17" s="46">
        <f>I17+J17</f>
        <v>3562000000</v>
      </c>
      <c r="L17" s="73">
        <v>3413657145</v>
      </c>
      <c r="M17" s="64"/>
      <c r="N17" s="62"/>
      <c r="O17" s="62"/>
      <c r="P17" s="62"/>
      <c r="Q17" s="62"/>
      <c r="R17" s="62"/>
    </row>
    <row r="18" spans="1:18" ht="12" customHeight="1" thickBot="1">
      <c r="A18" s="96" t="s">
        <v>45</v>
      </c>
      <c r="B18" s="97"/>
      <c r="C18" s="97"/>
      <c r="D18" s="97"/>
      <c r="E18" s="97"/>
      <c r="F18" s="97"/>
      <c r="G18" s="97"/>
      <c r="H18" s="97"/>
      <c r="I18" s="49">
        <f>SUM(I15:I17)</f>
        <v>16438000000</v>
      </c>
      <c r="J18" s="51">
        <f>SUM(J15:J17)</f>
        <v>8354000000</v>
      </c>
      <c r="K18" s="47">
        <f>SUM(K15:K17)</f>
        <v>24792000000</v>
      </c>
      <c r="L18" s="52">
        <f>SUM(L15:L17)</f>
        <v>24234973185.31582</v>
      </c>
      <c r="M18" s="64"/>
      <c r="N18" s="62"/>
      <c r="O18" s="62"/>
      <c r="P18" s="62"/>
      <c r="Q18" s="62"/>
      <c r="R18" s="62"/>
    </row>
    <row r="19" spans="11:18" ht="11.25">
      <c r="K19" s="63"/>
      <c r="N19" s="62"/>
      <c r="O19" s="62"/>
      <c r="P19" s="62"/>
      <c r="Q19" s="62"/>
      <c r="R19" s="62"/>
    </row>
    <row r="20" spans="6:12" ht="12.75">
      <c r="F20" s="55"/>
      <c r="G20" s="55"/>
      <c r="L20" s="56"/>
    </row>
    <row r="21" spans="6:12" ht="11.25" customHeight="1">
      <c r="F21" s="55"/>
      <c r="G21" s="55"/>
      <c r="L21" s="57"/>
    </row>
    <row r="22" spans="6:12" ht="11.25" customHeight="1">
      <c r="F22" s="55"/>
      <c r="G22" s="55"/>
      <c r="L22" s="57"/>
    </row>
    <row r="23" spans="6:12" ht="12.75" customHeight="1">
      <c r="F23" s="55"/>
      <c r="G23" s="55"/>
      <c r="L23" s="57"/>
    </row>
    <row r="24" spans="6:12" ht="12.75">
      <c r="F24" s="55"/>
      <c r="G24" s="55"/>
      <c r="L24" s="58"/>
    </row>
    <row r="25" spans="6:12" ht="11.25" customHeight="1">
      <c r="F25" s="55"/>
      <c r="G25" s="55"/>
      <c r="L25" s="59"/>
    </row>
    <row r="26" spans="6:13" ht="12" customHeight="1">
      <c r="F26" s="55"/>
      <c r="G26" s="55"/>
      <c r="L26" s="60"/>
      <c r="M26" s="55"/>
    </row>
    <row r="27" ht="11.25">
      <c r="L27" s="61"/>
    </row>
    <row r="28" ht="11.25">
      <c r="L28" s="61"/>
    </row>
    <row r="29" ht="11.25">
      <c r="L29" s="61"/>
    </row>
    <row r="30" ht="11.25">
      <c r="L30" s="61"/>
    </row>
    <row r="31" ht="11.25">
      <c r="L31" s="61"/>
    </row>
    <row r="32" ht="11.25">
      <c r="L32" s="61"/>
    </row>
    <row r="33" ht="11.25">
      <c r="L33" s="61"/>
    </row>
    <row r="34" ht="11.25">
      <c r="L34" s="61"/>
    </row>
    <row r="35" ht="11.25">
      <c r="L35" s="61"/>
    </row>
    <row r="36" ht="11.25">
      <c r="L36" s="61"/>
    </row>
    <row r="37" ht="11.25">
      <c r="L37" s="61"/>
    </row>
    <row r="38" ht="11.25">
      <c r="L38" s="61"/>
    </row>
  </sheetData>
  <sheetProtection/>
  <mergeCells count="9">
    <mergeCell ref="L13:L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Blake, Kathleen</cp:lastModifiedBy>
  <cp:lastPrinted>2015-02-25T17:41:28Z</cp:lastPrinted>
  <dcterms:created xsi:type="dcterms:W3CDTF">1998-07-17T21:34:54Z</dcterms:created>
  <dcterms:modified xsi:type="dcterms:W3CDTF">2017-10-17T18:39:27Z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