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465" yWindow="300" windowWidth="16110" windowHeight="12420" tabRatio="518" activeTab="1"/>
  </bookViews>
  <sheets>
    <sheet name="Definitions" sheetId="1" r:id="rId1"/>
    <sheet name="DA Load - Feb 28" sheetId="2" r:id="rId2"/>
  </sheets>
  <definedNames>
    <definedName name="_Order1" hidden="1">0</definedName>
    <definedName name="_Order2" hidden="1">0</definedName>
    <definedName name="_xlnm.Print_Area" localSheetId="1">'DA Load - Feb 28'!$A$1:$L$21</definedName>
    <definedName name="_xlnm.Print_Titles" localSheetId="0">'Definitions'!$1:$1</definedName>
  </definedNames>
  <calcPr fullCalcOnLoad="1"/>
</workbook>
</file>

<file path=xl/sharedStrings.xml><?xml version="1.0" encoding="utf-8"?>
<sst xmlns="http://schemas.openxmlformats.org/spreadsheetml/2006/main" count="60" uniqueCount="57">
  <si>
    <t>Definitions of the Direct Access Reporting Requirements</t>
  </si>
  <si>
    <t>Table 2 - Direct Access Load and Customer Accounts</t>
  </si>
  <si>
    <t>1) Total Direct Access Customer Accounts</t>
  </si>
  <si>
    <t>The total number of active Direct Access customer accounts, as of the last day of the reporting period.</t>
  </si>
  <si>
    <t>2) Total UDC Customer Accounts</t>
  </si>
  <si>
    <t>The total number of active UDC customer accounts, as of the last day of the reporting period.</t>
  </si>
  <si>
    <t>3) Percent Direct Access Customer Accounts</t>
  </si>
  <si>
    <t>The number of active Direct Access customer accounts (#1) divided by the total number of active UDC customer accounts (#2).</t>
  </si>
  <si>
    <t>4)  Total Direct Access Load (KWH)</t>
  </si>
  <si>
    <t>The total recorded load (KWH) in the last 12 months for active Direct Access customer accounts, as of the last day of the reporting period.</t>
  </si>
  <si>
    <t>5)  Total Affiliate Direct Access Load (KWH)</t>
  </si>
  <si>
    <t>The total recorded load (KWH) in the last 12 months for active Direct Access customer accounts of the affiliate of the UDC, as of the last day of the reporting period.</t>
  </si>
  <si>
    <t>6)  Total UDC Load (KWH)</t>
  </si>
  <si>
    <t>The total recorded load (KWH) in the last 12 months for all active UDC customer accounts, as of the last day of the reporting period.</t>
  </si>
  <si>
    <t>7)  Percent Direct Access Load (KWH)</t>
  </si>
  <si>
    <t>The total Direct Access load (KWH) (#4) divided by the total UDC load (KWH) (#6).</t>
  </si>
  <si>
    <t>General Definitions</t>
  </si>
  <si>
    <t>MDMA</t>
  </si>
  <si>
    <t xml:space="preserve">The MDMA (Meter Data Management Agent) chosen by an active Direct Access Customer as of the       last day of the reporting period. </t>
  </si>
  <si>
    <t>The "Unknown" customer category</t>
  </si>
  <si>
    <t>The "Unknown" customer category exists to represent DASRs  that are received</t>
  </si>
  <si>
    <t xml:space="preserve">by the UDC  but may not be processed because of missing or incorrect DASR </t>
  </si>
  <si>
    <t>data which prevents the UDC from identifying the intended customer account</t>
  </si>
  <si>
    <t>and the correct customer class.  In most of these cases, the UDC issues a</t>
  </si>
  <si>
    <t>"DASR Rejection" notice to the ESP, which includes the reason for the rejection.</t>
  </si>
  <si>
    <t>The ESP may re-submit a corrected DASR at any time.</t>
  </si>
  <si>
    <t>Customer Account</t>
  </si>
  <si>
    <t xml:space="preserve">A Customer Account is defined as the individual end point of the UDC's </t>
  </si>
  <si>
    <t xml:space="preserve">electric distribution system, where energy is delivered to the end-use </t>
  </si>
  <si>
    <t xml:space="preserve">customer, in most cases through a single electric meter. </t>
  </si>
  <si>
    <t>Supplemental Direct Access Implementation Activities Report</t>
  </si>
  <si>
    <t>Statewide Summary</t>
  </si>
  <si>
    <t>Activities</t>
  </si>
  <si>
    <t>Residential</t>
  </si>
  <si>
    <t>Commercial &lt;20 kW</t>
  </si>
  <si>
    <t>Commercial 20 - 500 kW</t>
  </si>
  <si>
    <t>Industrial             &gt; 500 kW</t>
  </si>
  <si>
    <t>Agricultural</t>
  </si>
  <si>
    <t>Unknown</t>
  </si>
  <si>
    <t>Total</t>
  </si>
  <si>
    <t>1)  Total Direct Access Customers</t>
  </si>
  <si>
    <t>2)  Total UDC Customers</t>
  </si>
  <si>
    <t>3)  Percent Direct Access Customers</t>
  </si>
  <si>
    <t xml:space="preserve">4)  Total Direct Access Load (KWH)  </t>
  </si>
  <si>
    <t xml:space="preserve">5)  Total Affiliate Direct Access Load (KWH) </t>
  </si>
  <si>
    <t xml:space="preserve">Total Direct Access Load (KWH)  </t>
  </si>
  <si>
    <t>New DA Load Allowance</t>
  </si>
  <si>
    <t>DA Baseline</t>
  </si>
  <si>
    <t>San Diego Gas and Electric Company</t>
  </si>
  <si>
    <t>Pacific Gas and Electric Company</t>
  </si>
  <si>
    <t>Southern California Edison</t>
  </si>
  <si>
    <t>Current Total</t>
  </si>
  <si>
    <t xml:space="preserve">2013 Cap      </t>
  </si>
  <si>
    <r>
      <t xml:space="preserve">D.10-03-022, Ordering Paragraph 1 reads, in part, "The Energy Division is authorized to post each utility’s monthly baseline amount of direct access load, as reported in their Direct Access Implementation Activities Reports, on the Commission’s public web."  The DA baselines, load allowances, and caps that are illustrated on the right hand columns are pursuant to the directions included in Appendices 1 &amp; 2 of D.10-03-022. </t>
    </r>
    <r>
      <rPr>
        <b/>
        <i/>
        <sz val="8"/>
        <rFont val="Arial"/>
        <family val="2"/>
      </rPr>
      <t xml:space="preserve">   </t>
    </r>
  </si>
  <si>
    <t xml:space="preserve">6)  Total UDC Load (KWH)  </t>
  </si>
  <si>
    <t xml:space="preserve"> </t>
  </si>
  <si>
    <t>Table 2 - Direct Access Load and Customers as of: February 28, 2018</t>
  </si>
</sst>
</file>

<file path=xl/styles.xml><?xml version="1.0" encoding="utf-8"?>
<styleSheet xmlns="http://schemas.openxmlformats.org/spreadsheetml/2006/main">
  <numFmts count="4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mmmm\ d\,\ yyyy"/>
    <numFmt numFmtId="166" formatCode="#,##0.00&quot; $&quot;;\-#,##0.00&quot; $&quot;"/>
    <numFmt numFmtId="167" formatCode="_-* #,##0.0_-;\-* #,##0.0_-;_-* &quot;-&quot;??_-;_-@_-"/>
    <numFmt numFmtId="168" formatCode="m\-d\-yy"/>
    <numFmt numFmtId="169" formatCode="0.00_)"/>
    <numFmt numFmtId="170" formatCode="0.0"/>
    <numFmt numFmtId="171" formatCode="_(&quot;$&quot;* #,##0.000_);_(&quot;$&quot;* \(#,##0.000\);_(&quot;$&quot;* &quot;-&quot;??_);_(@_)"/>
    <numFmt numFmtId="172" formatCode="_(&quot;$&quot;* #,##0.0000_);_(&quot;$&quot;* \(#,##0.0000\);_(&quot;$&quot;* &quot;-&quot;??_);_(@_)"/>
    <numFmt numFmtId="173" formatCode="_(&quot;$&quot;* #,##0.00000_);_(&quot;$&quot;* \(#,##0.00000\);_(&quot;$&quot;* &quot;-&quot;??_);_(@_)"/>
    <numFmt numFmtId="174" formatCode="_(&quot;$&quot;* #,##0.000000_);_(&quot;$&quot;* \(#,##0.000000\);_(&quot;$&quot;* &quot;-&quot;??_);_(@_)"/>
    <numFmt numFmtId="175" formatCode="_(&quot;$&quot;* #,##0.0_);_(&quot;$&quot;* \(#,##0.0\);_(&quot;$&quot;* &quot;-&quot;??_);_(@_)"/>
    <numFmt numFmtId="176" formatCode="_(&quot;$&quot;* #,##0_);_(&quot;$&quot;* \(#,##0\);_(&quot;$&quot;* &quot;-&quot;??_);_(@_)"/>
    <numFmt numFmtId="177" formatCode="0.000%"/>
    <numFmt numFmtId="178" formatCode="0.0000%"/>
    <numFmt numFmtId="179" formatCode="#,##0.0"/>
    <numFmt numFmtId="180" formatCode="0.00000%"/>
    <numFmt numFmtId="181" formatCode="_(* #,##0.000_);_(* \(#,##0.000\);_(* &quot;-&quot;??_);_(@_)"/>
    <numFmt numFmtId="182" formatCode="_(* #,##0.0000_);_(* \(#,##0.0000\);_(* &quot;-&quot;??_);_(@_)"/>
    <numFmt numFmtId="183" formatCode="_(* #,##0.00000_);_(* \(#,##0.00000\);_(* &quot;-&quot;??_);_(@_)"/>
    <numFmt numFmtId="184" formatCode="_(* #,##0.0_);_(* \(#,##0.0\);_(* &quot;-&quot;??_);_(@_)"/>
    <numFmt numFmtId="185" formatCode="_(* #,##0_);_(* \(#,##0\);_(* &quot;-&quot;??_);_(@_)"/>
    <numFmt numFmtId="186" formatCode="&quot;Yes&quot;;&quot;Yes&quot;;&quot;No&quot;"/>
    <numFmt numFmtId="187" formatCode="&quot;True&quot;;&quot;True&quot;;&quot;False&quot;"/>
    <numFmt numFmtId="188" formatCode="&quot;On&quot;;&quot;On&quot;;&quot;Off&quot;"/>
    <numFmt numFmtId="189" formatCode="[$€-2]\ #,##0.00_);[Red]\([$€-2]\ #,##0.00\)"/>
    <numFmt numFmtId="190" formatCode="_(* #,##0.0_);_(* \(#,##0.0\);_(* &quot;-&quot;?_);_(@_)"/>
    <numFmt numFmtId="191" formatCode="_(* #,##0.000000_);_(* \(#,##0.000000\);_(* &quot;-&quot;??_);_(@_)"/>
    <numFmt numFmtId="192" formatCode="[$-409]dddd\,\ mmmm\ dd\,\ yyyy"/>
    <numFmt numFmtId="193" formatCode="[$-409]h:mm:ss\ AM/PM"/>
    <numFmt numFmtId="194" formatCode="0.0000000%"/>
    <numFmt numFmtId="195" formatCode="[$-409]mmmm\ d\,\ yyyy;@"/>
  </numFmts>
  <fonts count="59">
    <font>
      <sz val="10"/>
      <name val="Arial"/>
      <family val="0"/>
    </font>
    <font>
      <b/>
      <sz val="10"/>
      <name val="Arial"/>
      <family val="0"/>
    </font>
    <font>
      <i/>
      <sz val="10"/>
      <name val="Arial"/>
      <family val="0"/>
    </font>
    <font>
      <b/>
      <i/>
      <sz val="10"/>
      <name val="Arial"/>
      <family val="0"/>
    </font>
    <font>
      <sz val="8"/>
      <name val="Arial"/>
      <family val="2"/>
    </font>
    <font>
      <b/>
      <sz val="8"/>
      <name val="Arial"/>
      <family val="2"/>
    </font>
    <font>
      <sz val="8"/>
      <color indexed="9"/>
      <name val="Arial"/>
      <family val="2"/>
    </font>
    <font>
      <sz val="11"/>
      <name val="??"/>
      <family val="3"/>
    </font>
    <font>
      <b/>
      <u val="single"/>
      <sz val="11"/>
      <color indexed="37"/>
      <name val="Arial"/>
      <family val="2"/>
    </font>
    <font>
      <sz val="10"/>
      <color indexed="12"/>
      <name val="Arial"/>
      <family val="2"/>
    </font>
    <font>
      <u val="single"/>
      <sz val="8.4"/>
      <color indexed="12"/>
      <name val="Arial"/>
      <family val="2"/>
    </font>
    <font>
      <sz val="7"/>
      <name val="Small Fonts"/>
      <family val="2"/>
    </font>
    <font>
      <b/>
      <i/>
      <sz val="16"/>
      <name val="Helv"/>
      <family val="0"/>
    </font>
    <font>
      <sz val="8"/>
      <color indexed="12"/>
      <name val="Arial"/>
      <family val="2"/>
    </font>
    <font>
      <sz val="14"/>
      <name val="Arial"/>
      <family val="2"/>
    </font>
    <font>
      <b/>
      <sz val="12"/>
      <color indexed="9"/>
      <name val="Arial"/>
      <family val="2"/>
    </font>
    <font>
      <b/>
      <sz val="10"/>
      <color indexed="9"/>
      <name val="Arial"/>
      <family val="2"/>
    </font>
    <font>
      <b/>
      <sz val="14"/>
      <name val="Arial"/>
      <family val="2"/>
    </font>
    <font>
      <b/>
      <sz val="12"/>
      <name val="Arial"/>
      <family val="2"/>
    </font>
    <font>
      <b/>
      <i/>
      <sz val="14"/>
      <name val="Arial"/>
      <family val="2"/>
    </font>
    <font>
      <u val="single"/>
      <sz val="10"/>
      <color indexed="36"/>
      <name val="Arial"/>
      <family val="2"/>
    </font>
    <font>
      <sz val="10"/>
      <color indexed="9"/>
      <name val="Arial"/>
      <family val="2"/>
    </font>
    <font>
      <b/>
      <i/>
      <sz val="8"/>
      <name val="Arial"/>
      <family val="2"/>
    </font>
    <font>
      <b/>
      <sz val="8"/>
      <color indexed="13"/>
      <name val="Arial"/>
      <family val="2"/>
    </font>
    <font>
      <b/>
      <sz val="8"/>
      <color indexed="9"/>
      <name val="Arial"/>
      <family val="2"/>
    </font>
    <font>
      <b/>
      <sz val="8"/>
      <color indexed="20"/>
      <name val="Arial"/>
      <family val="2"/>
    </font>
    <font>
      <sz val="9"/>
      <name val="Arial"/>
      <family val="2"/>
    </font>
    <font>
      <sz val="9"/>
      <color indexed="8"/>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sz val="11"/>
      <color rgb="FFFF0000"/>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4"/>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22"/>
        <bgColor indexed="64"/>
      </patternFill>
    </fill>
    <fill>
      <patternFill patternType="solid">
        <fgColor rgb="FFFFCC99"/>
        <bgColor indexed="64"/>
      </patternFill>
    </fill>
    <fill>
      <patternFill patternType="solid">
        <fgColor indexed="26"/>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8"/>
        <bgColor indexed="64"/>
      </patternFill>
    </fill>
    <fill>
      <patternFill patternType="solid">
        <fgColor indexed="13"/>
        <bgColor indexed="64"/>
      </patternFill>
    </fill>
    <fill>
      <patternFill patternType="solid">
        <fgColor indexed="47"/>
        <bgColor indexed="64"/>
      </patternFill>
    </fill>
    <fill>
      <patternFill patternType="solid">
        <fgColor indexed="62"/>
        <bgColor indexed="64"/>
      </patternFill>
    </fill>
    <fill>
      <patternFill patternType="solid">
        <fgColor indexed="20"/>
        <bgColor indexed="64"/>
      </patternFill>
    </fill>
    <fill>
      <patternFill patternType="solid">
        <fgColor rgb="FFEAEAEA"/>
        <bgColor indexed="64"/>
      </patternFill>
    </fill>
    <fill>
      <patternFill patternType="solid">
        <fgColor indexed="9"/>
        <bgColor indexed="64"/>
      </patternFill>
    </fill>
  </fills>
  <borders count="42">
    <border>
      <left/>
      <right/>
      <top/>
      <bottom/>
      <diagonal/>
    </border>
    <border>
      <left style="double"/>
      <right>
        <color indexed="63"/>
      </right>
      <top>
        <color indexed="63"/>
      </top>
      <bottom style="hair"/>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right style="double"/>
      <top style="double"/>
      <bottom style="double"/>
    </border>
    <border>
      <left style="thin"/>
      <right style="thin"/>
      <top style="thin"/>
      <bottom style="thin"/>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bottom style="double"/>
    </border>
    <border>
      <left style="medium"/>
      <right style="thin"/>
      <top style="thin"/>
      <bottom style="thin"/>
    </border>
    <border>
      <left style="thin"/>
      <right style="medium"/>
      <top style="thin"/>
      <bottom style="thin"/>
    </border>
    <border>
      <left style="medium"/>
      <right>
        <color indexed="63"/>
      </right>
      <top style="medium"/>
      <bottom>
        <color indexed="63"/>
      </bottom>
    </border>
    <border>
      <left>
        <color indexed="63"/>
      </left>
      <right style="medium"/>
      <top style="medium"/>
      <bottom>
        <color indexed="63"/>
      </bottom>
    </border>
    <border>
      <left style="medium"/>
      <right style="thin"/>
      <top style="medium"/>
      <bottom style="medium"/>
    </border>
    <border>
      <left style="medium"/>
      <right style="medium"/>
      <top style="medium"/>
      <bottom style="medium"/>
    </border>
    <border>
      <left style="medium"/>
      <right>
        <color indexed="63"/>
      </right>
      <top>
        <color indexed="63"/>
      </top>
      <bottom>
        <color indexed="63"/>
      </bottom>
    </border>
    <border>
      <left style="medium"/>
      <right style="medium"/>
      <top>
        <color indexed="63"/>
      </top>
      <bottom>
        <color indexed="63"/>
      </bottom>
    </border>
    <border>
      <left style="medium"/>
      <right style="medium"/>
      <top style="medium"/>
      <bottom>
        <color indexed="63"/>
      </bottom>
    </border>
    <border>
      <left style="medium"/>
      <right>
        <color indexed="63"/>
      </right>
      <top>
        <color indexed="63"/>
      </top>
      <bottom style="medium"/>
    </border>
    <border>
      <left style="medium"/>
      <right style="medium"/>
      <top>
        <color indexed="63"/>
      </top>
      <bottom style="medium"/>
    </border>
    <border>
      <left style="medium"/>
      <right style="medium"/>
      <top style="thin"/>
      <bottom style="thin"/>
    </border>
    <border>
      <left>
        <color indexed="63"/>
      </left>
      <right>
        <color indexed="63"/>
      </right>
      <top style="medium"/>
      <bottom style="medium"/>
    </border>
    <border>
      <left style="medium"/>
      <right>
        <color indexed="63"/>
      </right>
      <top style="medium"/>
      <bottom style="medium"/>
    </border>
    <border>
      <left style="medium"/>
      <right style="medium"/>
      <top style="medium"/>
      <bottom style="thin"/>
    </border>
    <border>
      <left style="thin"/>
      <right style="thin"/>
      <top style="medium"/>
      <bottom style="medium"/>
    </border>
    <border>
      <left style="medium"/>
      <right style="medium"/>
      <top style="thin"/>
      <bottom>
        <color indexed="63"/>
      </bottom>
    </border>
    <border>
      <left style="medium"/>
      <right style="medium"/>
      <top>
        <color indexed="63"/>
      </top>
      <bottom style="thin"/>
    </border>
    <border>
      <left>
        <color indexed="63"/>
      </left>
      <right>
        <color indexed="63"/>
      </right>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thin"/>
      <right style="thin"/>
      <top style="medium"/>
      <bottom style="thin"/>
    </border>
    <border>
      <left style="thin"/>
      <right style="medium"/>
      <top style="medium"/>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thin"/>
      <top style="medium"/>
      <bottom style="thin"/>
    </border>
    <border>
      <left style="thin"/>
      <right style="medium"/>
      <top style="medium"/>
      <bottom style="medium"/>
    </border>
  </borders>
  <cellStyleXfs count="8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168" fontId="1" fillId="26" borderId="1">
      <alignment horizontal="center" vertical="center"/>
      <protection/>
    </xf>
    <xf numFmtId="0" fontId="45" fillId="27" borderId="0" applyNumberFormat="0" applyBorder="0" applyAlignment="0" applyProtection="0"/>
    <xf numFmtId="0" fontId="46" fillId="28" borderId="2" applyNumberFormat="0" applyAlignment="0" applyProtection="0"/>
    <xf numFmtId="0" fontId="47" fillId="29"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6" fontId="7" fillId="0" borderId="0">
      <alignment/>
      <protection locked="0"/>
    </xf>
    <xf numFmtId="0" fontId="48" fillId="0" borderId="0" applyNumberFormat="0" applyFill="0" applyBorder="0" applyAlignment="0" applyProtection="0"/>
    <xf numFmtId="167" fontId="0" fillId="0" borderId="0">
      <alignment/>
      <protection locked="0"/>
    </xf>
    <xf numFmtId="0" fontId="20" fillId="0" borderId="0" applyNumberFormat="0" applyFill="0" applyBorder="0" applyAlignment="0" applyProtection="0"/>
    <xf numFmtId="0" fontId="49" fillId="30" borderId="0" applyNumberFormat="0" applyBorder="0" applyAlignment="0" applyProtection="0"/>
    <xf numFmtId="38" fontId="4" fillId="31" borderId="0" applyNumberFormat="0" applyBorder="0" applyAlignment="0" applyProtection="0"/>
    <xf numFmtId="0" fontId="8" fillId="0" borderId="0" applyNumberFormat="0" applyFill="0" applyBorder="0" applyAlignment="0" applyProtection="0"/>
    <xf numFmtId="0" fontId="50" fillId="0" borderId="4" applyNumberFormat="0" applyFill="0" applyAlignment="0" applyProtection="0"/>
    <xf numFmtId="0" fontId="51" fillId="0" borderId="5" applyNumberFormat="0" applyFill="0" applyAlignment="0" applyProtection="0"/>
    <xf numFmtId="0" fontId="52" fillId="0" borderId="6" applyNumberFormat="0" applyFill="0" applyAlignment="0" applyProtection="0"/>
    <xf numFmtId="0" fontId="52" fillId="0" borderId="0" applyNumberFormat="0" applyFill="0" applyBorder="0" applyAlignment="0" applyProtection="0"/>
    <xf numFmtId="166" fontId="0" fillId="0" borderId="0">
      <alignment/>
      <protection locked="0"/>
    </xf>
    <xf numFmtId="166" fontId="0" fillId="0" borderId="0">
      <alignment/>
      <protection locked="0"/>
    </xf>
    <xf numFmtId="0" fontId="9" fillId="0" borderId="7" applyNumberFormat="0" applyFill="0" applyAlignment="0" applyProtection="0"/>
    <xf numFmtId="0" fontId="10" fillId="0" borderId="0" applyNumberFormat="0" applyFill="0" applyBorder="0" applyAlignment="0" applyProtection="0"/>
    <xf numFmtId="0" fontId="53" fillId="32" borderId="2" applyNumberFormat="0" applyAlignment="0" applyProtection="0"/>
    <xf numFmtId="10" fontId="4" fillId="33" borderId="8" applyNumberFormat="0" applyBorder="0" applyAlignment="0" applyProtection="0"/>
    <xf numFmtId="0" fontId="54" fillId="0" borderId="9" applyNumberFormat="0" applyFill="0" applyAlignment="0" applyProtection="0"/>
    <xf numFmtId="0" fontId="55" fillId="34" borderId="0" applyNumberFormat="0" applyBorder="0" applyAlignment="0" applyProtection="0"/>
    <xf numFmtId="37" fontId="11" fillId="0" borderId="0">
      <alignment/>
      <protection/>
    </xf>
    <xf numFmtId="169" fontId="12"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0" fillId="35" borderId="10" applyNumberFormat="0" applyFont="0" applyAlignment="0" applyProtection="0"/>
    <xf numFmtId="0" fontId="56" fillId="28" borderId="11" applyNumberFormat="0" applyAlignment="0" applyProtection="0"/>
    <xf numFmtId="9" fontId="0" fillId="0" borderId="0" applyFont="0" applyFill="0" applyBorder="0" applyAlignment="0" applyProtection="0"/>
    <xf numFmtId="10" fontId="0" fillId="0" borderId="0" applyFont="0" applyFill="0" applyBorder="0" applyAlignment="0" applyProtection="0"/>
    <xf numFmtId="0" fontId="57" fillId="0" borderId="0" applyNumberFormat="0" applyFill="0" applyBorder="0" applyAlignment="0" applyProtection="0"/>
    <xf numFmtId="166" fontId="0" fillId="0" borderId="12">
      <alignment/>
      <protection locked="0"/>
    </xf>
    <xf numFmtId="37" fontId="4" fillId="36" borderId="0" applyNumberFormat="0" applyBorder="0" applyAlignment="0" applyProtection="0"/>
    <xf numFmtId="37" fontId="4" fillId="0" borderId="0">
      <alignment/>
      <protection/>
    </xf>
    <xf numFmtId="3" fontId="13" fillId="0" borderId="7" applyProtection="0">
      <alignment/>
    </xf>
    <xf numFmtId="0" fontId="58" fillId="0" borderId="0" applyNumberFormat="0" applyFill="0" applyBorder="0" applyAlignment="0" applyProtection="0"/>
  </cellStyleXfs>
  <cellXfs count="104">
    <xf numFmtId="0" fontId="0" fillId="0" borderId="0" xfId="0" applyAlignment="1">
      <alignment/>
    </xf>
    <xf numFmtId="3" fontId="4" fillId="0" borderId="0" xfId="0" applyNumberFormat="1" applyFont="1" applyFill="1" applyAlignment="1">
      <alignment/>
    </xf>
    <xf numFmtId="0" fontId="0" fillId="0" borderId="0" xfId="0" applyFill="1" applyAlignment="1">
      <alignment/>
    </xf>
    <xf numFmtId="0" fontId="4" fillId="0" borderId="0" xfId="0" applyFont="1" applyFill="1" applyAlignment="1">
      <alignment/>
    </xf>
    <xf numFmtId="0" fontId="14" fillId="0" borderId="0" xfId="0" applyFont="1" applyAlignment="1">
      <alignment horizontal="centerContinuous"/>
    </xf>
    <xf numFmtId="0" fontId="0" fillId="0" borderId="0" xfId="0" applyAlignment="1">
      <alignment horizontal="centerContinuous"/>
    </xf>
    <xf numFmtId="0" fontId="1" fillId="0" borderId="0" xfId="0" applyFont="1" applyAlignment="1">
      <alignment/>
    </xf>
    <xf numFmtId="0" fontId="1" fillId="0" borderId="13" xfId="0" applyFont="1" applyBorder="1" applyAlignment="1">
      <alignment wrapText="1"/>
    </xf>
    <xf numFmtId="0" fontId="0" fillId="0" borderId="14" xfId="0" applyBorder="1" applyAlignment="1">
      <alignment wrapText="1"/>
    </xf>
    <xf numFmtId="0" fontId="15" fillId="37" borderId="13" xfId="0" applyFont="1" applyFill="1" applyBorder="1" applyAlignment="1">
      <alignment horizontal="centerContinuous"/>
    </xf>
    <xf numFmtId="0" fontId="16" fillId="37" borderId="14" xfId="0" applyFont="1" applyFill="1" applyBorder="1" applyAlignment="1">
      <alignment horizontal="centerContinuous"/>
    </xf>
    <xf numFmtId="0" fontId="15" fillId="37" borderId="15" xfId="0" applyFont="1" applyFill="1" applyBorder="1" applyAlignment="1">
      <alignment horizontal="centerContinuous"/>
    </xf>
    <xf numFmtId="0" fontId="15" fillId="37" borderId="16" xfId="0" applyFont="1" applyFill="1" applyBorder="1" applyAlignment="1">
      <alignment horizontal="centerContinuous"/>
    </xf>
    <xf numFmtId="0" fontId="1" fillId="0" borderId="17" xfId="0" applyFont="1" applyBorder="1" applyAlignment="1">
      <alignment wrapText="1"/>
    </xf>
    <xf numFmtId="0" fontId="0" fillId="0" borderId="18" xfId="0" applyBorder="1" applyAlignment="1">
      <alignment wrapText="1"/>
    </xf>
    <xf numFmtId="0" fontId="1" fillId="0" borderId="19" xfId="0" applyFont="1" applyBorder="1" applyAlignment="1">
      <alignment wrapText="1"/>
    </xf>
    <xf numFmtId="0" fontId="0" fillId="0" borderId="20" xfId="0" applyBorder="1" applyAlignment="1">
      <alignment wrapText="1"/>
    </xf>
    <xf numFmtId="0" fontId="0" fillId="0" borderId="19" xfId="0" applyBorder="1" applyAlignment="1">
      <alignment/>
    </xf>
    <xf numFmtId="0" fontId="0" fillId="0" borderId="20" xfId="0" applyBorder="1" applyAlignment="1">
      <alignment/>
    </xf>
    <xf numFmtId="0" fontId="1" fillId="0" borderId="15" xfId="0" applyFont="1"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5" fillId="0" borderId="24" xfId="0" applyFont="1" applyFill="1" applyBorder="1" applyAlignment="1">
      <alignment horizontal="left" vertical="center" wrapText="1"/>
    </xf>
    <xf numFmtId="3" fontId="6" fillId="38" borderId="25" xfId="0" applyNumberFormat="1" applyFont="1" applyFill="1" applyBorder="1" applyAlignment="1">
      <alignment horizontal="centerContinuous"/>
    </xf>
    <xf numFmtId="3" fontId="6" fillId="38" borderId="18" xfId="0" applyNumberFormat="1" applyFont="1" applyFill="1" applyBorder="1" applyAlignment="1">
      <alignment horizontal="centerContinuous"/>
    </xf>
    <xf numFmtId="3" fontId="1" fillId="38" borderId="26" xfId="0" applyNumberFormat="1" applyFont="1" applyFill="1" applyBorder="1" applyAlignment="1">
      <alignment horizontal="centerContinuous" vertical="center"/>
    </xf>
    <xf numFmtId="176" fontId="0" fillId="0" borderId="0" xfId="45" applyNumberFormat="1" applyFont="1" applyFill="1" applyAlignment="1">
      <alignment/>
    </xf>
    <xf numFmtId="3" fontId="5" fillId="0" borderId="27" xfId="0" applyNumberFormat="1" applyFont="1" applyFill="1" applyBorder="1" applyAlignment="1">
      <alignment horizontal="right" vertical="center"/>
    </xf>
    <xf numFmtId="3" fontId="0" fillId="0" borderId="0" xfId="0" applyNumberFormat="1" applyFill="1" applyAlignment="1">
      <alignment/>
    </xf>
    <xf numFmtId="0" fontId="5" fillId="39" borderId="18" xfId="0" applyFont="1" applyFill="1" applyBorder="1" applyAlignment="1">
      <alignment horizontal="center" wrapText="1"/>
    </xf>
    <xf numFmtId="3" fontId="5" fillId="39" borderId="28" xfId="0" applyNumberFormat="1" applyFont="1" applyFill="1" applyBorder="1" applyAlignment="1">
      <alignment horizontal="center" wrapText="1"/>
    </xf>
    <xf numFmtId="3" fontId="5" fillId="39" borderId="18" xfId="0" applyNumberFormat="1" applyFont="1" applyFill="1" applyBorder="1" applyAlignment="1">
      <alignment horizontal="center" wrapText="1"/>
    </xf>
    <xf numFmtId="0" fontId="5" fillId="0" borderId="29" xfId="0" applyFont="1" applyFill="1" applyBorder="1" applyAlignment="1">
      <alignment horizontal="left" vertical="center" wrapText="1"/>
    </xf>
    <xf numFmtId="0" fontId="5" fillId="0" borderId="30" xfId="0" applyFont="1" applyFill="1" applyBorder="1" applyAlignment="1">
      <alignment horizontal="left" vertical="center" wrapText="1"/>
    </xf>
    <xf numFmtId="0" fontId="5" fillId="39" borderId="18" xfId="0" applyFont="1" applyFill="1" applyBorder="1" applyAlignment="1">
      <alignment horizontal="left" vertical="center" wrapText="1"/>
    </xf>
    <xf numFmtId="0" fontId="17" fillId="39" borderId="15" xfId="0" applyFont="1" applyFill="1" applyBorder="1" applyAlignment="1">
      <alignment horizontal="centerContinuous"/>
    </xf>
    <xf numFmtId="3" fontId="4" fillId="39" borderId="31" xfId="0" applyNumberFormat="1" applyFont="1" applyFill="1" applyBorder="1" applyAlignment="1">
      <alignment horizontal="centerContinuous"/>
    </xf>
    <xf numFmtId="3" fontId="4" fillId="39" borderId="16" xfId="0" applyNumberFormat="1" applyFont="1" applyFill="1" applyBorder="1" applyAlignment="1">
      <alignment horizontal="centerContinuous"/>
    </xf>
    <xf numFmtId="0" fontId="19" fillId="39" borderId="19" xfId="0" applyFont="1" applyFill="1" applyBorder="1" applyAlignment="1">
      <alignment horizontal="centerContinuous"/>
    </xf>
    <xf numFmtId="3" fontId="4" fillId="39" borderId="0" xfId="0" applyNumberFormat="1" applyFont="1" applyFill="1" applyBorder="1" applyAlignment="1">
      <alignment horizontal="centerContinuous"/>
    </xf>
    <xf numFmtId="3" fontId="4" fillId="39" borderId="32" xfId="0" applyNumberFormat="1" applyFont="1" applyFill="1" applyBorder="1" applyAlignment="1">
      <alignment horizontal="centerContinuous"/>
    </xf>
    <xf numFmtId="165" fontId="18" fillId="39" borderId="22" xfId="0" applyNumberFormat="1" applyFont="1" applyFill="1" applyBorder="1" applyAlignment="1">
      <alignment horizontal="centerContinuous"/>
    </xf>
    <xf numFmtId="3" fontId="4" fillId="39" borderId="33" xfId="0" applyNumberFormat="1" applyFont="1" applyFill="1" applyBorder="1" applyAlignment="1">
      <alignment horizontal="centerContinuous"/>
    </xf>
    <xf numFmtId="3" fontId="4" fillId="39" borderId="34" xfId="0" applyNumberFormat="1" applyFont="1" applyFill="1" applyBorder="1" applyAlignment="1">
      <alignment horizontal="centerContinuous"/>
    </xf>
    <xf numFmtId="176" fontId="21" fillId="0" borderId="0" xfId="45" applyNumberFormat="1" applyFont="1" applyFill="1" applyAlignment="1">
      <alignment/>
    </xf>
    <xf numFmtId="185" fontId="23" fillId="40" borderId="18" xfId="43" applyNumberFormat="1" applyFont="1" applyFill="1" applyBorder="1" applyAlignment="1">
      <alignment/>
    </xf>
    <xf numFmtId="185" fontId="23" fillId="40" borderId="18" xfId="0" applyNumberFormat="1" applyFont="1" applyFill="1" applyBorder="1" applyAlignment="1">
      <alignment/>
    </xf>
    <xf numFmtId="185" fontId="24" fillId="37" borderId="18" xfId="43" applyNumberFormat="1" applyFont="1" applyFill="1" applyBorder="1" applyAlignment="1">
      <alignment/>
    </xf>
    <xf numFmtId="185" fontId="24" fillId="37" borderId="18" xfId="0" applyNumberFormat="1" applyFont="1" applyFill="1" applyBorder="1" applyAlignment="1">
      <alignment/>
    </xf>
    <xf numFmtId="185" fontId="24" fillId="41" borderId="18" xfId="43" applyNumberFormat="1" applyFont="1" applyFill="1" applyBorder="1" applyAlignment="1">
      <alignment/>
    </xf>
    <xf numFmtId="185" fontId="24" fillId="41" borderId="18" xfId="0" applyNumberFormat="1" applyFont="1" applyFill="1" applyBorder="1" applyAlignment="1">
      <alignment/>
    </xf>
    <xf numFmtId="185" fontId="5" fillId="39" borderId="18" xfId="43" applyNumberFormat="1" applyFont="1" applyFill="1" applyBorder="1" applyAlignment="1">
      <alignment horizontal="centerContinuous"/>
    </xf>
    <xf numFmtId="185" fontId="24" fillId="37" borderId="23" xfId="43" applyNumberFormat="1" applyFont="1" applyFill="1" applyBorder="1" applyAlignment="1">
      <alignment/>
    </xf>
    <xf numFmtId="185" fontId="24" fillId="41" borderId="23" xfId="43" applyNumberFormat="1" applyFont="1" applyFill="1" applyBorder="1" applyAlignment="1">
      <alignment/>
    </xf>
    <xf numFmtId="0" fontId="0" fillId="0" borderId="0" xfId="0" applyAlignment="1">
      <alignment wrapText="1"/>
    </xf>
    <xf numFmtId="0" fontId="1" fillId="0" borderId="0" xfId="0" applyFont="1" applyFill="1" applyBorder="1" applyAlignment="1">
      <alignment horizontal="center" vertical="center" wrapText="1"/>
    </xf>
    <xf numFmtId="185" fontId="5" fillId="0" borderId="0" xfId="43" applyNumberFormat="1" applyFont="1" applyFill="1" applyBorder="1" applyAlignment="1">
      <alignment/>
    </xf>
    <xf numFmtId="185" fontId="5" fillId="0" borderId="0" xfId="0" applyNumberFormat="1" applyFont="1" applyFill="1" applyBorder="1" applyAlignment="1">
      <alignment/>
    </xf>
    <xf numFmtId="0" fontId="4" fillId="0" borderId="0" xfId="0" applyFont="1" applyFill="1" applyBorder="1" applyAlignment="1">
      <alignment/>
    </xf>
    <xf numFmtId="0" fontId="0" fillId="0" borderId="0" xfId="0" applyFont="1" applyAlignment="1">
      <alignment wrapText="1"/>
    </xf>
    <xf numFmtId="0" fontId="4" fillId="0" borderId="0" xfId="0" applyFont="1" applyFill="1" applyAlignment="1">
      <alignment/>
    </xf>
    <xf numFmtId="190" fontId="4" fillId="0" borderId="0" xfId="0" applyNumberFormat="1" applyFont="1" applyFill="1" applyAlignment="1">
      <alignment/>
    </xf>
    <xf numFmtId="43" fontId="4" fillId="0" borderId="0" xfId="0" applyNumberFormat="1" applyFont="1" applyFill="1" applyAlignment="1">
      <alignment/>
    </xf>
    <xf numFmtId="10" fontId="4" fillId="0" borderId="0" xfId="0" applyNumberFormat="1" applyFont="1" applyFill="1" applyAlignment="1">
      <alignment/>
    </xf>
    <xf numFmtId="3" fontId="4" fillId="0" borderId="35" xfId="0" applyNumberFormat="1" applyFont="1" applyFill="1" applyBorder="1" applyAlignment="1">
      <alignment horizontal="right" vertical="center"/>
    </xf>
    <xf numFmtId="3" fontId="4" fillId="0" borderId="36" xfId="0" applyNumberFormat="1" applyFont="1" applyBorder="1" applyAlignment="1">
      <alignment horizontal="right" vertical="center"/>
    </xf>
    <xf numFmtId="3" fontId="4" fillId="0" borderId="13" xfId="0" applyNumberFormat="1" applyFont="1" applyFill="1" applyBorder="1" applyAlignment="1">
      <alignment horizontal="right" vertical="center"/>
    </xf>
    <xf numFmtId="3" fontId="4" fillId="0" borderId="8" xfId="0" applyNumberFormat="1" applyFont="1" applyFill="1" applyBorder="1" applyAlignment="1">
      <alignment horizontal="right" vertical="center"/>
    </xf>
    <xf numFmtId="3" fontId="4" fillId="0" borderId="14" xfId="0" applyNumberFormat="1" applyFont="1" applyBorder="1" applyAlignment="1">
      <alignment horizontal="right" vertical="center"/>
    </xf>
    <xf numFmtId="3" fontId="5" fillId="0" borderId="24" xfId="0" applyNumberFormat="1" applyFont="1" applyFill="1" applyBorder="1" applyAlignment="1">
      <alignment horizontal="right" vertical="center"/>
    </xf>
    <xf numFmtId="3" fontId="5" fillId="0" borderId="14" xfId="0" applyNumberFormat="1" applyFont="1" applyBorder="1" applyAlignment="1">
      <alignment horizontal="right" vertical="center"/>
    </xf>
    <xf numFmtId="3" fontId="26" fillId="0" borderId="14" xfId="0" applyNumberFormat="1" applyFont="1" applyBorder="1" applyAlignment="1">
      <alignment/>
    </xf>
    <xf numFmtId="3" fontId="27" fillId="0" borderId="8" xfId="0" applyNumberFormat="1" applyFont="1" applyBorder="1" applyAlignment="1" quotePrefix="1">
      <alignment/>
    </xf>
    <xf numFmtId="3" fontId="26" fillId="0" borderId="24" xfId="0" applyNumberFormat="1" applyFont="1" applyFill="1" applyBorder="1" applyAlignment="1">
      <alignment horizontal="right" vertical="center"/>
    </xf>
    <xf numFmtId="3" fontId="4" fillId="0" borderId="37" xfId="0" applyNumberFormat="1" applyFont="1" applyFill="1" applyBorder="1" applyAlignment="1">
      <alignment horizontal="right" vertical="center"/>
    </xf>
    <xf numFmtId="3" fontId="4" fillId="0" borderId="38" xfId="0" applyNumberFormat="1" applyFont="1" applyFill="1" applyBorder="1" applyAlignment="1">
      <alignment horizontal="right" vertical="center"/>
    </xf>
    <xf numFmtId="3" fontId="4" fillId="0" borderId="39" xfId="0" applyNumberFormat="1" applyFont="1" applyBorder="1" applyAlignment="1">
      <alignment horizontal="right" vertical="center"/>
    </xf>
    <xf numFmtId="3" fontId="5" fillId="0" borderId="20" xfId="0" applyNumberFormat="1" applyFont="1" applyFill="1" applyBorder="1" applyAlignment="1">
      <alignment horizontal="right" vertical="center"/>
    </xf>
    <xf numFmtId="3" fontId="5" fillId="0" borderId="29" xfId="0" applyNumberFormat="1" applyFont="1" applyFill="1" applyBorder="1" applyAlignment="1">
      <alignment horizontal="right" vertical="center"/>
    </xf>
    <xf numFmtId="0" fontId="0" fillId="0" borderId="0" xfId="0" applyFont="1" applyFill="1" applyAlignment="1">
      <alignment/>
    </xf>
    <xf numFmtId="164" fontId="4" fillId="42" borderId="40" xfId="0" applyNumberFormat="1" applyFont="1" applyFill="1" applyBorder="1" applyAlignment="1">
      <alignment horizontal="right" vertical="center"/>
    </xf>
    <xf numFmtId="164" fontId="4" fillId="42" borderId="35" xfId="0" applyNumberFormat="1" applyFont="1" applyFill="1" applyBorder="1" applyAlignment="1">
      <alignment horizontal="right" vertical="center"/>
    </xf>
    <xf numFmtId="164" fontId="4" fillId="42" borderId="36" xfId="0" applyNumberFormat="1" applyFont="1" applyFill="1" applyBorder="1" applyAlignment="1">
      <alignment horizontal="right" vertical="center"/>
    </xf>
    <xf numFmtId="164" fontId="5" fillId="42" borderId="27" xfId="0" applyNumberFormat="1" applyFont="1" applyFill="1" applyBorder="1" applyAlignment="1">
      <alignment horizontal="right" vertical="center"/>
    </xf>
    <xf numFmtId="164" fontId="4" fillId="42" borderId="17" xfId="0" applyNumberFormat="1" applyFont="1" applyFill="1" applyBorder="1" applyAlignment="1">
      <alignment horizontal="right" vertical="center"/>
    </xf>
    <xf numFmtId="164" fontId="4" fillId="42" borderId="28" xfId="0" applyNumberFormat="1" applyFont="1" applyFill="1" applyBorder="1" applyAlignment="1">
      <alignment horizontal="right" vertical="center"/>
    </xf>
    <xf numFmtId="164" fontId="4" fillId="42" borderId="41" xfId="0" applyNumberFormat="1" applyFont="1" applyFill="1" applyBorder="1" applyAlignment="1">
      <alignment horizontal="right" vertical="center"/>
    </xf>
    <xf numFmtId="194" fontId="5" fillId="42" borderId="18" xfId="0" applyNumberFormat="1" applyFont="1" applyFill="1" applyBorder="1" applyAlignment="1">
      <alignment horizontal="right" vertical="center"/>
    </xf>
    <xf numFmtId="3" fontId="4" fillId="0" borderId="40" xfId="0" applyNumberFormat="1" applyFont="1" applyFill="1" applyBorder="1" applyAlignment="1">
      <alignment vertical="center"/>
    </xf>
    <xf numFmtId="0" fontId="5" fillId="43" borderId="21" xfId="0" applyFont="1" applyFill="1" applyBorder="1" applyAlignment="1">
      <alignment horizontal="center" vertical="center" wrapText="1"/>
    </xf>
    <xf numFmtId="0" fontId="5" fillId="43" borderId="23" xfId="0" applyFont="1" applyFill="1" applyBorder="1" applyAlignment="1">
      <alignment horizontal="center" vertical="center" wrapText="1"/>
    </xf>
    <xf numFmtId="0" fontId="5" fillId="38" borderId="21" xfId="0" applyFont="1" applyFill="1" applyBorder="1" applyAlignment="1">
      <alignment horizontal="center" vertical="center" wrapText="1"/>
    </xf>
    <xf numFmtId="0" fontId="5" fillId="38" borderId="23" xfId="0" applyFont="1" applyFill="1" applyBorder="1" applyAlignment="1">
      <alignment horizontal="center" vertical="center" wrapText="1"/>
    </xf>
    <xf numFmtId="0" fontId="25" fillId="43" borderId="21" xfId="0" applyFont="1" applyFill="1" applyBorder="1" applyAlignment="1">
      <alignment horizontal="center" vertical="center" wrapText="1"/>
    </xf>
    <xf numFmtId="0" fontId="25" fillId="43" borderId="23" xfId="0" applyFont="1" applyFill="1" applyBorder="1" applyAlignment="1">
      <alignment horizontal="center" vertical="center" wrapText="1"/>
    </xf>
    <xf numFmtId="0" fontId="5" fillId="39" borderId="26" xfId="0" applyFont="1" applyFill="1" applyBorder="1" applyAlignment="1">
      <alignment horizontal="center" vertical="center" wrapText="1"/>
    </xf>
    <xf numFmtId="0" fontId="0" fillId="0" borderId="25" xfId="0" applyBorder="1" applyAlignment="1">
      <alignment horizontal="center" vertical="center" wrapText="1"/>
    </xf>
    <xf numFmtId="3" fontId="5" fillId="38" borderId="15" xfId="0" applyNumberFormat="1" applyFont="1" applyFill="1" applyBorder="1" applyAlignment="1">
      <alignment horizontal="center" vertical="center" wrapText="1"/>
    </xf>
    <xf numFmtId="3" fontId="5" fillId="38" borderId="31" xfId="0" applyNumberFormat="1" applyFont="1" applyFill="1" applyBorder="1" applyAlignment="1">
      <alignment horizontal="center" vertical="center" wrapText="1"/>
    </xf>
    <xf numFmtId="3" fontId="5" fillId="38" borderId="16" xfId="0" applyNumberFormat="1" applyFont="1" applyFill="1" applyBorder="1" applyAlignment="1">
      <alignment horizontal="center" vertical="center" wrapText="1"/>
    </xf>
    <xf numFmtId="3" fontId="5" fillId="38" borderId="22" xfId="0" applyNumberFormat="1" applyFont="1" applyFill="1" applyBorder="1" applyAlignment="1">
      <alignment horizontal="center" vertical="center" wrapText="1"/>
    </xf>
    <xf numFmtId="3" fontId="5" fillId="38" borderId="33" xfId="0" applyNumberFormat="1" applyFont="1" applyFill="1" applyBorder="1" applyAlignment="1">
      <alignment horizontal="center" vertical="center" wrapText="1"/>
    </xf>
    <xf numFmtId="3" fontId="5" fillId="38" borderId="34" xfId="0" applyNumberFormat="1" applyFont="1" applyFill="1" applyBorder="1" applyAlignment="1">
      <alignment horizontal="center" vertical="center" wrapText="1"/>
    </xf>
  </cellXfs>
  <cellStyles count="6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Actual Date" xfId="39"/>
    <cellStyle name="Bad" xfId="40"/>
    <cellStyle name="Calculation" xfId="41"/>
    <cellStyle name="Check Cell" xfId="42"/>
    <cellStyle name="Comma" xfId="43"/>
    <cellStyle name="Comma [0]" xfId="44"/>
    <cellStyle name="Currency" xfId="45"/>
    <cellStyle name="Currency [0]" xfId="46"/>
    <cellStyle name="Date" xfId="47"/>
    <cellStyle name="Explanatory Text" xfId="48"/>
    <cellStyle name="Fixed" xfId="49"/>
    <cellStyle name="Followed Hyperlink" xfId="50"/>
    <cellStyle name="Good" xfId="51"/>
    <cellStyle name="Grey" xfId="52"/>
    <cellStyle name="HEADER" xfId="53"/>
    <cellStyle name="Heading 1" xfId="54"/>
    <cellStyle name="Heading 2" xfId="55"/>
    <cellStyle name="Heading 3" xfId="56"/>
    <cellStyle name="Heading 4" xfId="57"/>
    <cellStyle name="Heading1" xfId="58"/>
    <cellStyle name="Heading2" xfId="59"/>
    <cellStyle name="HIGHLIGHT" xfId="60"/>
    <cellStyle name="Hyperlink" xfId="61"/>
    <cellStyle name="Input" xfId="62"/>
    <cellStyle name="Input [yellow]" xfId="63"/>
    <cellStyle name="Linked Cell" xfId="64"/>
    <cellStyle name="Neutral" xfId="65"/>
    <cellStyle name="no dec" xfId="66"/>
    <cellStyle name="Normal - Style1" xfId="67"/>
    <cellStyle name="Normal 10" xfId="68"/>
    <cellStyle name="Normal 19" xfId="69"/>
    <cellStyle name="Normal 8" xfId="70"/>
    <cellStyle name="Normal 9" xfId="71"/>
    <cellStyle name="Note" xfId="72"/>
    <cellStyle name="Output" xfId="73"/>
    <cellStyle name="Percent" xfId="74"/>
    <cellStyle name="Percent [2]" xfId="75"/>
    <cellStyle name="Title" xfId="76"/>
    <cellStyle name="Total" xfId="77"/>
    <cellStyle name="Unprot" xfId="78"/>
    <cellStyle name="Unprot$" xfId="79"/>
    <cellStyle name="Unprotect" xfId="80"/>
    <cellStyle name="Warning Text" xfId="8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23"/>
  <sheetViews>
    <sheetView showGridLines="0" zoomScalePageLayoutView="0" workbookViewId="0" topLeftCell="A1">
      <selection activeCell="A33" sqref="A33"/>
    </sheetView>
  </sheetViews>
  <sheetFormatPr defaultColWidth="9.140625" defaultRowHeight="12.75"/>
  <cols>
    <col min="1" max="1" width="30.421875" style="0" customWidth="1"/>
    <col min="2" max="2" width="85.00390625" style="0" customWidth="1"/>
  </cols>
  <sheetData>
    <row r="1" spans="1:2" ht="18">
      <c r="A1" s="4" t="s">
        <v>0</v>
      </c>
      <c r="B1" s="5"/>
    </row>
    <row r="2" ht="6" customHeight="1"/>
    <row r="3" spans="1:2" s="6" customFormat="1" ht="15.75">
      <c r="A3" s="9" t="s">
        <v>1</v>
      </c>
      <c r="B3" s="10"/>
    </row>
    <row r="4" spans="1:2" ht="25.5">
      <c r="A4" s="7" t="s">
        <v>2</v>
      </c>
      <c r="B4" s="8" t="s">
        <v>3</v>
      </c>
    </row>
    <row r="5" spans="1:2" ht="25.5">
      <c r="A5" s="7" t="s">
        <v>4</v>
      </c>
      <c r="B5" s="8" t="s">
        <v>5</v>
      </c>
    </row>
    <row r="6" spans="1:2" ht="25.5">
      <c r="A6" s="7" t="s">
        <v>6</v>
      </c>
      <c r="B6" s="8" t="s">
        <v>7</v>
      </c>
    </row>
    <row r="7" spans="1:2" ht="25.5">
      <c r="A7" s="7" t="s">
        <v>8</v>
      </c>
      <c r="B7" s="8" t="s">
        <v>9</v>
      </c>
    </row>
    <row r="8" spans="1:2" ht="25.5">
      <c r="A8" s="7" t="s">
        <v>10</v>
      </c>
      <c r="B8" s="8" t="s">
        <v>11</v>
      </c>
    </row>
    <row r="9" spans="1:2" ht="25.5">
      <c r="A9" s="7" t="s">
        <v>12</v>
      </c>
      <c r="B9" s="8" t="s">
        <v>13</v>
      </c>
    </row>
    <row r="10" spans="1:2" ht="25.5">
      <c r="A10" s="7" t="s">
        <v>14</v>
      </c>
      <c r="B10" s="8" t="s">
        <v>15</v>
      </c>
    </row>
    <row r="11" ht="13.5" thickBot="1"/>
    <row r="12" spans="1:2" s="6" customFormat="1" ht="16.5" thickBot="1">
      <c r="A12" s="11" t="s">
        <v>16</v>
      </c>
      <c r="B12" s="12"/>
    </row>
    <row r="13" spans="1:2" ht="26.25" thickBot="1">
      <c r="A13" s="13" t="s">
        <v>17</v>
      </c>
      <c r="B13" s="14" t="s">
        <v>18</v>
      </c>
    </row>
    <row r="14" spans="1:2" ht="25.5">
      <c r="A14" s="15" t="s">
        <v>19</v>
      </c>
      <c r="B14" s="16" t="s">
        <v>20</v>
      </c>
    </row>
    <row r="15" spans="1:2" ht="12.75">
      <c r="A15" s="17"/>
      <c r="B15" s="18" t="s">
        <v>21</v>
      </c>
    </row>
    <row r="16" spans="1:2" ht="12.75">
      <c r="A16" s="17"/>
      <c r="B16" s="18" t="s">
        <v>22</v>
      </c>
    </row>
    <row r="17" spans="1:2" ht="12.75">
      <c r="A17" s="17"/>
      <c r="B17" s="18" t="s">
        <v>23</v>
      </c>
    </row>
    <row r="18" spans="1:2" ht="12.75">
      <c r="A18" s="17"/>
      <c r="B18" s="18" t="s">
        <v>24</v>
      </c>
    </row>
    <row r="19" spans="1:2" ht="12.75">
      <c r="A19" s="17"/>
      <c r="B19" s="18" t="s">
        <v>25</v>
      </c>
    </row>
    <row r="20" spans="1:2" ht="13.5" thickBot="1">
      <c r="A20" s="17"/>
      <c r="B20" s="18"/>
    </row>
    <row r="21" spans="1:2" ht="12.75">
      <c r="A21" s="19" t="s">
        <v>26</v>
      </c>
      <c r="B21" s="20" t="s">
        <v>27</v>
      </c>
    </row>
    <row r="22" spans="1:2" ht="12.75">
      <c r="A22" s="17"/>
      <c r="B22" s="18" t="s">
        <v>28</v>
      </c>
    </row>
    <row r="23" spans="1:2" ht="13.5" thickBot="1">
      <c r="A23" s="21"/>
      <c r="B23" s="22" t="s">
        <v>29</v>
      </c>
    </row>
  </sheetData>
  <sheetProtection/>
  <printOptions horizontalCentered="1"/>
  <pageMargins left="0.5" right="0.5" top="1" bottom="1" header="0.25" footer="0.25"/>
  <pageSetup horizontalDpi="600" verticalDpi="600" orientation="landscape" r:id="rId1"/>
  <rowBreaks count="1" manualBreakCount="1">
    <brk id="17" max="65535" man="1"/>
  </rowBreaks>
</worksheet>
</file>

<file path=xl/worksheets/sheet2.xml><?xml version="1.0" encoding="utf-8"?>
<worksheet xmlns="http://schemas.openxmlformats.org/spreadsheetml/2006/main" xmlns:r="http://schemas.openxmlformats.org/officeDocument/2006/relationships">
  <sheetPr>
    <pageSetUpPr fitToPage="1"/>
  </sheetPr>
  <dimension ref="A1:R38"/>
  <sheetViews>
    <sheetView showGridLines="0" tabSelected="1" zoomScale="90" zoomScaleNormal="90" zoomScalePageLayoutView="0" workbookViewId="0" topLeftCell="A1">
      <selection activeCell="B37" sqref="B37"/>
    </sheetView>
  </sheetViews>
  <sheetFormatPr defaultColWidth="12.57421875" defaultRowHeight="12.75"/>
  <cols>
    <col min="1" max="1" width="30.140625" style="1" customWidth="1"/>
    <col min="2" max="2" width="16.00390625" style="1" customWidth="1"/>
    <col min="3" max="3" width="19.421875" style="1" customWidth="1"/>
    <col min="4" max="4" width="16.8515625" style="1" customWidth="1"/>
    <col min="5" max="5" width="17.140625" style="1" customWidth="1"/>
    <col min="6" max="6" width="14.57421875" style="1" customWidth="1"/>
    <col min="7" max="7" width="12.57421875" style="1" customWidth="1"/>
    <col min="8" max="8" width="16.00390625" style="1" customWidth="1"/>
    <col min="9" max="9" width="17.57421875" style="3" customWidth="1"/>
    <col min="10" max="10" width="16.00390625" style="3" customWidth="1"/>
    <col min="11" max="11" width="17.57421875" style="3" customWidth="1"/>
    <col min="12" max="12" width="16.28125" style="3" customWidth="1"/>
    <col min="13" max="13" width="14.7109375" style="3" customWidth="1"/>
    <col min="14" max="16384" width="12.57421875" style="3" customWidth="1"/>
  </cols>
  <sheetData>
    <row r="1" spans="1:16" ht="18">
      <c r="A1" s="36" t="s">
        <v>30</v>
      </c>
      <c r="B1" s="37"/>
      <c r="C1" s="37"/>
      <c r="D1" s="37"/>
      <c r="E1" s="37"/>
      <c r="F1" s="37"/>
      <c r="G1" s="37"/>
      <c r="H1" s="38"/>
      <c r="I1" s="2"/>
      <c r="J1" s="2"/>
      <c r="K1" s="2"/>
      <c r="L1" s="2"/>
      <c r="M1" s="2"/>
      <c r="N1" s="2"/>
      <c r="O1" s="2"/>
      <c r="P1" s="2"/>
    </row>
    <row r="2" spans="1:16" ht="18.75">
      <c r="A2" s="39" t="s">
        <v>31</v>
      </c>
      <c r="B2" s="40"/>
      <c r="C2" s="40"/>
      <c r="D2" s="40"/>
      <c r="E2" s="40"/>
      <c r="F2" s="40"/>
      <c r="G2" s="40"/>
      <c r="H2" s="41"/>
      <c r="I2" s="2"/>
      <c r="J2" s="2"/>
      <c r="K2" s="2"/>
      <c r="L2" s="2"/>
      <c r="M2" s="2"/>
      <c r="N2" s="2"/>
      <c r="O2" s="2"/>
      <c r="P2" s="2"/>
    </row>
    <row r="3" spans="1:16" ht="18" customHeight="1" thickBot="1">
      <c r="A3" s="42">
        <v>43174</v>
      </c>
      <c r="B3" s="43"/>
      <c r="C3" s="43"/>
      <c r="D3" s="43"/>
      <c r="E3" s="43"/>
      <c r="F3" s="43"/>
      <c r="G3" s="43"/>
      <c r="H3" s="44"/>
      <c r="I3" s="2"/>
      <c r="J3" s="2"/>
      <c r="K3" s="2"/>
      <c r="L3" s="2"/>
      <c r="M3" s="2"/>
      <c r="N3" s="2"/>
      <c r="O3" s="2"/>
      <c r="P3" s="2"/>
    </row>
    <row r="4" spans="1:15" ht="13.5" thickBot="1">
      <c r="A4" s="26" t="s">
        <v>56</v>
      </c>
      <c r="B4" s="24"/>
      <c r="C4" s="24"/>
      <c r="D4" s="24"/>
      <c r="E4" s="24"/>
      <c r="F4" s="24"/>
      <c r="G4" s="24"/>
      <c r="H4" s="25"/>
      <c r="I4" s="2"/>
      <c r="J4" s="2"/>
      <c r="K4" s="2"/>
      <c r="L4" s="2"/>
      <c r="M4" s="2"/>
      <c r="N4" s="2"/>
      <c r="O4" s="2"/>
    </row>
    <row r="5" spans="1:15" ht="23.25" customHeight="1" thickBot="1">
      <c r="A5" s="30" t="s">
        <v>32</v>
      </c>
      <c r="B5" s="31" t="s">
        <v>33</v>
      </c>
      <c r="C5" s="31" t="s">
        <v>34</v>
      </c>
      <c r="D5" s="31" t="s">
        <v>35</v>
      </c>
      <c r="E5" s="31" t="s">
        <v>36</v>
      </c>
      <c r="F5" s="31" t="s">
        <v>37</v>
      </c>
      <c r="G5" s="31" t="s">
        <v>38</v>
      </c>
      <c r="H5" s="32" t="s">
        <v>39</v>
      </c>
      <c r="I5" s="2"/>
      <c r="J5" s="27"/>
      <c r="K5" s="2"/>
      <c r="L5" s="2"/>
      <c r="M5" s="2"/>
      <c r="N5" s="2"/>
      <c r="O5" s="2"/>
    </row>
    <row r="6" spans="1:16" ht="22.5" customHeight="1">
      <c r="A6" s="23" t="s">
        <v>40</v>
      </c>
      <c r="B6" s="89">
        <v>8954</v>
      </c>
      <c r="C6" s="65">
        <v>18867</v>
      </c>
      <c r="D6" s="65">
        <v>17688</v>
      </c>
      <c r="E6" s="65">
        <v>1542</v>
      </c>
      <c r="F6" s="65">
        <v>499</v>
      </c>
      <c r="G6" s="66">
        <v>0</v>
      </c>
      <c r="H6" s="28">
        <f>SUM(B6:G6)</f>
        <v>47550</v>
      </c>
      <c r="I6" s="80" t="s">
        <v>55</v>
      </c>
      <c r="J6" s="45"/>
      <c r="K6" s="2"/>
      <c r="L6" s="2"/>
      <c r="M6" s="2"/>
      <c r="N6" s="2"/>
      <c r="O6" s="2"/>
      <c r="P6" s="2"/>
    </row>
    <row r="7" spans="1:16" ht="13.5" customHeight="1" thickBot="1">
      <c r="A7" s="33" t="s">
        <v>41</v>
      </c>
      <c r="B7" s="67">
        <v>10500172</v>
      </c>
      <c r="C7" s="68">
        <v>1151255</v>
      </c>
      <c r="D7" s="68">
        <v>255756</v>
      </c>
      <c r="E7" s="68">
        <v>5538</v>
      </c>
      <c r="F7" s="68">
        <v>117460</v>
      </c>
      <c r="G7" s="69">
        <v>0</v>
      </c>
      <c r="H7" s="78">
        <f>SUM(B7:G7)</f>
        <v>12030181</v>
      </c>
      <c r="I7" s="2"/>
      <c r="J7" s="45"/>
      <c r="K7" s="2"/>
      <c r="L7" s="2"/>
      <c r="M7" s="2"/>
      <c r="N7" s="2"/>
      <c r="O7" s="2"/>
      <c r="P7" s="2"/>
    </row>
    <row r="8" spans="1:16" ht="22.5" customHeight="1" thickBot="1">
      <c r="A8" s="35" t="s">
        <v>42</v>
      </c>
      <c r="B8" s="81">
        <f>B6/B7</f>
        <v>0.0008527479359385732</v>
      </c>
      <c r="C8" s="82">
        <f>C6/C7</f>
        <v>0.016388202439945973</v>
      </c>
      <c r="D8" s="82">
        <f>D6/D7</f>
        <v>0.06915966780837986</v>
      </c>
      <c r="E8" s="82">
        <f>E6/E7</f>
        <v>0.27843986998916576</v>
      </c>
      <c r="F8" s="82">
        <f>F6/F7</f>
        <v>0.00424825472501277</v>
      </c>
      <c r="G8" s="83">
        <v>0</v>
      </c>
      <c r="H8" s="84">
        <f>+H6/H7</f>
        <v>0.003952558984773379</v>
      </c>
      <c r="I8" s="2"/>
      <c r="J8" s="27"/>
      <c r="K8" s="2"/>
      <c r="L8" s="2"/>
      <c r="M8" s="2"/>
      <c r="N8" s="2"/>
      <c r="O8" s="2"/>
      <c r="P8" s="2"/>
    </row>
    <row r="9" spans="1:16" ht="22.5" customHeight="1">
      <c r="A9" s="34" t="s">
        <v>43</v>
      </c>
      <c r="B9" s="67">
        <v>71505843.3291457</v>
      </c>
      <c r="C9" s="68">
        <v>296151335.47793293</v>
      </c>
      <c r="D9" s="68">
        <v>8633186891.430431</v>
      </c>
      <c r="E9" s="68">
        <v>15167354333.360783</v>
      </c>
      <c r="F9" s="68">
        <v>140804185.1090844</v>
      </c>
      <c r="G9" s="69">
        <v>0</v>
      </c>
      <c r="H9" s="70">
        <f>SUM(B9:G9)</f>
        <v>24309002588.70738</v>
      </c>
      <c r="I9" s="80" t="s">
        <v>55</v>
      </c>
      <c r="J9" s="27"/>
      <c r="K9" s="2"/>
      <c r="L9" s="2"/>
      <c r="M9" s="2"/>
      <c r="N9" s="2"/>
      <c r="O9" s="2"/>
      <c r="P9" s="2"/>
    </row>
    <row r="10" spans="1:16" ht="22.5" customHeight="1">
      <c r="A10" s="23" t="s">
        <v>44</v>
      </c>
      <c r="B10" s="67">
        <v>0</v>
      </c>
      <c r="C10" s="68">
        <v>0</v>
      </c>
      <c r="D10" s="68">
        <v>0</v>
      </c>
      <c r="E10" s="68">
        <v>0</v>
      </c>
      <c r="F10" s="68">
        <v>0</v>
      </c>
      <c r="G10" s="71">
        <v>0</v>
      </c>
      <c r="H10" s="70">
        <f>SUM(B10:G10)</f>
        <v>0</v>
      </c>
      <c r="I10" s="2"/>
      <c r="J10" s="27"/>
      <c r="K10" s="80" t="s">
        <v>55</v>
      </c>
      <c r="L10" s="2"/>
      <c r="M10" s="2"/>
      <c r="N10" s="2"/>
      <c r="O10" s="2"/>
      <c r="P10" s="2"/>
    </row>
    <row r="11" spans="1:16" ht="12.75" customHeight="1" thickBot="1">
      <c r="A11" s="23" t="s">
        <v>54</v>
      </c>
      <c r="B11" s="75">
        <v>64895118897</v>
      </c>
      <c r="C11" s="76">
        <v>15514616067</v>
      </c>
      <c r="D11" s="76">
        <v>53181721519</v>
      </c>
      <c r="E11" s="76">
        <v>42867920351</v>
      </c>
      <c r="F11" s="76">
        <v>8817033826</v>
      </c>
      <c r="G11" s="77">
        <v>0</v>
      </c>
      <c r="H11" s="79">
        <f>SUM(B11:G11)</f>
        <v>185276410660</v>
      </c>
      <c r="I11" s="29"/>
      <c r="J11" s="27"/>
      <c r="K11" s="2"/>
      <c r="L11" s="2"/>
      <c r="M11" s="2"/>
      <c r="N11" s="2"/>
      <c r="O11" s="2"/>
      <c r="P11" s="2"/>
    </row>
    <row r="12" spans="1:16" ht="23.25" customHeight="1" thickBot="1">
      <c r="A12" s="35" t="s">
        <v>14</v>
      </c>
      <c r="B12" s="85">
        <f>B9/B11</f>
        <v>0.0011018678221799405</v>
      </c>
      <c r="C12" s="86">
        <f>C9/C11</f>
        <v>0.019088537814857996</v>
      </c>
      <c r="D12" s="86">
        <f>D9/D11</f>
        <v>0.16233372378414057</v>
      </c>
      <c r="E12" s="86">
        <f>E9/E11</f>
        <v>0.3538159586276027</v>
      </c>
      <c r="F12" s="86">
        <f>F9/F11</f>
        <v>0.0159695639018505</v>
      </c>
      <c r="G12" s="87">
        <v>0</v>
      </c>
      <c r="H12" s="88">
        <f>+H9/H11</f>
        <v>0.13120398059371266</v>
      </c>
      <c r="I12" s="2"/>
      <c r="J12" s="27"/>
      <c r="K12" s="2"/>
      <c r="L12" s="2"/>
      <c r="M12" s="2"/>
      <c r="N12" s="2"/>
      <c r="O12" s="2"/>
      <c r="P12" s="2"/>
    </row>
    <row r="13" spans="1:12" ht="27" customHeight="1">
      <c r="A13" s="98" t="s">
        <v>53</v>
      </c>
      <c r="B13" s="99"/>
      <c r="C13" s="99"/>
      <c r="D13" s="99"/>
      <c r="E13" s="99"/>
      <c r="F13" s="99"/>
      <c r="G13" s="99"/>
      <c r="H13" s="100"/>
      <c r="I13" s="90" t="s">
        <v>47</v>
      </c>
      <c r="J13" s="94" t="s">
        <v>46</v>
      </c>
      <c r="K13" s="92" t="s">
        <v>52</v>
      </c>
      <c r="L13" s="90" t="s">
        <v>51</v>
      </c>
    </row>
    <row r="14" spans="1:18" ht="19.5" customHeight="1" thickBot="1">
      <c r="A14" s="101"/>
      <c r="B14" s="102"/>
      <c r="C14" s="102"/>
      <c r="D14" s="102"/>
      <c r="E14" s="102"/>
      <c r="F14" s="102"/>
      <c r="G14" s="102"/>
      <c r="H14" s="103"/>
      <c r="I14" s="91"/>
      <c r="J14" s="95"/>
      <c r="K14" s="93"/>
      <c r="L14" s="91"/>
      <c r="M14" s="62"/>
      <c r="N14" s="62"/>
      <c r="O14" s="62"/>
      <c r="P14" s="62"/>
      <c r="Q14" s="62"/>
      <c r="R14" s="62"/>
    </row>
    <row r="15" spans="1:18" ht="12" customHeight="1" thickBot="1">
      <c r="A15" s="96" t="s">
        <v>49</v>
      </c>
      <c r="B15" s="97"/>
      <c r="C15" s="97"/>
      <c r="D15" s="97"/>
      <c r="E15" s="97"/>
      <c r="F15" s="97"/>
      <c r="G15" s="97"/>
      <c r="H15" s="97"/>
      <c r="I15" s="48">
        <v>5574000000</v>
      </c>
      <c r="J15" s="50">
        <v>3946000000</v>
      </c>
      <c r="K15" s="46">
        <f>I15+J15</f>
        <v>9520000000</v>
      </c>
      <c r="L15" s="72">
        <v>9616394959</v>
      </c>
      <c r="M15" s="64"/>
      <c r="N15" s="62"/>
      <c r="O15" s="62"/>
      <c r="P15" s="62"/>
      <c r="Q15" s="62"/>
      <c r="R15" s="62"/>
    </row>
    <row r="16" spans="1:18" ht="12" customHeight="1" thickBot="1">
      <c r="A16" s="96" t="s">
        <v>50</v>
      </c>
      <c r="B16" s="97"/>
      <c r="C16" s="97"/>
      <c r="D16" s="97"/>
      <c r="E16" s="97"/>
      <c r="F16" s="97"/>
      <c r="G16" s="97"/>
      <c r="H16" s="97"/>
      <c r="I16" s="53">
        <v>7764000000</v>
      </c>
      <c r="J16" s="54">
        <v>3946000000</v>
      </c>
      <c r="K16" s="46">
        <f>I16+J16</f>
        <v>11710000000</v>
      </c>
      <c r="L16" s="74">
        <v>11170513516.707378</v>
      </c>
      <c r="M16" s="64"/>
      <c r="N16" s="62"/>
      <c r="O16" s="63"/>
      <c r="P16" s="62"/>
      <c r="Q16" s="62"/>
      <c r="R16" s="62"/>
    </row>
    <row r="17" spans="1:18" ht="12" customHeight="1" thickBot="1">
      <c r="A17" s="96" t="s">
        <v>48</v>
      </c>
      <c r="B17" s="97"/>
      <c r="C17" s="97"/>
      <c r="D17" s="97"/>
      <c r="E17" s="97"/>
      <c r="F17" s="97"/>
      <c r="G17" s="97"/>
      <c r="H17" s="97"/>
      <c r="I17" s="48">
        <v>3100000000</v>
      </c>
      <c r="J17" s="50">
        <v>462000000</v>
      </c>
      <c r="K17" s="46">
        <f>I17+J17</f>
        <v>3562000000</v>
      </c>
      <c r="L17" s="73">
        <v>3522094113</v>
      </c>
      <c r="M17" s="64"/>
      <c r="N17" s="62"/>
      <c r="O17" s="62"/>
      <c r="P17" s="62"/>
      <c r="Q17" s="62"/>
      <c r="R17" s="62"/>
    </row>
    <row r="18" spans="1:18" ht="12" customHeight="1" thickBot="1">
      <c r="A18" s="96" t="s">
        <v>45</v>
      </c>
      <c r="B18" s="97"/>
      <c r="C18" s="97"/>
      <c r="D18" s="97"/>
      <c r="E18" s="97"/>
      <c r="F18" s="97"/>
      <c r="G18" s="97"/>
      <c r="H18" s="97"/>
      <c r="I18" s="49">
        <f>SUM(I15:I17)</f>
        <v>16438000000</v>
      </c>
      <c r="J18" s="51">
        <f>SUM(J15:J17)</f>
        <v>8354000000</v>
      </c>
      <c r="K18" s="47">
        <f>SUM(K15:K17)</f>
        <v>24792000000</v>
      </c>
      <c r="L18" s="52">
        <f>SUM(L15:L17)</f>
        <v>24309002588.70738</v>
      </c>
      <c r="M18" s="64"/>
      <c r="N18" s="62"/>
      <c r="O18" s="62"/>
      <c r="P18" s="62"/>
      <c r="Q18" s="62"/>
      <c r="R18" s="62"/>
    </row>
    <row r="19" spans="11:18" ht="11.25">
      <c r="K19" s="63"/>
      <c r="N19" s="62"/>
      <c r="O19" s="62"/>
      <c r="P19" s="62"/>
      <c r="Q19" s="62"/>
      <c r="R19" s="62"/>
    </row>
    <row r="20" spans="6:12" ht="12.75">
      <c r="F20" s="55"/>
      <c r="G20" s="55"/>
      <c r="L20" s="56"/>
    </row>
    <row r="21" spans="6:12" ht="11.25" customHeight="1">
      <c r="F21" s="55"/>
      <c r="G21" s="55"/>
      <c r="L21" s="57"/>
    </row>
    <row r="22" spans="6:12" ht="11.25" customHeight="1">
      <c r="F22" s="55"/>
      <c r="G22" s="55"/>
      <c r="L22" s="57"/>
    </row>
    <row r="23" spans="6:12" ht="12.75" customHeight="1">
      <c r="F23" s="55"/>
      <c r="G23" s="55"/>
      <c r="L23" s="57"/>
    </row>
    <row r="24" spans="6:12" ht="12.75">
      <c r="F24" s="55"/>
      <c r="G24" s="55"/>
      <c r="L24" s="58"/>
    </row>
    <row r="25" spans="6:12" ht="11.25" customHeight="1">
      <c r="F25" s="55"/>
      <c r="G25" s="55"/>
      <c r="L25" s="59"/>
    </row>
    <row r="26" spans="6:13" ht="12" customHeight="1">
      <c r="F26" s="55"/>
      <c r="G26" s="55"/>
      <c r="L26" s="60"/>
      <c r="M26" s="55"/>
    </row>
    <row r="27" ht="11.25">
      <c r="L27" s="61"/>
    </row>
    <row r="28" ht="11.25">
      <c r="L28" s="61"/>
    </row>
    <row r="29" ht="11.25">
      <c r="L29" s="61"/>
    </row>
    <row r="30" ht="11.25">
      <c r="L30" s="61"/>
    </row>
    <row r="31" ht="11.25">
      <c r="L31" s="61"/>
    </row>
    <row r="32" ht="11.25">
      <c r="L32" s="61"/>
    </row>
    <row r="33" ht="11.25">
      <c r="L33" s="61"/>
    </row>
    <row r="34" ht="11.25">
      <c r="L34" s="61"/>
    </row>
    <row r="35" ht="11.25">
      <c r="L35" s="61"/>
    </row>
    <row r="36" ht="11.25">
      <c r="L36" s="61"/>
    </row>
    <row r="37" ht="11.25">
      <c r="L37" s="61"/>
    </row>
    <row r="38" ht="11.25">
      <c r="L38" s="61"/>
    </row>
  </sheetData>
  <sheetProtection/>
  <mergeCells count="9">
    <mergeCell ref="L13:L14"/>
    <mergeCell ref="K13:K14"/>
    <mergeCell ref="J13:J14"/>
    <mergeCell ref="I13:I14"/>
    <mergeCell ref="A18:H18"/>
    <mergeCell ref="A13:H14"/>
    <mergeCell ref="A15:H15"/>
    <mergeCell ref="A16:H16"/>
    <mergeCell ref="A17:H17"/>
  </mergeCells>
  <printOptions horizontalCentered="1" verticalCentered="1"/>
  <pageMargins left="0.75" right="0.75" top="0.63" bottom="0.91" header="0.5" footer="0.5"/>
  <pageSetup fitToHeight="1" fitToWidth="1" horizontalDpi="600" verticalDpi="600" orientation="landscape" scale="73" r:id="rId1"/>
  <headerFooter alignWithMargins="0">
    <oddFooter>&amp;L&amp;F&amp;RPrinted on: &amp;D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ToDate_Apr 2016_web</dc:title>
  <dc:subject/>
  <dc:creator>Sparnauskas Gratas</dc:creator>
  <cp:keywords/>
  <dc:description/>
  <cp:lastModifiedBy>Blake, Kathleen</cp:lastModifiedBy>
  <cp:lastPrinted>2015-02-25T17:41:28Z</cp:lastPrinted>
  <dcterms:created xsi:type="dcterms:W3CDTF">1998-07-17T21:34:54Z</dcterms:created>
  <dcterms:modified xsi:type="dcterms:W3CDTF">2018-04-05T21:36:29Z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y fmtid="{D5CDD505-2E9C-101B-9397-08002B2CF9AE}" pid="3" name="EktContentLanguage">
    <vt:i4>1033</vt:i4>
  </property>
  <property fmtid="{D5CDD505-2E9C-101B-9397-08002B2CF9AE}" pid="4" name="EktQuickLink">
    <vt:lpwstr>://www.cpuc.ca.gov/DownloadAsset.aspx?id=11567</vt:lpwstr>
  </property>
  <property fmtid="{D5CDD505-2E9C-101B-9397-08002B2CF9AE}" pid="5" name="EktContentType">
    <vt:i4>101</vt:i4>
  </property>
  <property fmtid="{D5CDD505-2E9C-101B-9397-08002B2CF9AE}" pid="6" name="EktContentSubType">
    <vt:i4>0</vt:i4>
  </property>
  <property fmtid="{D5CDD505-2E9C-101B-9397-08002B2CF9AE}" pid="7" name="EktFolderName">
    <vt:lpwstr/>
  </property>
  <property fmtid="{D5CDD505-2E9C-101B-9397-08002B2CF9AE}" pid="8" name="EktCmsPath">
    <vt:lpwstr/>
  </property>
  <property fmtid="{D5CDD505-2E9C-101B-9397-08002B2CF9AE}" pid="9" name="EktExpiryType">
    <vt:i4>1</vt:i4>
  </property>
  <property fmtid="{D5CDD505-2E9C-101B-9397-08002B2CF9AE}" pid="10" name="EktDateCreated">
    <vt:filetime>2016-06-02T21:50:41Z</vt:filetime>
  </property>
  <property fmtid="{D5CDD505-2E9C-101B-9397-08002B2CF9AE}" pid="11" name="EktDateModified">
    <vt:filetime>2016-06-02T21:50:42Z</vt:filetime>
  </property>
  <property fmtid="{D5CDD505-2E9C-101B-9397-08002B2CF9AE}" pid="12" name="EktTaxCategory">
    <vt:lpwstr> #eksep# \Energy #eksep# </vt:lpwstr>
  </property>
  <property fmtid="{D5CDD505-2E9C-101B-9397-08002B2CF9AE}" pid="13" name="EktDisabledTaxCategory">
    <vt:lpwstr/>
  </property>
  <property fmtid="{D5CDD505-2E9C-101B-9397-08002B2CF9AE}" pid="14" name="EktCmsSize">
    <vt:i4>55296</vt:i4>
  </property>
  <property fmtid="{D5CDD505-2E9C-101B-9397-08002B2CF9AE}" pid="15" name="EktSearchable">
    <vt:i4>1</vt:i4>
  </property>
  <property fmtid="{D5CDD505-2E9C-101B-9397-08002B2CF9AE}" pid="16" name="EktEDescription">
    <vt:lpwstr>ToDate_Apr 2016_web</vt:lpwstr>
  </property>
</Properties>
</file>