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5480" windowHeight="7605"/>
  </bookViews>
  <sheets>
    <sheet name="GO 133-C Report" sheetId="1" r:id="rId1"/>
  </sheets>
  <calcPr calcId="152511"/>
</workbook>
</file>

<file path=xl/calcChain.xml><?xml version="1.0" encoding="utf-8"?>
<calcChain xmlns="http://schemas.openxmlformats.org/spreadsheetml/2006/main">
  <c r="L21" i="1" l="1"/>
  <c r="L30" i="1"/>
  <c r="K30" i="1"/>
  <c r="K21" i="1"/>
  <c r="J30" i="1"/>
  <c r="J21" i="1"/>
  <c r="I21" i="1"/>
  <c r="I30" i="1"/>
  <c r="H21" i="1"/>
  <c r="H30" i="1"/>
  <c r="G21" i="1"/>
  <c r="F21" i="1"/>
  <c r="E21" i="1"/>
  <c r="E30" i="1"/>
  <c r="F30" i="1"/>
  <c r="G30" i="1"/>
</calcChain>
</file>

<file path=xl/sharedStrings.xml><?xml version="1.0" encoding="utf-8"?>
<sst xmlns="http://schemas.openxmlformats.org/spreadsheetml/2006/main" count="176" uniqueCount="83">
  <si>
    <t>Measurement (Compile monthly, file quarterly)</t>
  </si>
  <si>
    <t>1st Quarter</t>
  </si>
  <si>
    <t>2nd Quarter</t>
  </si>
  <si>
    <t>3rd Quarter</t>
  </si>
  <si>
    <t>4th Quarter</t>
  </si>
  <si>
    <t>Jan</t>
  </si>
  <si>
    <t>Feb</t>
  </si>
  <si>
    <t>Mar</t>
  </si>
  <si>
    <t>Apr</t>
  </si>
  <si>
    <t>May</t>
  </si>
  <si>
    <t>Jun</t>
  </si>
  <si>
    <t>Jul</t>
  </si>
  <si>
    <t>Sep</t>
  </si>
  <si>
    <t>Oct</t>
  </si>
  <si>
    <t>Nov</t>
  </si>
  <si>
    <t>Dec</t>
  </si>
  <si>
    <t>% of commitment met</t>
  </si>
  <si>
    <t>Customer Trouble Report</t>
  </si>
  <si>
    <t>Min. Standard</t>
  </si>
  <si>
    <t>Measurement (Compile quarterly, file annually on February 15)</t>
  </si>
  <si>
    <t>Total # of call seconds to reach live agent</t>
  </si>
  <si>
    <t>Primary Utility Contact Information</t>
  </si>
  <si>
    <t>California Public Utilities Commission
Service Quality Standards Reporting
General Order No. 133-C</t>
  </si>
  <si>
    <t>Date Adopted: 7/28/09</t>
  </si>
  <si>
    <t>Date Revised: 12/08/09 (Corrects typographical errors)</t>
  </si>
  <si>
    <t>Total # of business days</t>
  </si>
  <si>
    <t>Total # of service orders</t>
  </si>
  <si>
    <t>Avg. # of business days</t>
  </si>
  <si>
    <t>Total # of installation commitment met</t>
  </si>
  <si>
    <t>Total # of installation commitment missed</t>
  </si>
  <si>
    <t xml:space="preserve"> 8% (8 per 100 working lines for units w/ 1,001 - 2,999 lines)</t>
  </si>
  <si>
    <t>U#:</t>
  </si>
  <si>
    <t>Name:</t>
  </si>
  <si>
    <t>Phone:</t>
  </si>
  <si>
    <t>Email:</t>
  </si>
  <si>
    <t xml:space="preserve">   Company Name: </t>
  </si>
  <si>
    <t xml:space="preserve">Report Year: </t>
  </si>
  <si>
    <t xml:space="preserve">   Reporting Unit Type: </t>
  </si>
  <si>
    <t>Reporting Unit Name:</t>
  </si>
  <si>
    <t>% of trouble reports</t>
  </si>
  <si>
    <t>Sum of the duration of all outages (hh:mm)</t>
  </si>
  <si>
    <r>
      <t>Installation Interval</t>
    </r>
    <r>
      <rPr>
        <sz val="10"/>
        <rFont val="Arial"/>
      </rPr>
      <t xml:space="preserve">
Min. standard = 5 bus. days</t>
    </r>
  </si>
  <si>
    <r>
      <t>Installation Commitment</t>
    </r>
    <r>
      <rPr>
        <sz val="10"/>
        <rFont val="Arial"/>
      </rPr>
      <t xml:space="preserve">
Min. standard = 95% commitment met</t>
    </r>
  </si>
  <si>
    <r>
      <t>Total</t>
    </r>
    <r>
      <rPr>
        <sz val="10"/>
        <rFont val="Arial"/>
      </rPr>
      <t xml:space="preserve"> # of installation commitments</t>
    </r>
  </si>
  <si>
    <r>
      <t xml:space="preserve"> 6% (6 per 100 working lines for units w/ </t>
    </r>
    <r>
      <rPr>
        <b/>
        <sz val="10"/>
        <rFont val="Arial"/>
        <family val="2"/>
      </rPr>
      <t xml:space="preserve">≥ </t>
    </r>
    <r>
      <rPr>
        <sz val="10"/>
        <rFont val="Arial"/>
      </rPr>
      <t>3,000 lines)</t>
    </r>
  </si>
  <si>
    <r>
      <t xml:space="preserve">Total </t>
    </r>
    <r>
      <rPr>
        <sz val="10"/>
        <rFont val="Arial"/>
      </rPr>
      <t># of working lines</t>
    </r>
  </si>
  <si>
    <r>
      <t>Total</t>
    </r>
    <r>
      <rPr>
        <sz val="10"/>
        <rFont val="Arial"/>
      </rPr>
      <t xml:space="preserve"> # of trouble reports</t>
    </r>
  </si>
  <si>
    <r>
      <t xml:space="preserve"> 10% (10 per 100 working lines for units w/ </t>
    </r>
    <r>
      <rPr>
        <b/>
        <sz val="10"/>
        <rFont val="Arial"/>
        <family val="2"/>
      </rPr>
      <t xml:space="preserve">≤ </t>
    </r>
    <r>
      <rPr>
        <sz val="10"/>
        <rFont val="Arial"/>
      </rPr>
      <t>1,000 lines)</t>
    </r>
  </si>
  <si>
    <r>
      <t>Out of Service Report</t>
    </r>
    <r>
      <rPr>
        <sz val="10"/>
        <rFont val="Arial"/>
      </rPr>
      <t xml:space="preserve">
Min. standard = 90% within 24 hrs</t>
    </r>
  </si>
  <si>
    <r>
      <t xml:space="preserve">Total # </t>
    </r>
    <r>
      <rPr>
        <sz val="10"/>
        <rFont val="Arial"/>
      </rPr>
      <t>of outage report tickets</t>
    </r>
  </si>
  <si>
    <r>
      <t xml:space="preserve">Total # </t>
    </r>
    <r>
      <rPr>
        <sz val="10"/>
        <rFont val="Arial"/>
      </rPr>
      <t xml:space="preserve">of repair tickets restored in </t>
    </r>
    <r>
      <rPr>
        <u/>
        <sz val="10"/>
        <rFont val="Arial"/>
        <family val="2"/>
      </rPr>
      <t>&lt;</t>
    </r>
    <r>
      <rPr>
        <sz val="10"/>
        <rFont val="Arial"/>
      </rPr>
      <t xml:space="preserve"> 24hrs</t>
    </r>
  </si>
  <si>
    <r>
      <t xml:space="preserve">% </t>
    </r>
    <r>
      <rPr>
        <sz val="10"/>
        <rFont val="Arial"/>
      </rPr>
      <t xml:space="preserve">of repair tickets restored </t>
    </r>
    <r>
      <rPr>
        <b/>
        <sz val="10"/>
        <rFont val="Arial"/>
        <family val="2"/>
      </rPr>
      <t>≤</t>
    </r>
    <r>
      <rPr>
        <sz val="10"/>
        <rFont val="Arial"/>
      </rPr>
      <t xml:space="preserve"> 24 Hours</t>
    </r>
  </si>
  <si>
    <r>
      <t>Answer Time (Trouble Reports "TR", Billing &amp; Non-Billing)</t>
    </r>
    <r>
      <rPr>
        <sz val="10"/>
        <rFont val="Arial"/>
      </rPr>
      <t xml:space="preserve">
Min. standard = 80% of calls </t>
    </r>
    <r>
      <rPr>
        <b/>
        <sz val="10"/>
        <rFont val="Arial"/>
        <family val="2"/>
      </rPr>
      <t xml:space="preserve">≤ </t>
    </r>
    <r>
      <rPr>
        <sz val="10"/>
        <rFont val="Arial"/>
      </rPr>
      <t xml:space="preserve">60 seconds to reach live agent (w/ a menu option to reach live agent)
</t>
    </r>
  </si>
  <si>
    <r>
      <t xml:space="preserve">Total # of calls for TR, Billing </t>
    </r>
    <r>
      <rPr>
        <sz val="10"/>
        <rFont val="Arial"/>
      </rPr>
      <t>&amp; Non-Billing</t>
    </r>
  </si>
  <si>
    <r>
      <t xml:space="preserve">% </t>
    </r>
    <r>
      <rPr>
        <b/>
        <sz val="10"/>
        <rFont val="Arial"/>
        <family val="2"/>
      </rPr>
      <t xml:space="preserve">≤ </t>
    </r>
    <r>
      <rPr>
        <sz val="10"/>
        <rFont val="Arial"/>
      </rPr>
      <t>60 seconds</t>
    </r>
  </si>
  <si>
    <t>Date Revised: 05/04/10 (Added new lines and changed terms to reflect requirements of G.O.133-C)</t>
  </si>
  <si>
    <t>PAETEC Communications, Inc</t>
  </si>
  <si>
    <t>6097-C</t>
  </si>
  <si>
    <t>NA</t>
  </si>
  <si>
    <t>PAETEC Communications, Inc.</t>
  </si>
  <si>
    <t>Stephanie D. Marsh</t>
  </si>
  <si>
    <t>501-748-7897</t>
  </si>
  <si>
    <t>stephanie.d.marsh@windstream.com</t>
  </si>
  <si>
    <t>Avg. outage duration  (hh.mm)</t>
  </si>
  <si>
    <t>Note:  The "Answer Time" information is based on data collected at one of two call centers where California calls are answered.  The two call centers answer calls from across the nation.</t>
  </si>
  <si>
    <t>Date filed
(05/15/16)</t>
  </si>
  <si>
    <t>Date filed
(08/15/16)</t>
  </si>
  <si>
    <t>Date filed
(02/15/17)</t>
  </si>
  <si>
    <t>13877.80</t>
  </si>
  <si>
    <t>17.13</t>
  </si>
  <si>
    <t>6248.87</t>
  </si>
  <si>
    <t>7.31</t>
  </si>
  <si>
    <t>6728.29</t>
  </si>
  <si>
    <t>6.49</t>
  </si>
  <si>
    <t>6.09</t>
  </si>
  <si>
    <t>5.20</t>
  </si>
  <si>
    <t>7.22</t>
  </si>
  <si>
    <t>08/01/2016 - 08/17/2016</t>
  </si>
  <si>
    <t>Date filed
(12/01/16)</t>
  </si>
  <si>
    <t>2055.43</t>
  </si>
  <si>
    <t>4.92</t>
  </si>
  <si>
    <t>3930.23</t>
  </si>
  <si>
    <t>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</si>
</sst>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70" formatCode="_(* #,##0_);_(* \(#,##0\);_(* &quot;-&quot;??_);_(@_)"/>
    <numFmt numFmtId="173" formatCode="[$-10409]0;\(0\)"/>
    <numFmt numFmtId="174" formatCode="[$-10409]0%"/>
    <numFmt numFmtId="175" formatCode="[$-10409]0.00;\(0.00\)"/>
    <numFmt numFmtId="176" formatCode="[$-409]d\-mmm\-yy;@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/>
    <xf numFmtId="0" fontId="6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Border="1"/>
    <xf numFmtId="0" fontId="6" fillId="0" borderId="1" xfId="0" applyFont="1" applyBorder="1"/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0" borderId="4" xfId="0" applyFont="1" applyBorder="1"/>
    <xf numFmtId="0" fontId="8" fillId="0" borderId="5" xfId="0" applyFont="1" applyBorder="1"/>
    <xf numFmtId="0" fontId="8" fillId="2" borderId="6" xfId="0" applyFont="1" applyFill="1" applyBorder="1"/>
    <xf numFmtId="0" fontId="8" fillId="2" borderId="3" xfId="0" applyFont="1" applyFill="1" applyBorder="1"/>
    <xf numFmtId="0" fontId="8" fillId="0" borderId="6" xfId="0" applyFont="1" applyBorder="1"/>
    <xf numFmtId="0" fontId="8" fillId="0" borderId="2" xfId="0" applyFont="1" applyBorder="1"/>
    <xf numFmtId="0" fontId="8" fillId="2" borderId="7" xfId="0" applyFont="1" applyFill="1" applyBorder="1"/>
    <xf numFmtId="0" fontId="8" fillId="2" borderId="2" xfId="0" applyFont="1" applyFill="1" applyBorder="1"/>
    <xf numFmtId="0" fontId="8" fillId="0" borderId="7" xfId="0" applyFont="1" applyBorder="1"/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8" xfId="0" applyFont="1" applyBorder="1"/>
    <xf numFmtId="0" fontId="8" fillId="0" borderId="0" xfId="0" applyFont="1" applyBorder="1" applyAlignment="1"/>
    <xf numFmtId="0" fontId="8" fillId="0" borderId="0" xfId="0" applyFont="1" applyFill="1" applyBorder="1" applyAlignme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9" fontId="8" fillId="3" borderId="8" xfId="0" applyNumberFormat="1" applyFont="1" applyFill="1" applyBorder="1"/>
    <xf numFmtId="49" fontId="5" fillId="0" borderId="3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0" fontId="5" fillId="0" borderId="3" xfId="0" applyFont="1" applyBorder="1"/>
    <xf numFmtId="0" fontId="8" fillId="0" borderId="3" xfId="0" applyNumberFormat="1" applyFont="1" applyBorder="1"/>
    <xf numFmtId="10" fontId="8" fillId="2" borderId="6" xfId="3" applyNumberFormat="1" applyFont="1" applyFill="1" applyBorder="1"/>
    <xf numFmtId="170" fontId="8" fillId="2" borderId="7" xfId="1" applyNumberFormat="1" applyFont="1" applyFill="1" applyBorder="1"/>
    <xf numFmtId="170" fontId="8" fillId="2" borderId="2" xfId="1" applyNumberFormat="1" applyFont="1" applyFill="1" applyBorder="1"/>
    <xf numFmtId="170" fontId="8" fillId="0" borderId="2" xfId="1" applyNumberFormat="1" applyFont="1" applyBorder="1"/>
    <xf numFmtId="170" fontId="8" fillId="0" borderId="7" xfId="1" applyNumberFormat="1" applyFont="1" applyBorder="1"/>
    <xf numFmtId="170" fontId="8" fillId="2" borderId="5" xfId="1" applyNumberFormat="1" applyFont="1" applyFill="1" applyBorder="1"/>
    <xf numFmtId="170" fontId="8" fillId="2" borderId="4" xfId="1" applyNumberFormat="1" applyFont="1" applyFill="1" applyBorder="1"/>
    <xf numFmtId="170" fontId="8" fillId="0" borderId="4" xfId="1" applyNumberFormat="1" applyFont="1" applyBorder="1"/>
    <xf numFmtId="170" fontId="8" fillId="0" borderId="5" xfId="1" applyNumberFormat="1" applyFont="1" applyBorder="1"/>
    <xf numFmtId="10" fontId="8" fillId="0" borderId="3" xfId="3" applyNumberFormat="1" applyFont="1" applyBorder="1"/>
    <xf numFmtId="10" fontId="8" fillId="2" borderId="4" xfId="3" applyNumberFormat="1" applyFont="1" applyFill="1" applyBorder="1"/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9" fontId="8" fillId="0" borderId="8" xfId="0" applyNumberFormat="1" applyFont="1" applyFill="1" applyBorder="1"/>
    <xf numFmtId="37" fontId="8" fillId="2" borderId="7" xfId="0" applyNumberFormat="1" applyFont="1" applyFill="1" applyBorder="1"/>
    <xf numFmtId="37" fontId="8" fillId="2" borderId="2" xfId="0" applyNumberFormat="1" applyFont="1" applyFill="1" applyBorder="1"/>
    <xf numFmtId="37" fontId="8" fillId="2" borderId="5" xfId="0" applyNumberFormat="1" applyFont="1" applyFill="1" applyBorder="1"/>
    <xf numFmtId="37" fontId="8" fillId="2" borderId="4" xfId="0" applyNumberFormat="1" applyFont="1" applyFill="1" applyBorder="1"/>
    <xf numFmtId="49" fontId="5" fillId="3" borderId="3" xfId="0" applyNumberFormat="1" applyFont="1" applyFill="1" applyBorder="1" applyAlignment="1">
      <alignment horizontal="right"/>
    </xf>
    <xf numFmtId="173" fontId="10" fillId="0" borderId="9" xfId="0" applyNumberFormat="1" applyFont="1" applyBorder="1" applyAlignment="1" applyProtection="1">
      <alignment vertical="top" wrapText="1" readingOrder="1"/>
      <protection locked="0"/>
    </xf>
    <xf numFmtId="174" fontId="10" fillId="0" borderId="9" xfId="0" applyNumberFormat="1" applyFont="1" applyBorder="1" applyAlignment="1" applyProtection="1">
      <alignment vertical="top" wrapText="1" readingOrder="1"/>
      <protection locked="0"/>
    </xf>
    <xf numFmtId="175" fontId="10" fillId="0" borderId="9" xfId="0" applyNumberFormat="1" applyFont="1" applyBorder="1" applyAlignment="1" applyProtection="1">
      <alignment vertical="top" wrapText="1" readingOrder="1"/>
      <protection locked="0"/>
    </xf>
    <xf numFmtId="0" fontId="6" fillId="0" borderId="0" xfId="0" applyFont="1" applyBorder="1" applyAlignment="1"/>
    <xf numFmtId="176" fontId="6" fillId="2" borderId="2" xfId="0" applyNumberFormat="1" applyFont="1" applyFill="1" applyBorder="1" applyAlignment="1">
      <alignment horizontal="center" vertical="center" wrapText="1"/>
    </xf>
    <xf numFmtId="10" fontId="8" fillId="0" borderId="16" xfId="3" applyNumberFormat="1" applyFont="1" applyFill="1" applyBorder="1" applyAlignment="1"/>
    <xf numFmtId="10" fontId="8" fillId="0" borderId="17" xfId="3" applyNumberFormat="1" applyFont="1" applyBorder="1" applyAlignment="1"/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170" fontId="8" fillId="2" borderId="16" xfId="1" applyNumberFormat="1" applyFont="1" applyFill="1" applyBorder="1" applyAlignment="1"/>
    <xf numFmtId="170" fontId="8" fillId="2" borderId="17" xfId="1" applyNumberFormat="1" applyFont="1" applyFill="1" applyBorder="1" applyAlignment="1"/>
    <xf numFmtId="0" fontId="8" fillId="0" borderId="4" xfId="0" applyFont="1" applyFill="1" applyBorder="1" applyAlignment="1"/>
    <xf numFmtId="170" fontId="8" fillId="0" borderId="16" xfId="1" applyNumberFormat="1" applyFont="1" applyFill="1" applyBorder="1" applyAlignment="1"/>
    <xf numFmtId="170" fontId="8" fillId="0" borderId="17" xfId="1" applyNumberFormat="1" applyFont="1" applyBorder="1" applyAlignment="1"/>
    <xf numFmtId="0" fontId="6" fillId="0" borderId="4" xfId="0" applyFont="1" applyFill="1" applyBorder="1" applyAlignment="1">
      <alignment horizontal="left" vertical="top" wrapText="1"/>
    </xf>
    <xf numFmtId="0" fontId="8" fillId="0" borderId="4" xfId="0" applyFont="1" applyBorder="1" applyAlignment="1"/>
    <xf numFmtId="10" fontId="8" fillId="2" borderId="16" xfId="3" applyNumberFormat="1" applyFont="1" applyFill="1" applyBorder="1" applyAlignment="1"/>
    <xf numFmtId="10" fontId="8" fillId="2" borderId="17" xfId="3" applyNumberFormat="1" applyFont="1" applyFill="1" applyBorder="1" applyAlignment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16" xfId="0" applyFont="1" applyBorder="1" applyAlignment="1"/>
    <xf numFmtId="0" fontId="8" fillId="0" borderId="17" xfId="0" applyFont="1" applyBorder="1" applyAlignment="1"/>
    <xf numFmtId="0" fontId="6" fillId="0" borderId="16" xfId="0" applyFont="1" applyBorder="1" applyAlignment="1">
      <alignment horizontal="center"/>
    </xf>
    <xf numFmtId="0" fontId="6" fillId="0" borderId="5" xfId="0" applyFont="1" applyBorder="1" applyAlignment="1"/>
    <xf numFmtId="0" fontId="6" fillId="0" borderId="17" xfId="0" applyFont="1" applyBorder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0" xfId="0" applyFont="1" applyBorder="1" applyAlignment="1"/>
    <xf numFmtId="0" fontId="5" fillId="0" borderId="13" xfId="0" applyFont="1" applyBorder="1" applyAlignment="1"/>
    <xf numFmtId="0" fontId="8" fillId="0" borderId="14" xfId="0" applyFont="1" applyBorder="1" applyAlignment="1"/>
    <xf numFmtId="0" fontId="8" fillId="0" borderId="6" xfId="0" applyFont="1" applyBorder="1" applyAlignment="1"/>
    <xf numFmtId="0" fontId="8" fillId="0" borderId="15" xfId="0" applyFont="1" applyBorder="1" applyAlignment="1"/>
    <xf numFmtId="0" fontId="6" fillId="2" borderId="1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8" fillId="0" borderId="11" xfId="0" applyFont="1" applyBorder="1" applyAlignment="1"/>
    <xf numFmtId="0" fontId="8" fillId="0" borderId="12" xfId="0" applyFont="1" applyBorder="1" applyAlignment="1"/>
    <xf numFmtId="0" fontId="8" fillId="0" borderId="13" xfId="0" applyFont="1" applyBorder="1" applyAlignment="1"/>
    <xf numFmtId="0" fontId="6" fillId="0" borderId="2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10" xfId="0" applyFont="1" applyBorder="1" applyAlignment="1">
      <alignment vertical="center" wrapText="1"/>
    </xf>
  </cellXfs>
  <cellStyles count="5">
    <cellStyle name="Comma" xfId="1" builtinId="3"/>
    <cellStyle name="Comma 2" xfId="2"/>
    <cellStyle name="Normal" xfId="0" builtinId="0"/>
    <cellStyle name="Percent" xfId="3" builtin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1076325</xdr:colOff>
          <xdr:row>2</xdr:row>
          <xdr:rowOff>133350</xdr:rowOff>
        </xdr:from>
        <xdr:to>
          <xdr:col>3</xdr:col>
          <xdr:colOff>1857375</xdr:colOff>
          <xdr:row>4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Exchange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1952625</xdr:colOff>
          <xdr:row>2</xdr:row>
          <xdr:rowOff>133350</xdr:rowOff>
        </xdr:from>
        <xdr:to>
          <xdr:col>4</xdr:col>
          <xdr:colOff>323850</xdr:colOff>
          <xdr:row>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Wire Center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123825</xdr:rowOff>
        </xdr:from>
        <xdr:to>
          <xdr:col>3</xdr:col>
          <xdr:colOff>962025</xdr:colOff>
          <xdr:row>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Total Company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48"/>
  <sheetViews>
    <sheetView tabSelected="1" topLeftCell="A4" workbookViewId="0">
      <selection activeCell="M28" sqref="M28"/>
    </sheetView>
  </sheetViews>
  <sheetFormatPr defaultRowHeight="12.75" x14ac:dyDescent="0.2"/>
  <cols>
    <col min="1" max="1" width="2.7109375" style="7" customWidth="1"/>
    <col min="2" max="2" width="4.5703125" style="7" customWidth="1"/>
    <col min="3" max="3" width="26" style="7" customWidth="1"/>
    <col min="4" max="4" width="36.140625" style="7" customWidth="1"/>
    <col min="5" max="7" width="10.85546875" style="7" customWidth="1"/>
    <col min="8" max="11" width="9.7109375" style="7" customWidth="1"/>
    <col min="12" max="12" width="11.5703125" style="7" customWidth="1"/>
    <col min="13" max="16" width="9.7109375" style="7" customWidth="1"/>
    <col min="17" max="16384" width="9.140625" style="7"/>
  </cols>
  <sheetData>
    <row r="1" spans="2:16" s="2" customFormat="1" ht="79.5" customHeight="1" x14ac:dyDescent="0.2">
      <c r="B1" s="1"/>
      <c r="C1" s="105" t="s">
        <v>22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2:16" s="3" customFormat="1" ht="13.5" thickBot="1" x14ac:dyDescent="0.25">
      <c r="B2" s="3" t="s">
        <v>35</v>
      </c>
      <c r="D2" s="88" t="s">
        <v>56</v>
      </c>
      <c r="E2" s="88"/>
      <c r="I2" s="4" t="s">
        <v>31</v>
      </c>
      <c r="J2" s="5" t="s">
        <v>57</v>
      </c>
      <c r="M2" s="3" t="s">
        <v>36</v>
      </c>
      <c r="N2" s="6"/>
      <c r="O2" s="5">
        <v>2016</v>
      </c>
    </row>
    <row r="3" spans="2:16" x14ac:dyDescent="0.2">
      <c r="B3" s="3"/>
      <c r="I3" s="3"/>
      <c r="J3" s="3"/>
      <c r="K3" s="3"/>
      <c r="L3" s="3"/>
      <c r="M3" s="3"/>
      <c r="N3" s="3"/>
    </row>
    <row r="4" spans="2:16" s="3" customFormat="1" ht="13.5" thickBot="1" x14ac:dyDescent="0.25">
      <c r="B4" s="3" t="s">
        <v>37</v>
      </c>
      <c r="D4" s="8"/>
      <c r="E4" s="8"/>
      <c r="I4" s="4" t="s">
        <v>38</v>
      </c>
      <c r="J4" s="6"/>
      <c r="L4" s="9" t="s">
        <v>59</v>
      </c>
      <c r="M4" s="9"/>
      <c r="N4" s="9"/>
      <c r="O4" s="5"/>
    </row>
    <row r="5" spans="2:16" x14ac:dyDescent="0.2">
      <c r="B5" s="3"/>
      <c r="C5" s="3"/>
      <c r="D5" s="3"/>
      <c r="E5" s="3"/>
    </row>
    <row r="7" spans="2:16" s="2" customFormat="1" ht="12.75" customHeight="1" x14ac:dyDescent="0.2">
      <c r="B7" s="111" t="s">
        <v>0</v>
      </c>
      <c r="C7" s="112"/>
      <c r="D7" s="113"/>
      <c r="E7" s="123" t="s">
        <v>65</v>
      </c>
      <c r="F7" s="98"/>
      <c r="G7" s="98"/>
      <c r="H7" s="89" t="s">
        <v>66</v>
      </c>
      <c r="I7" s="90"/>
      <c r="J7" s="91"/>
      <c r="K7" s="97" t="s">
        <v>78</v>
      </c>
      <c r="L7" s="98"/>
      <c r="M7" s="98"/>
      <c r="N7" s="89" t="s">
        <v>67</v>
      </c>
      <c r="O7" s="90"/>
      <c r="P7" s="91"/>
    </row>
    <row r="8" spans="2:16" s="2" customFormat="1" ht="12.75" customHeight="1" x14ac:dyDescent="0.2">
      <c r="B8" s="114"/>
      <c r="C8" s="115"/>
      <c r="D8" s="116"/>
      <c r="E8" s="124"/>
      <c r="F8" s="99"/>
      <c r="G8" s="99"/>
      <c r="H8" s="92"/>
      <c r="I8" s="93"/>
      <c r="J8" s="94"/>
      <c r="K8" s="99"/>
      <c r="L8" s="99"/>
      <c r="M8" s="99"/>
      <c r="N8" s="92"/>
      <c r="O8" s="93"/>
      <c r="P8" s="94"/>
    </row>
    <row r="9" spans="2:16" ht="12.75" customHeight="1" x14ac:dyDescent="0.2">
      <c r="B9" s="114"/>
      <c r="C9" s="115"/>
      <c r="D9" s="116"/>
      <c r="E9" s="120" t="s">
        <v>1</v>
      </c>
      <c r="F9" s="121"/>
      <c r="G9" s="122"/>
      <c r="H9" s="102" t="s">
        <v>2</v>
      </c>
      <c r="I9" s="109"/>
      <c r="J9" s="110"/>
      <c r="K9" s="120" t="s">
        <v>3</v>
      </c>
      <c r="L9" s="121"/>
      <c r="M9" s="122"/>
      <c r="N9" s="102" t="s">
        <v>4</v>
      </c>
      <c r="O9" s="109"/>
      <c r="P9" s="110"/>
    </row>
    <row r="10" spans="2:16" s="14" customFormat="1" ht="37.5" customHeight="1" x14ac:dyDescent="0.2">
      <c r="B10" s="117"/>
      <c r="C10" s="118"/>
      <c r="D10" s="119"/>
      <c r="E10" s="10" t="s">
        <v>5</v>
      </c>
      <c r="F10" s="10" t="s">
        <v>6</v>
      </c>
      <c r="G10" s="11" t="s">
        <v>7</v>
      </c>
      <c r="H10" s="12" t="s">
        <v>8</v>
      </c>
      <c r="I10" s="13" t="s">
        <v>9</v>
      </c>
      <c r="J10" s="12" t="s">
        <v>10</v>
      </c>
      <c r="K10" s="11" t="s">
        <v>11</v>
      </c>
      <c r="L10" s="70" t="s">
        <v>77</v>
      </c>
      <c r="M10" s="11" t="s">
        <v>12</v>
      </c>
      <c r="N10" s="12" t="s">
        <v>13</v>
      </c>
      <c r="O10" s="13" t="s">
        <v>14</v>
      </c>
      <c r="P10" s="12" t="s">
        <v>15</v>
      </c>
    </row>
    <row r="11" spans="2:16" ht="12.75" customHeight="1" x14ac:dyDescent="0.2">
      <c r="B11" s="125" t="s">
        <v>41</v>
      </c>
      <c r="C11" s="126"/>
      <c r="D11" s="15" t="s">
        <v>25</v>
      </c>
      <c r="E11" s="36" t="s">
        <v>58</v>
      </c>
      <c r="F11" s="36" t="s">
        <v>58</v>
      </c>
      <c r="G11" s="36" t="s">
        <v>58</v>
      </c>
      <c r="H11" s="18" t="s">
        <v>58</v>
      </c>
      <c r="I11" s="19" t="s">
        <v>58</v>
      </c>
      <c r="J11" s="18" t="s">
        <v>58</v>
      </c>
      <c r="K11" s="17" t="s">
        <v>58</v>
      </c>
      <c r="L11" s="16" t="s">
        <v>58</v>
      </c>
      <c r="M11" s="17" t="s">
        <v>58</v>
      </c>
      <c r="N11" s="18" t="s">
        <v>58</v>
      </c>
      <c r="O11" s="19" t="s">
        <v>58</v>
      </c>
      <c r="P11" s="18" t="s">
        <v>58</v>
      </c>
    </row>
    <row r="12" spans="2:16" x14ac:dyDescent="0.2">
      <c r="B12" s="127"/>
      <c r="C12" s="128"/>
      <c r="D12" s="18" t="s">
        <v>26</v>
      </c>
      <c r="E12" s="36" t="s">
        <v>58</v>
      </c>
      <c r="F12" s="36" t="s">
        <v>58</v>
      </c>
      <c r="G12" s="36" t="s">
        <v>58</v>
      </c>
      <c r="H12" s="18" t="s">
        <v>58</v>
      </c>
      <c r="I12" s="19" t="s">
        <v>58</v>
      </c>
      <c r="J12" s="18" t="s">
        <v>58</v>
      </c>
      <c r="K12" s="17" t="s">
        <v>58</v>
      </c>
      <c r="L12" s="16" t="s">
        <v>58</v>
      </c>
      <c r="M12" s="17" t="s">
        <v>58</v>
      </c>
      <c r="N12" s="18" t="s">
        <v>58</v>
      </c>
      <c r="O12" s="19" t="s">
        <v>58</v>
      </c>
      <c r="P12" s="18" t="s">
        <v>58</v>
      </c>
    </row>
    <row r="13" spans="2:16" x14ac:dyDescent="0.2">
      <c r="B13" s="117"/>
      <c r="C13" s="119"/>
      <c r="D13" s="15" t="s">
        <v>27</v>
      </c>
      <c r="E13" s="36" t="s">
        <v>58</v>
      </c>
      <c r="F13" s="36" t="s">
        <v>58</v>
      </c>
      <c r="G13" s="36" t="s">
        <v>58</v>
      </c>
      <c r="H13" s="15" t="s">
        <v>58</v>
      </c>
      <c r="I13" s="22" t="s">
        <v>58</v>
      </c>
      <c r="J13" s="15" t="s">
        <v>58</v>
      </c>
      <c r="K13" s="20" t="s">
        <v>58</v>
      </c>
      <c r="L13" s="21" t="s">
        <v>58</v>
      </c>
      <c r="M13" s="20" t="s">
        <v>58</v>
      </c>
      <c r="N13" s="15" t="s">
        <v>58</v>
      </c>
      <c r="O13" s="22" t="s">
        <v>58</v>
      </c>
      <c r="P13" s="15" t="s">
        <v>58</v>
      </c>
    </row>
    <row r="14" spans="2:16" ht="12.75" customHeight="1" x14ac:dyDescent="0.2">
      <c r="B14" s="125" t="s">
        <v>42</v>
      </c>
      <c r="C14" s="126"/>
      <c r="D14" s="23" t="s">
        <v>43</v>
      </c>
      <c r="E14" s="36" t="s">
        <v>58</v>
      </c>
      <c r="F14" s="36" t="s">
        <v>58</v>
      </c>
      <c r="G14" s="36" t="s">
        <v>58</v>
      </c>
      <c r="H14" s="23" t="s">
        <v>58</v>
      </c>
      <c r="I14" s="26" t="s">
        <v>58</v>
      </c>
      <c r="J14" s="23" t="s">
        <v>58</v>
      </c>
      <c r="K14" s="24" t="s">
        <v>58</v>
      </c>
      <c r="L14" s="25" t="s">
        <v>58</v>
      </c>
      <c r="M14" s="24" t="s">
        <v>58</v>
      </c>
      <c r="N14" s="23" t="s">
        <v>58</v>
      </c>
      <c r="O14" s="26" t="s">
        <v>58</v>
      </c>
      <c r="P14" s="23" t="s">
        <v>58</v>
      </c>
    </row>
    <row r="15" spans="2:16" ht="15" customHeight="1" x14ac:dyDescent="0.2">
      <c r="B15" s="127"/>
      <c r="C15" s="128"/>
      <c r="D15" s="27" t="s">
        <v>28</v>
      </c>
      <c r="E15" s="36" t="s">
        <v>58</v>
      </c>
      <c r="F15" s="36" t="s">
        <v>58</v>
      </c>
      <c r="G15" s="36" t="s">
        <v>58</v>
      </c>
      <c r="H15" s="18" t="s">
        <v>58</v>
      </c>
      <c r="I15" s="19" t="s">
        <v>58</v>
      </c>
      <c r="J15" s="18" t="s">
        <v>58</v>
      </c>
      <c r="K15" s="17" t="s">
        <v>58</v>
      </c>
      <c r="L15" s="16" t="s">
        <v>58</v>
      </c>
      <c r="M15" s="17" t="s">
        <v>58</v>
      </c>
      <c r="N15" s="18" t="s">
        <v>58</v>
      </c>
      <c r="O15" s="19" t="s">
        <v>58</v>
      </c>
      <c r="P15" s="18" t="s">
        <v>58</v>
      </c>
    </row>
    <row r="16" spans="2:16" ht="13.5" customHeight="1" x14ac:dyDescent="0.2">
      <c r="B16" s="127"/>
      <c r="C16" s="128"/>
      <c r="D16" s="27" t="s">
        <v>29</v>
      </c>
      <c r="E16" s="36" t="s">
        <v>58</v>
      </c>
      <c r="F16" s="36" t="s">
        <v>58</v>
      </c>
      <c r="G16" s="36" t="s">
        <v>58</v>
      </c>
      <c r="H16" s="15" t="s">
        <v>58</v>
      </c>
      <c r="I16" s="22" t="s">
        <v>58</v>
      </c>
      <c r="J16" s="15" t="s">
        <v>58</v>
      </c>
      <c r="K16" s="20" t="s">
        <v>58</v>
      </c>
      <c r="L16" s="21" t="s">
        <v>58</v>
      </c>
      <c r="M16" s="20" t="s">
        <v>58</v>
      </c>
      <c r="N16" s="15" t="s">
        <v>58</v>
      </c>
      <c r="O16" s="22" t="s">
        <v>58</v>
      </c>
      <c r="P16" s="15" t="s">
        <v>58</v>
      </c>
    </row>
    <row r="17" spans="2:19" x14ac:dyDescent="0.2">
      <c r="B17" s="117"/>
      <c r="C17" s="119"/>
      <c r="D17" s="15" t="s">
        <v>16</v>
      </c>
      <c r="E17" s="36" t="s">
        <v>58</v>
      </c>
      <c r="F17" s="36" t="s">
        <v>58</v>
      </c>
      <c r="G17" s="36" t="s">
        <v>58</v>
      </c>
      <c r="H17" s="15" t="s">
        <v>58</v>
      </c>
      <c r="I17" s="22" t="s">
        <v>58</v>
      </c>
      <c r="J17" s="15" t="s">
        <v>58</v>
      </c>
      <c r="K17" s="20" t="s">
        <v>58</v>
      </c>
      <c r="L17" s="21" t="s">
        <v>58</v>
      </c>
      <c r="M17" s="20" t="s">
        <v>58</v>
      </c>
      <c r="N17" s="15" t="s">
        <v>58</v>
      </c>
      <c r="O17" s="22" t="s">
        <v>58</v>
      </c>
      <c r="P17" s="15" t="s">
        <v>58</v>
      </c>
    </row>
    <row r="18" spans="2:19" x14ac:dyDescent="0.2">
      <c r="B18" s="100" t="s">
        <v>17</v>
      </c>
      <c r="C18" s="101"/>
      <c r="D18" s="18"/>
      <c r="E18" s="17"/>
      <c r="F18" s="16"/>
      <c r="G18" s="17"/>
      <c r="H18" s="18"/>
      <c r="I18" s="19"/>
      <c r="J18" s="18"/>
      <c r="K18" s="17"/>
      <c r="L18" s="16"/>
      <c r="M18" s="17"/>
      <c r="N18" s="18"/>
      <c r="O18" s="19"/>
      <c r="P18" s="18"/>
    </row>
    <row r="19" spans="2:19" x14ac:dyDescent="0.2">
      <c r="B19" s="129" t="s">
        <v>18</v>
      </c>
      <c r="C19" s="73" t="s">
        <v>44</v>
      </c>
      <c r="D19" s="23" t="s">
        <v>45</v>
      </c>
      <c r="E19" s="48">
        <v>188259</v>
      </c>
      <c r="F19" s="49">
        <v>187371</v>
      </c>
      <c r="G19" s="48">
        <v>185185</v>
      </c>
      <c r="H19" s="50">
        <v>183025</v>
      </c>
      <c r="I19" s="51">
        <v>181075</v>
      </c>
      <c r="J19" s="50">
        <v>180969</v>
      </c>
      <c r="K19" s="61">
        <v>178531</v>
      </c>
      <c r="L19" s="62">
        <v>177456</v>
      </c>
      <c r="M19" s="61"/>
      <c r="N19" s="50"/>
      <c r="O19" s="51"/>
      <c r="P19" s="50"/>
      <c r="S19" s="66"/>
    </row>
    <row r="20" spans="2:19" x14ac:dyDescent="0.2">
      <c r="B20" s="130"/>
      <c r="C20" s="74"/>
      <c r="D20" s="18" t="s">
        <v>46</v>
      </c>
      <c r="E20" s="52">
        <v>1901</v>
      </c>
      <c r="F20" s="53">
        <v>1895</v>
      </c>
      <c r="G20" s="52">
        <v>2247</v>
      </c>
      <c r="H20" s="54">
        <v>2002</v>
      </c>
      <c r="I20" s="55">
        <v>2164</v>
      </c>
      <c r="J20" s="54">
        <v>1678</v>
      </c>
      <c r="K20" s="63">
        <v>1456</v>
      </c>
      <c r="L20" s="64">
        <v>951</v>
      </c>
      <c r="M20" s="52"/>
      <c r="N20" s="54"/>
      <c r="O20" s="55"/>
      <c r="P20" s="54"/>
      <c r="S20" s="66"/>
    </row>
    <row r="21" spans="2:19" x14ac:dyDescent="0.2">
      <c r="B21" s="130"/>
      <c r="C21" s="75"/>
      <c r="D21" s="15" t="s">
        <v>39</v>
      </c>
      <c r="E21" s="57">
        <f t="shared" ref="E21:L21" si="0">+E20/E19</f>
        <v>1.0097790809469933E-2</v>
      </c>
      <c r="F21" s="57">
        <f t="shared" si="0"/>
        <v>1.0113624840556969E-2</v>
      </c>
      <c r="G21" s="47">
        <f t="shared" si="0"/>
        <v>1.2133812133812134E-2</v>
      </c>
      <c r="H21" s="56">
        <f t="shared" si="0"/>
        <v>1.0938396393935255E-2</v>
      </c>
      <c r="I21" s="56">
        <f t="shared" si="0"/>
        <v>1.1950849095678586E-2</v>
      </c>
      <c r="J21" s="56">
        <f t="shared" si="0"/>
        <v>9.2723063066049993E-3</v>
      </c>
      <c r="K21" s="57">
        <f t="shared" si="0"/>
        <v>8.1554463930633894E-3</v>
      </c>
      <c r="L21" s="57">
        <f t="shared" si="0"/>
        <v>5.359074925615364E-3</v>
      </c>
      <c r="M21" s="47"/>
      <c r="N21" s="56"/>
      <c r="O21" s="56"/>
      <c r="P21" s="56"/>
      <c r="S21" s="67"/>
    </row>
    <row r="22" spans="2:19" ht="12.75" customHeight="1" x14ac:dyDescent="0.2">
      <c r="B22" s="130"/>
      <c r="C22" s="73" t="s">
        <v>30</v>
      </c>
      <c r="D22" s="23" t="s">
        <v>45</v>
      </c>
      <c r="E22" s="24"/>
      <c r="F22" s="25"/>
      <c r="G22" s="24"/>
      <c r="H22" s="23"/>
      <c r="I22" s="26"/>
      <c r="J22" s="23"/>
      <c r="K22" s="24"/>
      <c r="L22" s="25"/>
      <c r="M22" s="24"/>
      <c r="N22" s="23"/>
      <c r="O22" s="26"/>
      <c r="P22" s="23"/>
      <c r="S22" s="68"/>
    </row>
    <row r="23" spans="2:19" x14ac:dyDescent="0.2">
      <c r="B23" s="130"/>
      <c r="C23" s="74"/>
      <c r="D23" s="18" t="s">
        <v>46</v>
      </c>
      <c r="E23" s="17"/>
      <c r="F23" s="16"/>
      <c r="G23" s="17"/>
      <c r="H23" s="18"/>
      <c r="I23" s="19"/>
      <c r="J23" s="18"/>
      <c r="K23" s="17"/>
      <c r="L23" s="16"/>
      <c r="M23" s="17"/>
      <c r="N23" s="18"/>
      <c r="O23" s="19"/>
      <c r="P23" s="18"/>
      <c r="S23" s="68"/>
    </row>
    <row r="24" spans="2:19" x14ac:dyDescent="0.2">
      <c r="B24" s="130"/>
      <c r="C24" s="75"/>
      <c r="D24" s="15" t="s">
        <v>39</v>
      </c>
      <c r="E24" s="20"/>
      <c r="F24" s="21"/>
      <c r="G24" s="20"/>
      <c r="H24" s="15"/>
      <c r="I24" s="22"/>
      <c r="J24" s="15"/>
      <c r="K24" s="20"/>
      <c r="L24" s="21"/>
      <c r="M24" s="20"/>
      <c r="N24" s="15"/>
      <c r="O24" s="22"/>
      <c r="P24" s="15"/>
    </row>
    <row r="25" spans="2:19" ht="12.75" customHeight="1" x14ac:dyDescent="0.2">
      <c r="B25" s="130"/>
      <c r="C25" s="73" t="s">
        <v>47</v>
      </c>
      <c r="D25" s="23" t="s">
        <v>45</v>
      </c>
      <c r="E25" s="24"/>
      <c r="F25" s="25"/>
      <c r="G25" s="24"/>
      <c r="H25" s="23"/>
      <c r="I25" s="26"/>
      <c r="J25" s="23"/>
      <c r="K25" s="24"/>
      <c r="L25" s="25"/>
      <c r="M25" s="24"/>
      <c r="N25" s="23"/>
      <c r="O25" s="26"/>
      <c r="P25" s="23"/>
    </row>
    <row r="26" spans="2:19" x14ac:dyDescent="0.2">
      <c r="B26" s="130"/>
      <c r="C26" s="74"/>
      <c r="D26" s="18" t="s">
        <v>46</v>
      </c>
      <c r="E26" s="17"/>
      <c r="F26" s="16"/>
      <c r="G26" s="17"/>
      <c r="H26" s="18"/>
      <c r="I26" s="19"/>
      <c r="J26" s="18"/>
      <c r="K26" s="17"/>
      <c r="L26" s="16"/>
      <c r="M26" s="17"/>
      <c r="N26" s="18"/>
      <c r="O26" s="19"/>
      <c r="P26" s="18"/>
    </row>
    <row r="27" spans="2:19" x14ac:dyDescent="0.2">
      <c r="B27" s="131"/>
      <c r="C27" s="75"/>
      <c r="D27" s="15" t="s">
        <v>39</v>
      </c>
      <c r="E27" s="20"/>
      <c r="F27" s="21"/>
      <c r="G27" s="20"/>
      <c r="H27" s="15"/>
      <c r="I27" s="22"/>
      <c r="J27" s="15"/>
      <c r="K27" s="20"/>
      <c r="L27" s="21"/>
      <c r="M27" s="20"/>
      <c r="N27" s="15"/>
      <c r="O27" s="22"/>
      <c r="P27" s="15"/>
    </row>
    <row r="28" spans="2:19" x14ac:dyDescent="0.2">
      <c r="B28" s="132" t="s">
        <v>48</v>
      </c>
      <c r="C28" s="126"/>
      <c r="D28" s="28" t="s">
        <v>49</v>
      </c>
      <c r="E28" s="24">
        <v>810</v>
      </c>
      <c r="F28" s="25">
        <v>855</v>
      </c>
      <c r="G28" s="24">
        <v>1036</v>
      </c>
      <c r="H28" s="23">
        <v>929</v>
      </c>
      <c r="I28" s="26">
        <v>900</v>
      </c>
      <c r="J28" s="23">
        <v>793</v>
      </c>
      <c r="K28" s="24">
        <v>659</v>
      </c>
      <c r="L28" s="25">
        <v>383</v>
      </c>
      <c r="M28" s="24"/>
      <c r="N28" s="50"/>
      <c r="O28" s="26"/>
      <c r="P28" s="50"/>
      <c r="R28" s="66"/>
    </row>
    <row r="29" spans="2:19" x14ac:dyDescent="0.2">
      <c r="B29" s="127"/>
      <c r="C29" s="128"/>
      <c r="D29" s="18" t="s">
        <v>50</v>
      </c>
      <c r="E29" s="17">
        <v>739</v>
      </c>
      <c r="F29" s="16">
        <v>799</v>
      </c>
      <c r="G29" s="17">
        <v>977</v>
      </c>
      <c r="H29" s="18">
        <v>883</v>
      </c>
      <c r="I29" s="19">
        <v>862</v>
      </c>
      <c r="J29" s="18">
        <v>752</v>
      </c>
      <c r="K29" s="17">
        <v>627</v>
      </c>
      <c r="L29" s="16">
        <v>366</v>
      </c>
      <c r="M29" s="17"/>
      <c r="N29" s="18"/>
      <c r="O29" s="19"/>
      <c r="P29" s="54"/>
      <c r="R29" s="66"/>
    </row>
    <row r="30" spans="2:19" x14ac:dyDescent="0.2">
      <c r="B30" s="127"/>
      <c r="C30" s="128"/>
      <c r="D30" s="29" t="s">
        <v>51</v>
      </c>
      <c r="E30" s="37">
        <f>E29/E28</f>
        <v>0.91234567901234565</v>
      </c>
      <c r="F30" s="37">
        <f>F29/F28</f>
        <v>0.93450292397660817</v>
      </c>
      <c r="G30" s="37">
        <f>G29/G28</f>
        <v>0.943050193050193</v>
      </c>
      <c r="H30" s="60">
        <f>+H29/H28</f>
        <v>0.95048439181916033</v>
      </c>
      <c r="I30" s="60">
        <f>+I29/I28</f>
        <v>0.95777777777777773</v>
      </c>
      <c r="J30" s="60">
        <f>+J29/J28</f>
        <v>0.94829760403530894</v>
      </c>
      <c r="K30" s="37">
        <f>K29/K28</f>
        <v>0.95144157814871022</v>
      </c>
      <c r="L30" s="37">
        <f>L29/L28</f>
        <v>0.95561357702349869</v>
      </c>
      <c r="M30" s="37"/>
      <c r="N30" s="60"/>
      <c r="O30" s="60"/>
      <c r="P30" s="60"/>
      <c r="R30" s="67"/>
    </row>
    <row r="31" spans="2:19" x14ac:dyDescent="0.2">
      <c r="B31" s="127"/>
      <c r="C31" s="128"/>
      <c r="D31" s="18" t="s">
        <v>40</v>
      </c>
      <c r="E31" s="43" t="s">
        <v>68</v>
      </c>
      <c r="F31" s="43" t="s">
        <v>70</v>
      </c>
      <c r="G31" s="43" t="s">
        <v>72</v>
      </c>
      <c r="H31" s="39">
        <v>6705.12</v>
      </c>
      <c r="I31" s="40">
        <v>5476.54</v>
      </c>
      <c r="J31" s="39">
        <v>4121.8500000000004</v>
      </c>
      <c r="K31" s="42" t="s">
        <v>81</v>
      </c>
      <c r="L31" s="43" t="s">
        <v>79</v>
      </c>
      <c r="M31" s="42"/>
      <c r="N31" s="41"/>
      <c r="O31" s="44"/>
      <c r="P31" s="41"/>
      <c r="R31" s="68"/>
    </row>
    <row r="32" spans="2:19" x14ac:dyDescent="0.2">
      <c r="B32" s="117"/>
      <c r="C32" s="119"/>
      <c r="D32" s="45" t="s">
        <v>63</v>
      </c>
      <c r="E32" s="43" t="s">
        <v>69</v>
      </c>
      <c r="F32" s="43" t="s">
        <v>71</v>
      </c>
      <c r="G32" s="43" t="s">
        <v>73</v>
      </c>
      <c r="H32" s="38" t="s">
        <v>76</v>
      </c>
      <c r="I32" s="38" t="s">
        <v>74</v>
      </c>
      <c r="J32" s="38" t="s">
        <v>75</v>
      </c>
      <c r="K32" s="65" t="s">
        <v>82</v>
      </c>
      <c r="L32" s="65" t="s">
        <v>80</v>
      </c>
      <c r="M32" s="65"/>
      <c r="N32" s="38"/>
      <c r="O32" s="46"/>
      <c r="P32" s="46"/>
      <c r="R32" s="68"/>
    </row>
    <row r="34" spans="2:16" s="3" customFormat="1" x14ac:dyDescent="0.2">
      <c r="B34" s="102" t="s">
        <v>19</v>
      </c>
      <c r="C34" s="103"/>
      <c r="D34" s="103"/>
      <c r="E34" s="103"/>
      <c r="F34" s="103"/>
      <c r="G34" s="103"/>
      <c r="H34" s="104"/>
      <c r="I34" s="107" t="s">
        <v>1</v>
      </c>
      <c r="J34" s="108"/>
      <c r="K34" s="85" t="s">
        <v>2</v>
      </c>
      <c r="L34" s="86"/>
      <c r="M34" s="107" t="s">
        <v>3</v>
      </c>
      <c r="N34" s="108"/>
      <c r="O34" s="85" t="s">
        <v>4</v>
      </c>
      <c r="P34" s="86"/>
    </row>
    <row r="35" spans="2:16" ht="12.75" customHeight="1" x14ac:dyDescent="0.2">
      <c r="B35" s="81" t="s">
        <v>52</v>
      </c>
      <c r="C35" s="82"/>
      <c r="D35" s="82"/>
      <c r="E35" s="78" t="s">
        <v>53</v>
      </c>
      <c r="F35" s="78"/>
      <c r="G35" s="78"/>
      <c r="H35" s="78"/>
      <c r="I35" s="76"/>
      <c r="J35" s="77"/>
      <c r="K35" s="79"/>
      <c r="L35" s="80"/>
      <c r="M35" s="76"/>
      <c r="N35" s="77"/>
      <c r="O35" s="79"/>
      <c r="P35" s="80"/>
    </row>
    <row r="36" spans="2:16" x14ac:dyDescent="0.2">
      <c r="B36" s="82"/>
      <c r="C36" s="82"/>
      <c r="D36" s="82"/>
      <c r="E36" s="78" t="s">
        <v>20</v>
      </c>
      <c r="F36" s="78"/>
      <c r="G36" s="78"/>
      <c r="H36" s="78"/>
      <c r="I36" s="76"/>
      <c r="J36" s="77"/>
      <c r="K36" s="79"/>
      <c r="L36" s="80"/>
      <c r="M36" s="76"/>
      <c r="N36" s="77"/>
      <c r="O36" s="79"/>
      <c r="P36" s="80"/>
    </row>
    <row r="37" spans="2:16" x14ac:dyDescent="0.2">
      <c r="B37" s="82"/>
      <c r="C37" s="82"/>
      <c r="D37" s="82"/>
      <c r="E37" s="78" t="s">
        <v>54</v>
      </c>
      <c r="F37" s="78"/>
      <c r="G37" s="78"/>
      <c r="H37" s="78"/>
      <c r="I37" s="83"/>
      <c r="J37" s="84"/>
      <c r="K37" s="71"/>
      <c r="L37" s="72"/>
      <c r="M37" s="83"/>
      <c r="N37" s="84"/>
      <c r="O37" s="71"/>
      <c r="P37" s="72"/>
    </row>
    <row r="38" spans="2:16" x14ac:dyDescent="0.2">
      <c r="B38" s="30"/>
      <c r="C38" s="30"/>
      <c r="D38" s="30"/>
      <c r="E38" s="31"/>
      <c r="F38" s="30"/>
      <c r="G38" s="30"/>
      <c r="H38" s="31"/>
      <c r="I38" s="31"/>
      <c r="J38" s="31"/>
      <c r="K38" s="31"/>
      <c r="L38" s="31"/>
      <c r="M38" s="31"/>
      <c r="N38" s="31"/>
      <c r="O38" s="31"/>
      <c r="P38" s="30"/>
    </row>
    <row r="39" spans="2:16" x14ac:dyDescent="0.2">
      <c r="B39" s="30"/>
      <c r="C39" s="69" t="s">
        <v>64</v>
      </c>
      <c r="D39" s="30"/>
      <c r="E39" s="31"/>
      <c r="F39" s="30"/>
      <c r="G39" s="30"/>
      <c r="H39" s="31"/>
      <c r="I39" s="31"/>
      <c r="J39" s="31"/>
      <c r="K39" s="31"/>
      <c r="L39" s="31"/>
      <c r="M39" s="31"/>
      <c r="N39" s="31"/>
      <c r="O39" s="31"/>
      <c r="P39" s="30"/>
    </row>
    <row r="41" spans="2:16" x14ac:dyDescent="0.2">
      <c r="C41" s="95" t="s">
        <v>21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</row>
    <row r="42" spans="2:16" x14ac:dyDescent="0.2"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2:16" x14ac:dyDescent="0.2">
      <c r="J43" s="3"/>
    </row>
    <row r="44" spans="2:16" s="6" customFormat="1" ht="13.5" thickBot="1" x14ac:dyDescent="0.25">
      <c r="C44" s="6" t="s">
        <v>32</v>
      </c>
      <c r="D44" s="34" t="s">
        <v>60</v>
      </c>
      <c r="G44" s="6" t="s">
        <v>33</v>
      </c>
      <c r="H44" s="87" t="s">
        <v>61</v>
      </c>
      <c r="I44" s="87"/>
      <c r="J44" s="87"/>
      <c r="L44" s="6" t="s">
        <v>34</v>
      </c>
      <c r="M44" s="58" t="s">
        <v>62</v>
      </c>
      <c r="N44" s="58"/>
      <c r="O44" s="58"/>
      <c r="P44" s="59"/>
    </row>
    <row r="45" spans="2:16" x14ac:dyDescent="0.2">
      <c r="E45" s="3"/>
      <c r="H45" s="3"/>
      <c r="K45" s="35"/>
    </row>
    <row r="46" spans="2:16" x14ac:dyDescent="0.2">
      <c r="B46" s="7" t="s">
        <v>23</v>
      </c>
      <c r="D46" s="14"/>
    </row>
    <row r="47" spans="2:16" x14ac:dyDescent="0.2">
      <c r="B47" s="7" t="s">
        <v>24</v>
      </c>
    </row>
    <row r="48" spans="2:16" x14ac:dyDescent="0.2">
      <c r="B48" s="7" t="s">
        <v>55</v>
      </c>
    </row>
  </sheetData>
  <mergeCells count="42">
    <mergeCell ref="E36:H36"/>
    <mergeCell ref="B11:C13"/>
    <mergeCell ref="B19:B27"/>
    <mergeCell ref="B28:C32"/>
    <mergeCell ref="B14:C17"/>
    <mergeCell ref="C22:C24"/>
    <mergeCell ref="N9:P9"/>
    <mergeCell ref="B7:D10"/>
    <mergeCell ref="H9:J9"/>
    <mergeCell ref="K9:M9"/>
    <mergeCell ref="E9:G9"/>
    <mergeCell ref="E7:G8"/>
    <mergeCell ref="I35:J35"/>
    <mergeCell ref="M36:N36"/>
    <mergeCell ref="B18:C18"/>
    <mergeCell ref="B34:H34"/>
    <mergeCell ref="C1:P1"/>
    <mergeCell ref="I34:J34"/>
    <mergeCell ref="K34:L34"/>
    <mergeCell ref="M34:N34"/>
    <mergeCell ref="N7:P8"/>
    <mergeCell ref="C25:C27"/>
    <mergeCell ref="H44:J44"/>
    <mergeCell ref="K36:L36"/>
    <mergeCell ref="I37:J37"/>
    <mergeCell ref="K37:L37"/>
    <mergeCell ref="D2:E2"/>
    <mergeCell ref="H7:J8"/>
    <mergeCell ref="C41:P41"/>
    <mergeCell ref="O36:P36"/>
    <mergeCell ref="K7:M8"/>
    <mergeCell ref="M35:N35"/>
    <mergeCell ref="O37:P37"/>
    <mergeCell ref="C19:C21"/>
    <mergeCell ref="I36:J36"/>
    <mergeCell ref="E35:H35"/>
    <mergeCell ref="K35:L35"/>
    <mergeCell ref="B35:D37"/>
    <mergeCell ref="M37:N37"/>
    <mergeCell ref="E37:H37"/>
    <mergeCell ref="O35:P35"/>
    <mergeCell ref="O34:P34"/>
  </mergeCells>
  <phoneticPr fontId="2" type="noConversion"/>
  <pageMargins left="0.25" right="0.25" top="0.5" bottom="0.5" header="0.5" footer="0.5"/>
  <pageSetup scale="61" orientation="landscape" r:id="rId1"/>
  <headerFooter alignWithMargins="0">
    <oddHeader>&amp;R&amp;"Arial,Bold"&amp;UREVISED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1076325</xdr:colOff>
                    <xdr:row>2</xdr:row>
                    <xdr:rowOff>133350</xdr:rowOff>
                  </from>
                  <to>
                    <xdr:col>3</xdr:col>
                    <xdr:colOff>1857375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1952625</xdr:colOff>
                    <xdr:row>2</xdr:row>
                    <xdr:rowOff>133350</xdr:rowOff>
                  </from>
                  <to>
                    <xdr:col>4</xdr:col>
                    <xdr:colOff>323850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2</xdr:row>
                    <xdr:rowOff>123825</xdr:rowOff>
                  </from>
                  <to>
                    <xdr:col>3</xdr:col>
                    <xdr:colOff>962025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 133-C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Rubenstein, Gregory</cp:lastModifiedBy>
  <cp:lastPrinted>2016-12-01T16:25:54Z</cp:lastPrinted>
  <dcterms:created xsi:type="dcterms:W3CDTF">2009-11-05T22:32:05Z</dcterms:created>
  <dcterms:modified xsi:type="dcterms:W3CDTF">2017-01-17T17:31:50Z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</Properties>
</file>