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180" windowWidth="23010" windowHeight="10350"/>
  </bookViews>
  <sheets>
    <sheet name="SDG&amp;E" sheetId="5" r:id="rId1"/>
    <sheet name="PG&amp;E" sheetId="6" r:id="rId2"/>
    <sheet name="SCE" sheetId="8" r:id="rId3"/>
  </sheets>
  <definedNames>
    <definedName name="_xlnm.Print_Area" localSheetId="0">'SDG&amp;E'!$B$2:$E$44</definedName>
  </definedNames>
  <calcPr calcId="145621" calcMode="manual"/>
</workbook>
</file>

<file path=xl/calcChain.xml><?xml version="1.0" encoding="utf-8"?>
<calcChain xmlns="http://schemas.openxmlformats.org/spreadsheetml/2006/main">
  <c r="D44" i="5" l="1"/>
</calcChain>
</file>

<file path=xl/sharedStrings.xml><?xml version="1.0" encoding="utf-8"?>
<sst xmlns="http://schemas.openxmlformats.org/spreadsheetml/2006/main" count="320" uniqueCount="193">
  <si>
    <t>SDG&amp;E's Energy Storage Projects Locational Information by Busbar &amp; Attributes (MW)</t>
  </si>
  <si>
    <t>Domain</t>
  </si>
  <si>
    <t>Project Name</t>
  </si>
  <si>
    <t>Capacity MW</t>
  </si>
  <si>
    <t>Bus ID Number</t>
  </si>
  <si>
    <t>Interconnection Substation</t>
  </si>
  <si>
    <t>Transmission</t>
  </si>
  <si>
    <t>Lake Hodges Pumped Storage</t>
  </si>
  <si>
    <t>Lake Hodges LHM</t>
  </si>
  <si>
    <t>Total Trasmission</t>
  </si>
  <si>
    <t>Capacity / MW</t>
  </si>
  <si>
    <t xml:space="preserve">Bus Number at Transmission Substation to which Distribution Circuit Connects </t>
  </si>
  <si>
    <t>Interconection Substation</t>
  </si>
  <si>
    <t xml:space="preserve">Distribution </t>
  </si>
  <si>
    <t>Escondido BESS 1</t>
  </si>
  <si>
    <t xml:space="preserve">Escondido </t>
  </si>
  <si>
    <t>Escondido BESS 2</t>
  </si>
  <si>
    <t>Escondido BESS 3</t>
  </si>
  <si>
    <t>El Cajon BESS 1</t>
  </si>
  <si>
    <t>El Cajon</t>
  </si>
  <si>
    <t>Borrego Microgrid Yard- SES1</t>
  </si>
  <si>
    <t xml:space="preserve">Borrego </t>
  </si>
  <si>
    <t>Pala Energy Storage Yard</t>
  </si>
  <si>
    <t>Pala</t>
  </si>
  <si>
    <t>Mission Valley- Skills Training Center</t>
  </si>
  <si>
    <t>Mission</t>
  </si>
  <si>
    <t>Clairemont</t>
  </si>
  <si>
    <t>Poway</t>
  </si>
  <si>
    <t xml:space="preserve">Borrego Springs CES </t>
  </si>
  <si>
    <t>Century Park CES</t>
  </si>
  <si>
    <t>Kearny</t>
  </si>
  <si>
    <t>Energy Inovation Center- Indoor</t>
  </si>
  <si>
    <t>Energy Inovation Center- Outdoor</t>
  </si>
  <si>
    <t>San Diego Zoo</t>
  </si>
  <si>
    <t>Urban</t>
  </si>
  <si>
    <t>UCSD MESOM</t>
  </si>
  <si>
    <t>UCM</t>
  </si>
  <si>
    <t>Suites at Paseo (SDSU Private Dormitories)</t>
  </si>
  <si>
    <t>Stremview</t>
  </si>
  <si>
    <t>Del Lago Academy</t>
  </si>
  <si>
    <t>Olivenheim</t>
  </si>
  <si>
    <t>Ortega Highway 1243 SES1</t>
  </si>
  <si>
    <t>Margarita</t>
  </si>
  <si>
    <t>Ortega Highway 1243 SES2</t>
  </si>
  <si>
    <t>Pala Energy Storage Yard SES</t>
  </si>
  <si>
    <t>Canyon Crest Academy</t>
  </si>
  <si>
    <t>North City West</t>
  </si>
  <si>
    <t>Borrego Microgrid Yard- SES2</t>
  </si>
  <si>
    <t>Santa Ysabel Substation</t>
  </si>
  <si>
    <t>Santa Ysabel</t>
  </si>
  <si>
    <t>Del Lago Park &amp; Ride</t>
  </si>
  <si>
    <t>Felicita</t>
  </si>
  <si>
    <t>Integrated Test Facility</t>
  </si>
  <si>
    <t>Civita Microgrid</t>
  </si>
  <si>
    <t>Friars</t>
  </si>
  <si>
    <t xml:space="preserve">Total Distribution </t>
  </si>
  <si>
    <t>Nearest Bus ID Number</t>
  </si>
  <si>
    <t>Customer*</t>
  </si>
  <si>
    <t>SGIP/Non-SGIP Installed</t>
  </si>
  <si>
    <t>Varies</t>
  </si>
  <si>
    <t>Customer</t>
  </si>
  <si>
    <t>SGIP/Non-SGIP In Progress</t>
  </si>
  <si>
    <t>Permanent Load Shift Program</t>
  </si>
  <si>
    <t xml:space="preserve">Total Customer </t>
  </si>
  <si>
    <t>* as of Nov 30, 2017</t>
  </si>
  <si>
    <t>PACIFIC GAS AND ELECTRIC COMPANY</t>
  </si>
  <si>
    <t>2016 Integrated Resource Plan Proceeding (R.16-02-007)</t>
  </si>
  <si>
    <t>Energy Storage Resources</t>
  </si>
  <si>
    <t>Counterparty (Project Name)</t>
  </si>
  <si>
    <t>Point of Interconnection (POI)</t>
  </si>
  <si>
    <t>Approximate Bus ID (BusID)</t>
  </si>
  <si>
    <t>MW</t>
  </si>
  <si>
    <t>Point of Connection</t>
  </si>
  <si>
    <t>Convergent (Henrietta)</t>
  </si>
  <si>
    <t>Henrietta 70kV Substation</t>
  </si>
  <si>
    <t>HENRTA_6_LD1</t>
  </si>
  <si>
    <t>Distribution</t>
  </si>
  <si>
    <t>NextEra Energy (Golden Hills)</t>
  </si>
  <si>
    <t>Tesla Substation 115kV</t>
  </si>
  <si>
    <t>TESLA_1_QF</t>
  </si>
  <si>
    <t>N/A</t>
  </si>
  <si>
    <t>Browns Valley</t>
  </si>
  <si>
    <t>Browns Valley Substation</t>
  </si>
  <si>
    <t>Browns Valley 60 kV substation</t>
  </si>
  <si>
    <t>BANGOR_6_HYDRO</t>
  </si>
  <si>
    <t>Swift 115kV Substation</t>
  </si>
  <si>
    <t>SWIFT_1_NAS (not yet operational)</t>
  </si>
  <si>
    <t>Vaca Dixon 12 kV Substation</t>
  </si>
  <si>
    <t>Vaca Dixon 115kV Substation</t>
  </si>
  <si>
    <t>VACADX_1_NAS</t>
  </si>
  <si>
    <t>Approximate Transmission Point of
Delivery / Receipt</t>
  </si>
  <si>
    <t>Approximate Nearest Resource ID (ResID)</t>
  </si>
  <si>
    <t>Henrietta Distribution Substation
(12kV)</t>
  </si>
  <si>
    <t>34540_HENRITTA_70.0_LD
1</t>
  </si>
  <si>
    <t>33540_TESLA
_115_GUM1</t>
  </si>
  <si>
    <t>Yerba Buena Pilot Battery
Project</t>
  </si>
  <si>
    <t>21kV Swift 2102 Feeder (into Swift
21kV Substation)</t>
  </si>
  <si>
    <t>35622_SWIFT
_115_GUNS</t>
  </si>
  <si>
    <t>Vaca Dixon Pilot Battery
Project</t>
  </si>
  <si>
    <t>31998_VACA- DIX_115_GUNS</t>
  </si>
  <si>
    <t>SCE's Energy Storage Projects Locational Information by Busbar &amp; Attributes (MW)</t>
  </si>
  <si>
    <t>Information Requested:  Online Date</t>
  </si>
  <si>
    <t>LCR RFO</t>
  </si>
  <si>
    <t>Project</t>
  </si>
  <si>
    <t>Storage MW</t>
  </si>
  <si>
    <t>Product Type</t>
  </si>
  <si>
    <t>Locational Information</t>
  </si>
  <si>
    <t>Bus ID</t>
  </si>
  <si>
    <t>Ice Bear</t>
  </si>
  <si>
    <t>ES BTM PLS                       (customer-side)</t>
  </si>
  <si>
    <t>N/A (Distributed)</t>
  </si>
  <si>
    <t>7/1/2016-10/1/2019</t>
  </si>
  <si>
    <t>AES</t>
  </si>
  <si>
    <t>IFOM                              (distribution)</t>
  </si>
  <si>
    <r>
      <t xml:space="preserve">Point of Interconnection: </t>
    </r>
    <r>
      <rPr>
        <sz val="11"/>
        <rFont val="Calibri"/>
        <family val="2"/>
      </rPr>
      <t>230kV bus at the Alamitos A-Bank Substation</t>
    </r>
  </si>
  <si>
    <r>
      <t>Bus Name:</t>
    </r>
    <r>
      <rPr>
        <sz val="11"/>
        <rFont val="Calibri"/>
        <family val="2"/>
      </rPr>
      <t xml:space="preserve"> ALMITOSW</t>
    </r>
  </si>
  <si>
    <r>
      <t>Bus Number:</t>
    </r>
    <r>
      <rPr>
        <sz val="11"/>
        <rFont val="Calibri"/>
        <family val="2"/>
      </rPr>
      <t xml:space="preserve"> 24007</t>
    </r>
  </si>
  <si>
    <t>Stem</t>
  </si>
  <si>
    <t>ES BTM (customer-sde)</t>
  </si>
  <si>
    <t>10/1/2016-1/1/2018</t>
  </si>
  <si>
    <t>Hybrid Electric</t>
  </si>
  <si>
    <t>1/1/2017-1/1/2018</t>
  </si>
  <si>
    <t>2016 ACES RFO/RFP</t>
  </si>
  <si>
    <t>Powin</t>
  </si>
  <si>
    <r>
      <t xml:space="preserve">Point of Interconnection: </t>
    </r>
    <r>
      <rPr>
        <sz val="11"/>
        <rFont val="Calibri"/>
        <family val="2"/>
      </rPr>
      <t>12kV Virgo
Distribution line (Santiago A Bank Substation)</t>
    </r>
  </si>
  <si>
    <t>66 kV +H11:H35Bus Name: SANTIAGO
66 kV Bus Number: 24133</t>
  </si>
  <si>
    <t>AltaGas</t>
  </si>
  <si>
    <r>
      <t xml:space="preserve">Point of Interconnection: </t>
    </r>
    <r>
      <rPr>
        <sz val="11"/>
        <rFont val="Calibri"/>
        <family val="2"/>
      </rPr>
      <t>Ganesha-Simpson 66kV line Distribution line (Chino A Bank Substation)</t>
    </r>
  </si>
  <si>
    <t>66 kV Bus Name: CHINO
66 kV Bus Number: 24024</t>
  </si>
  <si>
    <t>2016 ACES DBT</t>
  </si>
  <si>
    <t xml:space="preserve">Tesla </t>
  </si>
  <si>
    <r>
      <t xml:space="preserve">Point of Interconnection: 
</t>
    </r>
    <r>
      <rPr>
        <sz val="11"/>
        <rFont val="Calibri"/>
        <family val="2"/>
      </rPr>
      <t>Mira Loma A Bank Substation</t>
    </r>
  </si>
  <si>
    <t>66 kV Bus Name: MIRALOMW
66 kV Bus Number: 24210</t>
  </si>
  <si>
    <t>PRP 2</t>
  </si>
  <si>
    <t>1/1/2019-1/1/2020</t>
  </si>
  <si>
    <t>Convergent OCES 1-3</t>
  </si>
  <si>
    <t>IFOM                              (Transmission)</t>
  </si>
  <si>
    <r>
      <t xml:space="preserve">Point of Interconnectio:
</t>
    </r>
    <r>
      <rPr>
        <sz val="11"/>
        <rFont val="Calibri"/>
        <family val="2"/>
      </rPr>
      <t>Chestnut 66kV
bus out of Johanna 220/66kV substation</t>
    </r>
  </si>
  <si>
    <t>66 kV Bus Name: JOHANNA
66 kV Bus Number: 24207</t>
  </si>
  <si>
    <t>Nextera OCES 1</t>
  </si>
  <si>
    <t>Nextera OCES 2</t>
  </si>
  <si>
    <t>SEF1</t>
  </si>
  <si>
    <t>Valencia Energy Storage</t>
  </si>
  <si>
    <r>
      <t xml:space="preserve">Point of Interconnection:
</t>
    </r>
    <r>
      <rPr>
        <sz val="11"/>
        <rFont val="Calibri"/>
        <family val="2"/>
      </rPr>
      <t>Aquarius 12 kV circuit Santiago 220/66kV substation</t>
    </r>
  </si>
  <si>
    <t>66 kV Bus Name: SANTIAGO
66 kV Bus Number: 24133</t>
  </si>
  <si>
    <t>HEJF1-2</t>
  </si>
  <si>
    <r>
      <t xml:space="preserve">Point of Interconnection:
</t>
    </r>
    <r>
      <rPr>
        <sz val="11"/>
        <rFont val="Calibri"/>
        <family val="2"/>
      </rPr>
      <t>12 kV bus at the
Johanna substation</t>
    </r>
  </si>
  <si>
    <t>Bilateral</t>
  </si>
  <si>
    <t>SCE EGT - Grapeland</t>
  </si>
  <si>
    <t>IFOM (Transmission)</t>
  </si>
  <si>
    <r>
      <t xml:space="preserve">Point of Interconnection:
</t>
    </r>
    <r>
      <rPr>
        <sz val="11"/>
        <rFont val="Calibri"/>
        <family val="2"/>
      </rPr>
      <t>Integrated with SCE's Grapeland Peaker</t>
    </r>
  </si>
  <si>
    <t>66 kV Bus Name: ETIWANDA
66 kV Bus Number: 24055
13.8 kV Bus Name: ETWPKGEN
13.8 kV Bus Number 29305
Project will share same 13.8 kV Bus where exsting peaker is located.</t>
  </si>
  <si>
    <t>SCE EGT - Center</t>
  </si>
  <si>
    <r>
      <t xml:space="preserve">Point of Interconnection:
</t>
    </r>
    <r>
      <rPr>
        <sz val="11"/>
        <rFont val="Calibri"/>
        <family val="2"/>
      </rPr>
      <t>Integrated with SCE's Center Peaker</t>
    </r>
  </si>
  <si>
    <t>66 kV Bus Name: CENTER
66 kV Bus Number: 24203
13.8 kV Bus Name: CTRPKGEN
13.8 kV Bus Number 29308
Project will share same 13.8 kV Bus where exsting peaker is located.</t>
  </si>
  <si>
    <t>2016 ES RFO</t>
  </si>
  <si>
    <t>Powin SBI</t>
  </si>
  <si>
    <r>
      <t>Point of Interconnection:</t>
    </r>
    <r>
      <rPr>
        <sz val="11"/>
        <color rgb="FFFF0000"/>
        <rFont val="Calibri"/>
        <family val="2"/>
      </rPr>
      <t xml:space="preserve"> 16kV Milpas distribution line across Quarantina Street (Project Address 635 East Gutierrez Street, Santa Barbara CA 93103</t>
    </r>
  </si>
  <si>
    <t>66 kV Bus Name: GOLETA
66 kV Bus Number: 24057</t>
  </si>
  <si>
    <t>2014 ES RFO</t>
  </si>
  <si>
    <t>Stanton Energy Reliability Center</t>
  </si>
  <si>
    <t>RA Only (distribution)</t>
  </si>
  <si>
    <r>
      <t>Point of Interconnection:</t>
    </r>
    <r>
      <rPr>
        <sz val="11"/>
        <rFont val="Calibri"/>
        <family val="2"/>
      </rPr>
      <t xml:space="preserve"> Barre Substation</t>
    </r>
  </si>
  <si>
    <r>
      <t>Bus Name:</t>
    </r>
    <r>
      <rPr>
        <sz val="11"/>
        <rFont val="Calibri"/>
        <family val="2"/>
      </rPr>
      <t xml:space="preserve"> BARRE</t>
    </r>
  </si>
  <si>
    <r>
      <t>Bus Number:</t>
    </r>
    <r>
      <rPr>
        <sz val="11"/>
        <rFont val="Calibri"/>
        <family val="2"/>
      </rPr>
      <t xml:space="preserve"> 24201</t>
    </r>
  </si>
  <si>
    <t>EXISTING SCE STORAGE APPROVED AS ELIGIBLE IN D.14-10-045</t>
  </si>
  <si>
    <t>Grid Domain</t>
  </si>
  <si>
    <t>MW Installed</t>
  </si>
  <si>
    <t>A-Bank Substation</t>
  </si>
  <si>
    <t>Bus Numbers at the 230kV used by TSP and CAISO</t>
  </si>
  <si>
    <t>Tehachapi Storage</t>
  </si>
  <si>
    <t>Windhub 220/66</t>
  </si>
  <si>
    <t>Irvine Smart Grid-Community Energy Storage</t>
  </si>
  <si>
    <t>Santiago 220/66</t>
  </si>
  <si>
    <t>Irvine Smart Grid-Containerized Energy Storage</t>
  </si>
  <si>
    <t>Irvine Smart Grid-Residential ES Unit</t>
  </si>
  <si>
    <t>Large Storage Test</t>
  </si>
  <si>
    <t>Barre 220/66</t>
  </si>
  <si>
    <t>Discovery Museum</t>
  </si>
  <si>
    <t>Villa Park 220/66</t>
  </si>
  <si>
    <t>Catalina Island</t>
  </si>
  <si>
    <t>V2G-LA AFB</t>
  </si>
  <si>
    <t>El Nido 220/66</t>
  </si>
  <si>
    <t>Self-Generation Incentive Program</t>
  </si>
  <si>
    <t>NA (Distributed)</t>
  </si>
  <si>
    <t>Permanent Load Shifting</t>
  </si>
  <si>
    <t>Home Batter Pilot</t>
  </si>
  <si>
    <t>Distribution Energy Storage Integration 1</t>
  </si>
  <si>
    <t>*No bus number for 12 kV Bus. 66 kV bus where B-station that feeds circuit is located used</t>
  </si>
  <si>
    <t>*No bus number for 66 kV Transmission Line Tap. Chino 66 kV bus utilzied</t>
  </si>
  <si>
    <t>AMS CTEC 1-5</t>
  </si>
  <si>
    <t>Red text indicates new data since last time this annual data request response was provided to the CPUC.</t>
  </si>
  <si>
    <t>Confidential Footnote has been removed.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</si>
</sst>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\-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F1F1F1"/>
        <bgColor indexed="64"/>
      </patternFill>
    </fill>
    <fill>
      <patternFill patternType="solid">
        <fgColor indexed="30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5" fillId="0" borderId="0" applyNumberFormat="0" applyFill="0" applyBorder="0" applyAlignment="0" applyProtection="0"/>
    <xf numFmtId="164" fontId="26" fillId="5" borderId="0" applyNumberFormat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5" fillId="0" borderId="0"/>
    <xf numFmtId="0" fontId="1" fillId="3" borderId="2" applyNumberFormat="0" applyFont="0" applyAlignment="0" applyProtection="0"/>
  </cellStyleXfs>
  <cellXfs count="118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2" fontId="8" fillId="2" borderId="1" xfId="1" applyNumberFormat="1" applyFont="1" applyFill="1" applyBorder="1" applyAlignment="1">
      <alignment horizontal="center" vertical="center" wrapText="1"/>
    </xf>
    <xf numFmtId="0" fontId="1" fillId="2" borderId="0" xfId="1" applyFont="1" applyFill="1"/>
    <xf numFmtId="0" fontId="3" fillId="2" borderId="0" xfId="1" applyFont="1" applyFill="1"/>
    <xf numFmtId="0" fontId="9" fillId="2" borderId="1" xfId="1" applyFont="1" applyFill="1" applyBorder="1" applyAlignment="1">
      <alignment horizontal="center" vertical="center"/>
    </xf>
    <xf numFmtId="0" fontId="3" fillId="0" borderId="0" xfId="1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2" fillId="0" borderId="0" xfId="1" applyFont="1"/>
    <xf numFmtId="0" fontId="6" fillId="2" borderId="1" xfId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7" fontId="0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/>
    </xf>
    <xf numFmtId="0" fontId="10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11" fillId="0" borderId="1" xfId="1" applyFont="1" applyBorder="1" applyAlignment="1">
      <alignment vertical="center"/>
    </xf>
    <xf numFmtId="0" fontId="9" fillId="2" borderId="1" xfId="1" applyFont="1" applyFill="1" applyBorder="1" applyAlignment="1">
      <alignment vertical="center" wrapText="1"/>
    </xf>
    <xf numFmtId="0" fontId="11" fillId="0" borderId="1" xfId="1" applyFont="1" applyBorder="1" applyAlignment="1">
      <alignment horizontal="left" vertical="center"/>
    </xf>
    <xf numFmtId="17" fontId="3" fillId="2" borderId="1" xfId="1" applyNumberFormat="1" applyFont="1" applyFill="1" applyBorder="1" applyAlignment="1">
      <alignment horizontal="center" vertical="center"/>
    </xf>
    <xf numFmtId="17" fontId="1" fillId="2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0" fillId="0" borderId="0" xfId="0" applyFont="1"/>
    <xf numFmtId="0" fontId="13" fillId="4" borderId="3" xfId="0" applyFont="1" applyFill="1" applyBorder="1" applyAlignment="1">
      <alignment horizontal="center" vertical="top"/>
    </xf>
    <xf numFmtId="0" fontId="13" fillId="4" borderId="3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 wrapText="1"/>
    </xf>
    <xf numFmtId="14" fontId="15" fillId="2" borderId="7" xfId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4" fontId="17" fillId="2" borderId="9" xfId="0" applyNumberFormat="1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14" fontId="18" fillId="2" borderId="12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14" fontId="16" fillId="2" borderId="12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4" fontId="18" fillId="0" borderId="12" xfId="0" applyNumberFormat="1" applyFont="1" applyFill="1" applyBorder="1" applyAlignment="1">
      <alignment horizontal="center" vertical="center" wrapText="1"/>
    </xf>
    <xf numFmtId="14" fontId="19" fillId="2" borderId="12" xfId="0" applyNumberFormat="1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14" fontId="16" fillId="0" borderId="12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0" fillId="2" borderId="23" xfId="0" applyFill="1" applyBorder="1"/>
    <xf numFmtId="14" fontId="22" fillId="2" borderId="24" xfId="0" applyNumberFormat="1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14" fontId="23" fillId="2" borderId="24" xfId="0" applyNumberFormat="1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14" fontId="23" fillId="2" borderId="25" xfId="0" applyNumberFormat="1" applyFont="1" applyFill="1" applyBorder="1" applyAlignment="1">
      <alignment horizontal="center" vertical="center" wrapText="1"/>
    </xf>
    <xf numFmtId="0" fontId="0" fillId="2" borderId="0" xfId="0" applyFill="1"/>
    <xf numFmtId="14" fontId="0" fillId="2" borderId="0" xfId="0" applyNumberFormat="1" applyFill="1" applyBorder="1"/>
    <xf numFmtId="0" fontId="28" fillId="2" borderId="0" xfId="0" applyFont="1" applyFill="1"/>
    <xf numFmtId="0" fontId="4" fillId="0" borderId="1" xfId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2" fillId="2" borderId="7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/>
    </xf>
    <xf numFmtId="14" fontId="18" fillId="0" borderId="2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14" fontId="19" fillId="2" borderId="21" xfId="0" applyNumberFormat="1" applyFont="1" applyFill="1" applyBorder="1" applyAlignment="1">
      <alignment horizontal="center" vertical="center" wrapText="1"/>
    </xf>
    <xf numFmtId="14" fontId="19" fillId="2" borderId="10" xfId="0" applyNumberFormat="1" applyFont="1" applyFill="1" applyBorder="1" applyAlignment="1">
      <alignment horizontal="center" vertical="center" wrapText="1"/>
    </xf>
    <xf numFmtId="14" fontId="19" fillId="2" borderId="22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14" fontId="18" fillId="0" borderId="7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14" fontId="18" fillId="0" borderId="18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4" fontId="18" fillId="2" borderId="10" xfId="0" applyNumberFormat="1" applyFont="1" applyFill="1" applyBorder="1" applyAlignment="1">
      <alignment horizontal="center" vertical="center" wrapText="1"/>
    </xf>
    <xf numFmtId="14" fontId="18" fillId="2" borderId="18" xfId="0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</cellXfs>
  <cellStyles count="8">
    <cellStyle name="_x0010_“+ˆÉ•?pý¤ 2" xfId="2"/>
    <cellStyle name="60% - Accent1 2 2" xfId="3"/>
    <cellStyle name="Comma 2" xfId="4"/>
    <cellStyle name="Normal" xfId="0" builtinId="0"/>
    <cellStyle name="Normal 2" xfId="5"/>
    <cellStyle name="Normal 3" xfId="6"/>
    <cellStyle name="Normal 4" xfId="1"/>
    <cellStyle name="Note 2" xfId="7"/>
  </cellStyles>
  <dxfs count="2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6"/>
  <sheetViews>
    <sheetView tabSelected="1" zoomScale="90" zoomScaleNormal="90" workbookViewId="0"/>
  </sheetViews>
  <sheetFormatPr defaultColWidth="9.140625" defaultRowHeight="15" x14ac:dyDescent="0.25"/>
  <cols>
    <col min="1" max="1" width="9.140625" style="1"/>
    <col min="2" max="2" width="21.5703125" style="1" customWidth="1"/>
    <col min="3" max="3" width="36.7109375" style="1" customWidth="1"/>
    <col min="4" max="4" width="16.85546875" style="2" bestFit="1" customWidth="1"/>
    <col min="5" max="5" width="26" style="1" customWidth="1"/>
    <col min="6" max="6" width="26.42578125" style="9" customWidth="1"/>
    <col min="7" max="16384" width="9.140625" style="1"/>
  </cols>
  <sheetData>
    <row r="1" spans="2:6" thickBot="1" x14ac:dyDescent="0.45"/>
    <row r="2" spans="2:6" ht="62.25" customHeight="1" thickBot="1" x14ac:dyDescent="0.45">
      <c r="B2" s="86" t="s">
        <v>0</v>
      </c>
      <c r="C2" s="86"/>
      <c r="D2" s="86"/>
      <c r="E2" s="86"/>
      <c r="F2" s="86"/>
    </row>
    <row r="3" spans="2:6" s="4" customFormat="1" ht="95.25" customHeight="1" thickBot="1" x14ac:dyDescent="0.45">
      <c r="B3" s="3" t="s">
        <v>1</v>
      </c>
      <c r="C3" s="3" t="s">
        <v>2</v>
      </c>
      <c r="D3" s="3" t="s">
        <v>3</v>
      </c>
      <c r="E3" s="3" t="s">
        <v>4</v>
      </c>
      <c r="F3" s="16" t="s">
        <v>5</v>
      </c>
    </row>
    <row r="4" spans="2:6" thickBot="1" x14ac:dyDescent="0.45">
      <c r="B4" s="18" t="s">
        <v>6</v>
      </c>
      <c r="C4" s="18" t="s">
        <v>7</v>
      </c>
      <c r="D4" s="5">
        <v>40</v>
      </c>
      <c r="E4" s="5">
        <v>22603</v>
      </c>
      <c r="F4" s="19" t="s">
        <v>8</v>
      </c>
    </row>
    <row r="5" spans="2:6" thickBot="1" x14ac:dyDescent="0.45">
      <c r="B5" s="18"/>
      <c r="C5" s="18"/>
      <c r="D5" s="5"/>
      <c r="E5" s="5"/>
      <c r="F5" s="19"/>
    </row>
    <row r="6" spans="2:6" s="10" customFormat="1" thickBot="1" x14ac:dyDescent="0.45">
      <c r="B6" s="20" t="s">
        <v>9</v>
      </c>
      <c r="C6" s="21"/>
      <c r="D6" s="11">
        <v>40</v>
      </c>
      <c r="E6" s="33"/>
      <c r="F6" s="22"/>
    </row>
    <row r="7" spans="2:6" s="4" customFormat="1" ht="75" customHeight="1" thickBot="1" x14ac:dyDescent="0.45">
      <c r="B7" s="3" t="s">
        <v>1</v>
      </c>
      <c r="C7" s="3" t="s">
        <v>2</v>
      </c>
      <c r="D7" s="3" t="s">
        <v>10</v>
      </c>
      <c r="E7" s="23" t="s">
        <v>11</v>
      </c>
      <c r="F7" s="16" t="s">
        <v>12</v>
      </c>
    </row>
    <row r="8" spans="2:6" thickBot="1" x14ac:dyDescent="0.45">
      <c r="B8" s="18" t="s">
        <v>13</v>
      </c>
      <c r="C8" s="24" t="s">
        <v>14</v>
      </c>
      <c r="D8" s="6">
        <v>10</v>
      </c>
      <c r="E8" s="5">
        <v>22256</v>
      </c>
      <c r="F8" s="17" t="s">
        <v>15</v>
      </c>
    </row>
    <row r="9" spans="2:6" thickBot="1" x14ac:dyDescent="0.45">
      <c r="B9" s="18" t="s">
        <v>13</v>
      </c>
      <c r="C9" s="24" t="s">
        <v>16</v>
      </c>
      <c r="D9" s="6">
        <v>10</v>
      </c>
      <c r="E9" s="5">
        <v>22256</v>
      </c>
      <c r="F9" s="17" t="s">
        <v>15</v>
      </c>
    </row>
    <row r="10" spans="2:6" thickBot="1" x14ac:dyDescent="0.45">
      <c r="B10" s="18" t="s">
        <v>13</v>
      </c>
      <c r="C10" s="24" t="s">
        <v>17</v>
      </c>
      <c r="D10" s="6">
        <v>10</v>
      </c>
      <c r="E10" s="5">
        <v>22256</v>
      </c>
      <c r="F10" s="17" t="s">
        <v>15</v>
      </c>
    </row>
    <row r="11" spans="2:6" thickBot="1" x14ac:dyDescent="0.45">
      <c r="B11" s="18" t="s">
        <v>13</v>
      </c>
      <c r="C11" s="24" t="s">
        <v>18</v>
      </c>
      <c r="D11" s="6">
        <v>7.5</v>
      </c>
      <c r="E11" s="5">
        <v>22208</v>
      </c>
      <c r="F11" s="17" t="s">
        <v>19</v>
      </c>
    </row>
    <row r="12" spans="2:6" thickBot="1" x14ac:dyDescent="0.45">
      <c r="B12" s="18" t="s">
        <v>13</v>
      </c>
      <c r="C12" s="24" t="s">
        <v>20</v>
      </c>
      <c r="D12" s="6">
        <v>0.5</v>
      </c>
      <c r="E12" s="5">
        <v>22084</v>
      </c>
      <c r="F12" s="17" t="s">
        <v>21</v>
      </c>
    </row>
    <row r="13" spans="2:6" thickBot="1" x14ac:dyDescent="0.45">
      <c r="B13" s="18" t="s">
        <v>13</v>
      </c>
      <c r="C13" s="24" t="s">
        <v>22</v>
      </c>
      <c r="D13" s="6">
        <v>0.5</v>
      </c>
      <c r="E13" s="5">
        <v>22624</v>
      </c>
      <c r="F13" s="19" t="s">
        <v>23</v>
      </c>
    </row>
    <row r="14" spans="2:6" ht="20.25" customHeight="1" thickBot="1" x14ac:dyDescent="0.45">
      <c r="B14" s="18" t="s">
        <v>13</v>
      </c>
      <c r="C14" s="24" t="s">
        <v>24</v>
      </c>
      <c r="D14" s="6">
        <v>2.5000000000000001E-2</v>
      </c>
      <c r="E14" s="5">
        <v>22496</v>
      </c>
      <c r="F14" s="19" t="s">
        <v>25</v>
      </c>
    </row>
    <row r="15" spans="2:6" thickBot="1" x14ac:dyDescent="0.45">
      <c r="B15" s="18" t="s">
        <v>13</v>
      </c>
      <c r="C15" s="24" t="s">
        <v>26</v>
      </c>
      <c r="D15" s="6">
        <v>2.5000000000000001E-2</v>
      </c>
      <c r="E15" s="5">
        <v>22136</v>
      </c>
      <c r="F15" s="19" t="s">
        <v>26</v>
      </c>
    </row>
    <row r="16" spans="2:6" thickBot="1" x14ac:dyDescent="0.45">
      <c r="B16" s="18" t="s">
        <v>13</v>
      </c>
      <c r="C16" s="24" t="s">
        <v>27</v>
      </c>
      <c r="D16" s="6">
        <v>2.5000000000000001E-2</v>
      </c>
      <c r="E16" s="5">
        <v>22668</v>
      </c>
      <c r="F16" s="19" t="s">
        <v>27</v>
      </c>
    </row>
    <row r="17" spans="2:6" thickBot="1" x14ac:dyDescent="0.45">
      <c r="B17" s="18" t="s">
        <v>13</v>
      </c>
      <c r="C17" s="24" t="s">
        <v>28</v>
      </c>
      <c r="D17" s="6">
        <v>2.5000000000000001E-2</v>
      </c>
      <c r="E17" s="5">
        <v>22084</v>
      </c>
      <c r="F17" s="19" t="s">
        <v>21</v>
      </c>
    </row>
    <row r="18" spans="2:6" ht="16.5" customHeight="1" thickBot="1" x14ac:dyDescent="0.45">
      <c r="B18" s="18" t="s">
        <v>13</v>
      </c>
      <c r="C18" s="24" t="s">
        <v>28</v>
      </c>
      <c r="D18" s="6">
        <v>2.5000000000000001E-2</v>
      </c>
      <c r="E18" s="5">
        <v>22084</v>
      </c>
      <c r="F18" s="19" t="s">
        <v>21</v>
      </c>
    </row>
    <row r="19" spans="2:6" ht="23.25" customHeight="1" thickBot="1" x14ac:dyDescent="0.45">
      <c r="B19" s="18" t="s">
        <v>13</v>
      </c>
      <c r="C19" s="24" t="s">
        <v>28</v>
      </c>
      <c r="D19" s="6">
        <v>2.5000000000000001E-2</v>
      </c>
      <c r="E19" s="5">
        <v>22084</v>
      </c>
      <c r="F19" s="19" t="s">
        <v>21</v>
      </c>
    </row>
    <row r="20" spans="2:6" ht="23.25" customHeight="1" thickBot="1" x14ac:dyDescent="0.45">
      <c r="B20" s="18" t="s">
        <v>13</v>
      </c>
      <c r="C20" s="24" t="s">
        <v>29</v>
      </c>
      <c r="D20" s="6">
        <v>0.05</v>
      </c>
      <c r="E20" s="5">
        <v>22372</v>
      </c>
      <c r="F20" s="17" t="s">
        <v>30</v>
      </c>
    </row>
    <row r="21" spans="2:6" ht="23.25" customHeight="1" thickBot="1" x14ac:dyDescent="0.45">
      <c r="B21" s="18" t="s">
        <v>13</v>
      </c>
      <c r="C21" s="24" t="s">
        <v>31</v>
      </c>
      <c r="D21" s="6">
        <v>4.4999999999999997E-3</v>
      </c>
      <c r="E21" s="5">
        <v>22136</v>
      </c>
      <c r="F21" s="17" t="s">
        <v>26</v>
      </c>
    </row>
    <row r="22" spans="2:6" ht="23.25" customHeight="1" thickBot="1" x14ac:dyDescent="0.45">
      <c r="B22" s="18" t="s">
        <v>13</v>
      </c>
      <c r="C22" s="24" t="s">
        <v>32</v>
      </c>
      <c r="D22" s="6">
        <v>0.01</v>
      </c>
      <c r="E22" s="5">
        <v>22136</v>
      </c>
      <c r="F22" s="17" t="s">
        <v>26</v>
      </c>
    </row>
    <row r="23" spans="2:6" ht="23.25" customHeight="1" thickBot="1" x14ac:dyDescent="0.45">
      <c r="B23" s="18" t="s">
        <v>13</v>
      </c>
      <c r="C23" s="24" t="s">
        <v>33</v>
      </c>
      <c r="D23" s="6">
        <v>0.1</v>
      </c>
      <c r="E23" s="5">
        <v>22868</v>
      </c>
      <c r="F23" s="17" t="s">
        <v>34</v>
      </c>
    </row>
    <row r="24" spans="2:6" ht="23.25" customHeight="1" thickBot="1" x14ac:dyDescent="0.45">
      <c r="B24" s="18" t="s">
        <v>13</v>
      </c>
      <c r="C24" s="24" t="s">
        <v>35</v>
      </c>
      <c r="D24" s="6">
        <v>6.0000000000000001E-3</v>
      </c>
      <c r="E24" s="5">
        <v>22864</v>
      </c>
      <c r="F24" s="17" t="s">
        <v>36</v>
      </c>
    </row>
    <row r="25" spans="2:6" s="7" customFormat="1" ht="23.25" customHeight="1" thickBot="1" x14ac:dyDescent="0.45">
      <c r="B25" s="18" t="s">
        <v>13</v>
      </c>
      <c r="C25" s="24" t="s">
        <v>37</v>
      </c>
      <c r="D25" s="6">
        <v>1.7999999999999999E-2</v>
      </c>
      <c r="E25" s="5">
        <v>21008</v>
      </c>
      <c r="F25" s="17" t="s">
        <v>38</v>
      </c>
    </row>
    <row r="26" spans="2:6" ht="15.75" thickBot="1" x14ac:dyDescent="0.3">
      <c r="B26" s="18" t="s">
        <v>13</v>
      </c>
      <c r="C26" s="24" t="s">
        <v>39</v>
      </c>
      <c r="D26" s="6">
        <v>0.1</v>
      </c>
      <c r="E26" s="5">
        <v>22602</v>
      </c>
      <c r="F26" s="17" t="s">
        <v>40</v>
      </c>
    </row>
    <row r="27" spans="2:6" ht="16.5" customHeight="1" thickBot="1" x14ac:dyDescent="0.3">
      <c r="B27" s="18" t="s">
        <v>13</v>
      </c>
      <c r="C27" s="24" t="s">
        <v>41</v>
      </c>
      <c r="D27" s="6">
        <v>1</v>
      </c>
      <c r="E27" s="5">
        <v>22678</v>
      </c>
      <c r="F27" s="19" t="s">
        <v>42</v>
      </c>
    </row>
    <row r="28" spans="2:6" ht="15.75" thickBot="1" x14ac:dyDescent="0.3">
      <c r="B28" s="18" t="s">
        <v>13</v>
      </c>
      <c r="C28" s="24" t="s">
        <v>43</v>
      </c>
      <c r="D28" s="6">
        <v>1</v>
      </c>
      <c r="E28" s="5">
        <v>22364</v>
      </c>
      <c r="F28" s="19" t="s">
        <v>42</v>
      </c>
    </row>
    <row r="29" spans="2:6" ht="15.75" thickBot="1" x14ac:dyDescent="0.3">
      <c r="B29" s="18" t="s">
        <v>13</v>
      </c>
      <c r="C29" s="24" t="s">
        <v>44</v>
      </c>
      <c r="D29" s="6">
        <v>1</v>
      </c>
      <c r="E29" s="5">
        <v>22624</v>
      </c>
      <c r="F29" s="19" t="s">
        <v>23</v>
      </c>
    </row>
    <row r="30" spans="2:6" ht="15.75" thickBot="1" x14ac:dyDescent="0.3">
      <c r="B30" s="18" t="s">
        <v>13</v>
      </c>
      <c r="C30" s="24" t="s">
        <v>45</v>
      </c>
      <c r="D30" s="6">
        <v>1</v>
      </c>
      <c r="E30" s="5">
        <v>22581</v>
      </c>
      <c r="F30" s="19" t="s">
        <v>46</v>
      </c>
    </row>
    <row r="31" spans="2:6" ht="15.75" thickBot="1" x14ac:dyDescent="0.3">
      <c r="B31" s="18" t="s">
        <v>13</v>
      </c>
      <c r="C31" s="24" t="s">
        <v>47</v>
      </c>
      <c r="D31" s="6">
        <v>1</v>
      </c>
      <c r="E31" s="5">
        <v>22084</v>
      </c>
      <c r="F31" s="19" t="s">
        <v>21</v>
      </c>
    </row>
    <row r="32" spans="2:6" ht="15.75" thickBot="1" x14ac:dyDescent="0.3">
      <c r="B32" s="18" t="s">
        <v>13</v>
      </c>
      <c r="C32" s="24" t="s">
        <v>48</v>
      </c>
      <c r="D32" s="6">
        <v>6.0000000000000001E-3</v>
      </c>
      <c r="E32" s="5">
        <v>22736</v>
      </c>
      <c r="F32" s="17" t="s">
        <v>49</v>
      </c>
    </row>
    <row r="33" spans="2:6" ht="15.75" thickBot="1" x14ac:dyDescent="0.3">
      <c r="B33" s="18" t="s">
        <v>13</v>
      </c>
      <c r="C33" s="24" t="s">
        <v>48</v>
      </c>
      <c r="D33" s="6">
        <v>0.03</v>
      </c>
      <c r="E33" s="5">
        <v>22736</v>
      </c>
      <c r="F33" s="17" t="s">
        <v>49</v>
      </c>
    </row>
    <row r="34" spans="2:6" ht="15.75" thickBot="1" x14ac:dyDescent="0.3">
      <c r="B34" s="18" t="s">
        <v>13</v>
      </c>
      <c r="C34" s="24" t="s">
        <v>50</v>
      </c>
      <c r="D34" s="6">
        <v>0.2</v>
      </c>
      <c r="E34" s="5">
        <v>22288</v>
      </c>
      <c r="F34" s="19" t="s">
        <v>51</v>
      </c>
    </row>
    <row r="35" spans="2:6" ht="15.75" thickBot="1" x14ac:dyDescent="0.3">
      <c r="B35" s="18" t="s">
        <v>13</v>
      </c>
      <c r="C35" s="24" t="s">
        <v>52</v>
      </c>
      <c r="D35" s="6">
        <v>0.2</v>
      </c>
      <c r="E35" s="5">
        <v>22256</v>
      </c>
      <c r="F35" s="19" t="s">
        <v>15</v>
      </c>
    </row>
    <row r="36" spans="2:6" ht="15.75" thickBot="1" x14ac:dyDescent="0.3">
      <c r="B36" s="18" t="s">
        <v>13</v>
      </c>
      <c r="C36" s="24" t="s">
        <v>53</v>
      </c>
      <c r="D36" s="6">
        <v>0.125</v>
      </c>
      <c r="E36" s="31">
        <v>22300</v>
      </c>
      <c r="F36" s="19" t="s">
        <v>54</v>
      </c>
    </row>
    <row r="37" spans="2:6" s="12" customFormat="1" ht="15.75" thickBot="1" x14ac:dyDescent="0.3">
      <c r="B37" s="25" t="s">
        <v>55</v>
      </c>
      <c r="C37" s="26"/>
      <c r="D37" s="13">
        <v>44.499499999999998</v>
      </c>
      <c r="E37" s="32"/>
      <c r="F37" s="28"/>
    </row>
    <row r="38" spans="2:6" ht="15.75" thickBot="1" x14ac:dyDescent="0.3">
      <c r="B38" s="18"/>
      <c r="C38" s="24"/>
      <c r="D38" s="6"/>
      <c r="E38" s="5"/>
      <c r="F38" s="29"/>
    </row>
    <row r="39" spans="2:6" ht="25.5" customHeight="1" thickBot="1" x14ac:dyDescent="0.3">
      <c r="B39" s="3" t="s">
        <v>1</v>
      </c>
      <c r="C39" s="3" t="s">
        <v>2</v>
      </c>
      <c r="D39" s="3" t="s">
        <v>10</v>
      </c>
      <c r="E39" s="3" t="s">
        <v>56</v>
      </c>
      <c r="F39" s="30"/>
    </row>
    <row r="40" spans="2:6" s="4" customFormat="1" ht="15.75" thickBot="1" x14ac:dyDescent="0.3">
      <c r="B40" s="18" t="s">
        <v>57</v>
      </c>
      <c r="C40" s="24" t="s">
        <v>58</v>
      </c>
      <c r="D40" s="8">
        <v>26.26</v>
      </c>
      <c r="E40" s="5" t="s">
        <v>59</v>
      </c>
      <c r="F40" s="19" t="s">
        <v>59</v>
      </c>
    </row>
    <row r="41" spans="2:6" ht="15.75" thickBot="1" x14ac:dyDescent="0.3">
      <c r="B41" s="18" t="s">
        <v>60</v>
      </c>
      <c r="C41" s="24" t="s">
        <v>61</v>
      </c>
      <c r="D41" s="8">
        <v>3.65</v>
      </c>
      <c r="E41" s="5" t="s">
        <v>59</v>
      </c>
      <c r="F41" s="19" t="s">
        <v>59</v>
      </c>
    </row>
    <row r="42" spans="2:6" ht="15.75" thickBot="1" x14ac:dyDescent="0.3">
      <c r="B42" s="18" t="s">
        <v>60</v>
      </c>
      <c r="C42" s="24" t="s">
        <v>62</v>
      </c>
      <c r="D42" s="6">
        <v>1.3</v>
      </c>
      <c r="E42" s="5">
        <v>22864</v>
      </c>
      <c r="F42" s="19" t="s">
        <v>59</v>
      </c>
    </row>
    <row r="43" spans="2:6" ht="15.75" thickBot="1" x14ac:dyDescent="0.3">
      <c r="B43" s="18"/>
      <c r="C43" s="24"/>
      <c r="D43" s="8"/>
      <c r="E43" s="5"/>
      <c r="F43" s="19"/>
    </row>
    <row r="44" spans="2:6" s="12" customFormat="1" ht="15.75" thickBot="1" x14ac:dyDescent="0.3">
      <c r="B44" s="25" t="s">
        <v>63</v>
      </c>
      <c r="C44" s="26"/>
      <c r="D44" s="14">
        <f>SUM(D40:D42)</f>
        <v>31.21</v>
      </c>
      <c r="E44" s="27"/>
      <c r="F44" s="28"/>
    </row>
    <row r="45" spans="2:6" x14ac:dyDescent="0.25">
      <c r="D45" s="1"/>
      <c r="E45" s="15" t="s">
        <v>64</v>
      </c>
    </row>
    <row r="46" spans="2:6" ht="15.75" thickBot="1" x14ac:dyDescent="0.3">
      <c r="D46" s="1"/>
      <c r="F46" s="1"/>
    </row>
  </sheetData>
  <mergeCells count="1">
    <mergeCell ref="B2:F2"/>
  </mergeCells>
  <conditionalFormatting sqref="C8:C11">
    <cfRule type="expression" dxfId="21" priority="22">
      <formula>AND(#REF!&lt;&gt;"",#REF!&lt;&gt;"NO")</formula>
    </cfRule>
  </conditionalFormatting>
  <conditionalFormatting sqref="D8:D11">
    <cfRule type="expression" dxfId="20" priority="21">
      <formula>AND(#REF!&lt;&gt;"",#REF!&lt;&gt;"NO")</formula>
    </cfRule>
  </conditionalFormatting>
  <conditionalFormatting sqref="C13">
    <cfRule type="expression" dxfId="19" priority="20">
      <formula>AND(#REF!&lt;&gt;"",#REF!&lt;&gt;"NO")</formula>
    </cfRule>
  </conditionalFormatting>
  <conditionalFormatting sqref="D13">
    <cfRule type="expression" dxfId="18" priority="19">
      <formula>AND(#REF!&lt;&gt;"",#REF!&lt;&gt;"NO")</formula>
    </cfRule>
  </conditionalFormatting>
  <conditionalFormatting sqref="C14">
    <cfRule type="expression" dxfId="17" priority="18">
      <formula>AND(#REF!&lt;&gt;"",#REF!&lt;&gt;"NO")</formula>
    </cfRule>
  </conditionalFormatting>
  <conditionalFormatting sqref="D14">
    <cfRule type="expression" dxfId="16" priority="17">
      <formula>AND(#REF!&lt;&gt;"",#REF!&lt;&gt;"NO")</formula>
    </cfRule>
  </conditionalFormatting>
  <conditionalFormatting sqref="C15">
    <cfRule type="expression" dxfId="15" priority="16">
      <formula>AND(#REF!&lt;&gt;"",#REF!&lt;&gt;"NO")</formula>
    </cfRule>
  </conditionalFormatting>
  <conditionalFormatting sqref="D15">
    <cfRule type="expression" dxfId="14" priority="15">
      <formula>AND(#REF!&lt;&gt;"",#REF!&lt;&gt;"NO")</formula>
    </cfRule>
  </conditionalFormatting>
  <conditionalFormatting sqref="C16:C34 C36:C38">
    <cfRule type="expression" dxfId="13" priority="14">
      <formula>AND(#REF!&lt;&gt;"",#REF!&lt;&gt;"NO")</formula>
    </cfRule>
  </conditionalFormatting>
  <conditionalFormatting sqref="D16:D34 D36:D38">
    <cfRule type="expression" dxfId="12" priority="13">
      <formula>AND(#REF!&lt;&gt;"",#REF!&lt;&gt;"NO")</formula>
    </cfRule>
  </conditionalFormatting>
  <conditionalFormatting sqref="C40">
    <cfRule type="expression" dxfId="11" priority="12">
      <formula>AND(#REF!&lt;&gt;"",#REF!&lt;&gt;"NO")</formula>
    </cfRule>
  </conditionalFormatting>
  <conditionalFormatting sqref="D40">
    <cfRule type="expression" dxfId="10" priority="11">
      <formula>AND(#REF!&lt;&gt;"",#REF!&lt;&gt;"NO")</formula>
    </cfRule>
  </conditionalFormatting>
  <conditionalFormatting sqref="C41 C43">
    <cfRule type="expression" dxfId="9" priority="10">
      <formula>AND(#REF!&lt;&gt;"",#REF!&lt;&gt;"NO")</formula>
    </cfRule>
  </conditionalFormatting>
  <conditionalFormatting sqref="D41 D43">
    <cfRule type="expression" dxfId="8" priority="9">
      <formula>AND(#REF!&lt;&gt;"",#REF!&lt;&gt;"NO")</formula>
    </cfRule>
  </conditionalFormatting>
  <conditionalFormatting sqref="C44">
    <cfRule type="expression" dxfId="7" priority="8">
      <formula>AND(#REF!&lt;&gt;"",#REF!&lt;&gt;"NO")</formula>
    </cfRule>
  </conditionalFormatting>
  <conditionalFormatting sqref="D44">
    <cfRule type="expression" dxfId="6" priority="7">
      <formula>AND(#REF!&lt;&gt;"",#REF!&lt;&gt;"NO")</formula>
    </cfRule>
  </conditionalFormatting>
  <conditionalFormatting sqref="C12">
    <cfRule type="expression" dxfId="5" priority="6">
      <formula>AND(#REF!&lt;&gt;"",#REF!&lt;&gt;"NO")</formula>
    </cfRule>
  </conditionalFormatting>
  <conditionalFormatting sqref="D12">
    <cfRule type="expression" dxfId="4" priority="5">
      <formula>AND(#REF!&lt;&gt;"",#REF!&lt;&gt;"NO")</formula>
    </cfRule>
  </conditionalFormatting>
  <conditionalFormatting sqref="C35">
    <cfRule type="expression" dxfId="3" priority="4">
      <formula>AND(#REF!&lt;&gt;"",#REF!&lt;&gt;"NO")</formula>
    </cfRule>
  </conditionalFormatting>
  <conditionalFormatting sqref="D35">
    <cfRule type="expression" dxfId="2" priority="3">
      <formula>AND(#REF!&lt;&gt;"",#REF!&lt;&gt;"NO")</formula>
    </cfRule>
  </conditionalFormatting>
  <conditionalFormatting sqref="C42">
    <cfRule type="expression" dxfId="1" priority="2">
      <formula>AND(#REF!&lt;&gt;"",#REF!&lt;&gt;"NO")</formula>
    </cfRule>
  </conditionalFormatting>
  <conditionalFormatting sqref="D42">
    <cfRule type="expression" dxfId="0" priority="1">
      <formula>AND(#REF!&lt;&gt;"",#REF!&lt;&gt;"NO")</formula>
    </cfRule>
  </conditionalFormatting>
  <pageMargins left="0.25" right="0.25" top="0.75" bottom="0.75" header="0.3" footer="0.3"/>
  <pageSetup scale="56" orientation="landscape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110" zoomScaleNormal="110" workbookViewId="0">
      <selection sqref="A1:G1"/>
    </sheetView>
  </sheetViews>
  <sheetFormatPr defaultRowHeight="15" x14ac:dyDescent="0.25"/>
  <cols>
    <col min="1" max="1" width="27.5703125" bestFit="1" customWidth="1"/>
    <col min="2" max="2" width="28.28515625" bestFit="1" customWidth="1"/>
    <col min="3" max="3" width="29" bestFit="1" customWidth="1"/>
    <col min="4" max="4" width="29.140625" customWidth="1"/>
    <col min="5" max="5" width="41.28515625" customWidth="1"/>
    <col min="6" max="6" width="5.85546875" customWidth="1"/>
    <col min="7" max="7" width="12.5703125" bestFit="1" customWidth="1"/>
  </cols>
  <sheetData>
    <row r="1" spans="1:7" x14ac:dyDescent="0.25">
      <c r="A1" s="87" t="s">
        <v>65</v>
      </c>
      <c r="B1" s="88"/>
      <c r="C1" s="88"/>
      <c r="D1" s="88"/>
      <c r="E1" s="88"/>
      <c r="F1" s="88"/>
      <c r="G1" s="88"/>
    </row>
    <row r="2" spans="1:7" x14ac:dyDescent="0.25">
      <c r="A2" s="87" t="s">
        <v>66</v>
      </c>
      <c r="B2" s="88"/>
      <c r="C2" s="88"/>
      <c r="D2" s="88"/>
      <c r="E2" s="88"/>
      <c r="F2" s="88"/>
      <c r="G2" s="88"/>
    </row>
    <row r="3" spans="1:7" x14ac:dyDescent="0.25">
      <c r="A3" s="87" t="s">
        <v>67</v>
      </c>
      <c r="B3" s="88"/>
      <c r="C3" s="88"/>
      <c r="D3" s="88"/>
      <c r="E3" s="88"/>
      <c r="F3" s="88"/>
      <c r="G3" s="88"/>
    </row>
    <row r="4" spans="1:7" ht="15.75" thickBot="1" x14ac:dyDescent="0.3">
      <c r="A4" s="34"/>
      <c r="B4" s="34"/>
      <c r="C4" s="34"/>
      <c r="D4" s="34"/>
      <c r="E4" s="34"/>
      <c r="F4" s="34"/>
      <c r="G4" s="34"/>
    </row>
    <row r="5" spans="1:7" ht="45" x14ac:dyDescent="0.25">
      <c r="A5" s="35" t="s">
        <v>68</v>
      </c>
      <c r="B5" s="35" t="s">
        <v>69</v>
      </c>
      <c r="C5" s="36" t="s">
        <v>90</v>
      </c>
      <c r="D5" s="36" t="s">
        <v>91</v>
      </c>
      <c r="E5" s="36" t="s">
        <v>70</v>
      </c>
      <c r="F5" s="36" t="s">
        <v>71</v>
      </c>
      <c r="G5" s="36" t="s">
        <v>72</v>
      </c>
    </row>
    <row r="6" spans="1:7" ht="45" x14ac:dyDescent="0.25">
      <c r="A6" s="37" t="s">
        <v>73</v>
      </c>
      <c r="B6" s="38" t="s">
        <v>92</v>
      </c>
      <c r="C6" s="37" t="s">
        <v>74</v>
      </c>
      <c r="D6" s="37" t="s">
        <v>75</v>
      </c>
      <c r="E6" s="38" t="s">
        <v>93</v>
      </c>
      <c r="F6" s="37">
        <v>10</v>
      </c>
      <c r="G6" s="37" t="s">
        <v>76</v>
      </c>
    </row>
    <row r="7" spans="1:7" ht="30" x14ac:dyDescent="0.25">
      <c r="A7" s="37" t="s">
        <v>77</v>
      </c>
      <c r="B7" s="37" t="s">
        <v>78</v>
      </c>
      <c r="C7" s="37" t="s">
        <v>78</v>
      </c>
      <c r="D7" s="37" t="s">
        <v>79</v>
      </c>
      <c r="E7" s="38" t="s">
        <v>94</v>
      </c>
      <c r="F7" s="37">
        <v>30</v>
      </c>
      <c r="G7" s="37" t="s">
        <v>6</v>
      </c>
    </row>
    <row r="8" spans="1:7" x14ac:dyDescent="0.25">
      <c r="A8" s="37" t="s">
        <v>81</v>
      </c>
      <c r="B8" s="37" t="s">
        <v>82</v>
      </c>
      <c r="C8" s="37" t="s">
        <v>83</v>
      </c>
      <c r="D8" s="37" t="s">
        <v>84</v>
      </c>
      <c r="E8" s="37">
        <v>32318</v>
      </c>
      <c r="F8" s="37">
        <v>0.5</v>
      </c>
      <c r="G8" s="37" t="s">
        <v>76</v>
      </c>
    </row>
    <row r="9" spans="1:7" ht="45" x14ac:dyDescent="0.25">
      <c r="A9" s="38" t="s">
        <v>95</v>
      </c>
      <c r="B9" s="38" t="s">
        <v>96</v>
      </c>
      <c r="C9" s="37" t="s">
        <v>85</v>
      </c>
      <c r="D9" s="37" t="s">
        <v>86</v>
      </c>
      <c r="E9" s="38" t="s">
        <v>97</v>
      </c>
      <c r="F9" s="37">
        <v>4</v>
      </c>
      <c r="G9" s="37" t="s">
        <v>76</v>
      </c>
    </row>
    <row r="10" spans="1:7" ht="45" x14ac:dyDescent="0.25">
      <c r="A10" s="38" t="s">
        <v>98</v>
      </c>
      <c r="B10" s="37" t="s">
        <v>87</v>
      </c>
      <c r="C10" s="37" t="s">
        <v>88</v>
      </c>
      <c r="D10" s="37" t="s">
        <v>89</v>
      </c>
      <c r="E10" s="37" t="s">
        <v>99</v>
      </c>
      <c r="F10" s="37">
        <v>2</v>
      </c>
      <c r="G10" s="37" t="s">
        <v>76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="70" zoomScaleNormal="70" zoomScalePageLayoutView="50" workbookViewId="0"/>
  </sheetViews>
  <sheetFormatPr defaultColWidth="12.5703125" defaultRowHeight="15" x14ac:dyDescent="0.25"/>
  <cols>
    <col min="1" max="1" width="23.140625" style="83" customWidth="1"/>
    <col min="2" max="2" width="38.28515625" style="83" bestFit="1" customWidth="1"/>
    <col min="3" max="3" width="39.140625" style="83" customWidth="1"/>
    <col min="4" max="4" width="27.28515625" style="83" customWidth="1"/>
    <col min="5" max="5" width="36.28515625" style="83" customWidth="1"/>
    <col min="6" max="6" width="33" style="83" customWidth="1"/>
    <col min="7" max="7" width="24.140625" style="83" bestFit="1" customWidth="1"/>
    <col min="8" max="8" width="35.85546875" style="84" customWidth="1"/>
    <col min="9" max="16384" width="12.5703125" style="83"/>
  </cols>
  <sheetData>
    <row r="1" spans="1:9" ht="15.75" thickBot="1" x14ac:dyDescent="0.3"/>
    <row r="2" spans="1:9" ht="38.25" thickBot="1" x14ac:dyDescent="0.3">
      <c r="A2" s="116" t="s">
        <v>100</v>
      </c>
      <c r="B2" s="117"/>
      <c r="C2" s="117"/>
      <c r="D2" s="117"/>
      <c r="E2" s="117"/>
      <c r="F2" s="117"/>
      <c r="G2" s="117"/>
      <c r="H2" s="39" t="s">
        <v>101</v>
      </c>
    </row>
    <row r="3" spans="1:9" ht="19.5" thickBot="1" x14ac:dyDescent="0.3">
      <c r="A3" s="96" t="s">
        <v>102</v>
      </c>
      <c r="B3" s="40" t="s">
        <v>103</v>
      </c>
      <c r="C3" s="40" t="s">
        <v>104</v>
      </c>
      <c r="D3" s="40" t="s">
        <v>105</v>
      </c>
      <c r="E3" s="41" t="s">
        <v>106</v>
      </c>
      <c r="F3" s="42" t="s">
        <v>107</v>
      </c>
      <c r="G3" s="40"/>
      <c r="H3" s="43"/>
    </row>
    <row r="4" spans="1:9" ht="30.75" thickBot="1" x14ac:dyDescent="0.3">
      <c r="A4" s="97"/>
      <c r="B4" s="44" t="s">
        <v>108</v>
      </c>
      <c r="C4" s="44">
        <v>28.64</v>
      </c>
      <c r="D4" s="44" t="s">
        <v>109</v>
      </c>
      <c r="E4" s="45" t="s">
        <v>110</v>
      </c>
      <c r="F4" s="46"/>
      <c r="G4" s="47"/>
      <c r="H4" s="48" t="s">
        <v>111</v>
      </c>
    </row>
    <row r="5" spans="1:9" ht="30" x14ac:dyDescent="0.25">
      <c r="A5" s="97"/>
      <c r="B5" s="99" t="s">
        <v>112</v>
      </c>
      <c r="C5" s="99">
        <v>100</v>
      </c>
      <c r="D5" s="99" t="s">
        <v>113</v>
      </c>
      <c r="E5" s="49" t="s">
        <v>114</v>
      </c>
      <c r="F5" s="50"/>
      <c r="G5" s="51"/>
      <c r="H5" s="114">
        <v>44197</v>
      </c>
    </row>
    <row r="6" spans="1:9" x14ac:dyDescent="0.25">
      <c r="A6" s="97"/>
      <c r="B6" s="100"/>
      <c r="C6" s="100"/>
      <c r="D6" s="100"/>
      <c r="E6" s="52" t="s">
        <v>115</v>
      </c>
      <c r="F6" s="53"/>
      <c r="G6" s="54"/>
      <c r="H6" s="114"/>
    </row>
    <row r="7" spans="1:9" ht="15.75" thickBot="1" x14ac:dyDescent="0.3">
      <c r="A7" s="97"/>
      <c r="B7" s="101"/>
      <c r="C7" s="101"/>
      <c r="D7" s="101"/>
      <c r="E7" s="55" t="s">
        <v>116</v>
      </c>
      <c r="F7" s="56"/>
      <c r="G7" s="57"/>
      <c r="H7" s="115"/>
    </row>
    <row r="8" spans="1:9" ht="15.75" thickBot="1" x14ac:dyDescent="0.3">
      <c r="A8" s="97"/>
      <c r="B8" s="44" t="s">
        <v>117</v>
      </c>
      <c r="C8" s="44">
        <v>85</v>
      </c>
      <c r="D8" s="44" t="s">
        <v>118</v>
      </c>
      <c r="E8" s="45" t="s">
        <v>110</v>
      </c>
      <c r="F8" s="46"/>
      <c r="G8" s="47"/>
      <c r="H8" s="48" t="s">
        <v>119</v>
      </c>
    </row>
    <row r="9" spans="1:9" ht="15.75" thickBot="1" x14ac:dyDescent="0.3">
      <c r="A9" s="98"/>
      <c r="B9" s="44" t="s">
        <v>120</v>
      </c>
      <c r="C9" s="44">
        <v>50</v>
      </c>
      <c r="D9" s="44" t="s">
        <v>118</v>
      </c>
      <c r="E9" s="45" t="s">
        <v>110</v>
      </c>
      <c r="F9" s="46"/>
      <c r="G9" s="47"/>
      <c r="H9" s="48" t="s">
        <v>121</v>
      </c>
    </row>
    <row r="10" spans="1:9" ht="15.75" thickBot="1" x14ac:dyDescent="0.3">
      <c r="A10" s="96" t="s">
        <v>122</v>
      </c>
      <c r="B10" s="40" t="s">
        <v>103</v>
      </c>
      <c r="C10" s="40" t="s">
        <v>104</v>
      </c>
      <c r="D10" s="40" t="s">
        <v>105</v>
      </c>
      <c r="E10" s="41" t="s">
        <v>106</v>
      </c>
      <c r="F10" s="42"/>
      <c r="G10" s="40"/>
      <c r="H10" s="58"/>
    </row>
    <row r="11" spans="1:9" ht="43.15" customHeight="1" x14ac:dyDescent="0.25">
      <c r="A11" s="97"/>
      <c r="B11" s="99" t="s">
        <v>123</v>
      </c>
      <c r="C11" s="99">
        <v>2</v>
      </c>
      <c r="D11" s="99" t="s">
        <v>113</v>
      </c>
      <c r="E11" s="111" t="s">
        <v>124</v>
      </c>
      <c r="F11" s="93" t="s">
        <v>125</v>
      </c>
      <c r="G11" s="51"/>
      <c r="H11" s="102">
        <v>42735</v>
      </c>
    </row>
    <row r="12" spans="1:9" x14ac:dyDescent="0.25">
      <c r="A12" s="97"/>
      <c r="B12" s="100"/>
      <c r="C12" s="100"/>
      <c r="D12" s="100"/>
      <c r="E12" s="112"/>
      <c r="F12" s="109"/>
      <c r="G12" s="54"/>
      <c r="H12" s="103"/>
    </row>
    <row r="13" spans="1:9" ht="40.5" customHeight="1" thickBot="1" x14ac:dyDescent="0.3">
      <c r="A13" s="97"/>
      <c r="B13" s="101"/>
      <c r="C13" s="101"/>
      <c r="D13" s="101"/>
      <c r="E13" s="113"/>
      <c r="F13" s="109"/>
      <c r="G13" s="57"/>
      <c r="H13" s="104"/>
      <c r="I13" s="83" t="s">
        <v>188</v>
      </c>
    </row>
    <row r="14" spans="1:9" ht="70.5" customHeight="1" thickBot="1" x14ac:dyDescent="0.3">
      <c r="A14" s="98"/>
      <c r="B14" s="44" t="s">
        <v>126</v>
      </c>
      <c r="C14" s="44">
        <v>20</v>
      </c>
      <c r="D14" s="44" t="s">
        <v>113</v>
      </c>
      <c r="E14" s="59" t="s">
        <v>127</v>
      </c>
      <c r="F14" s="60" t="s">
        <v>128</v>
      </c>
      <c r="G14" s="57"/>
      <c r="H14" s="61">
        <v>42735</v>
      </c>
      <c r="I14" s="83" t="s">
        <v>189</v>
      </c>
    </row>
    <row r="15" spans="1:9" ht="15.75" thickBot="1" x14ac:dyDescent="0.3">
      <c r="A15" s="62"/>
      <c r="B15" s="40" t="s">
        <v>103</v>
      </c>
      <c r="C15" s="40" t="s">
        <v>104</v>
      </c>
      <c r="D15" s="40" t="s">
        <v>105</v>
      </c>
      <c r="E15" s="41" t="s">
        <v>106</v>
      </c>
      <c r="F15" s="42"/>
      <c r="G15" s="40"/>
      <c r="H15" s="63"/>
    </row>
    <row r="16" spans="1:9" ht="75" customHeight="1" thickBot="1" x14ac:dyDescent="0.3">
      <c r="A16" s="64" t="s">
        <v>129</v>
      </c>
      <c r="B16" s="44" t="s">
        <v>130</v>
      </c>
      <c r="C16" s="44">
        <v>20</v>
      </c>
      <c r="D16" s="44" t="s">
        <v>113</v>
      </c>
      <c r="E16" s="65" t="s">
        <v>131</v>
      </c>
      <c r="F16" s="60" t="s">
        <v>132</v>
      </c>
      <c r="G16" s="57"/>
      <c r="H16" s="61">
        <v>42735</v>
      </c>
    </row>
    <row r="17" spans="1:9" ht="15.75" thickBot="1" x14ac:dyDescent="0.3">
      <c r="A17" s="96" t="s">
        <v>133</v>
      </c>
      <c r="B17" s="40" t="s">
        <v>103</v>
      </c>
      <c r="C17" s="40" t="s">
        <v>104</v>
      </c>
      <c r="D17" s="40" t="s">
        <v>105</v>
      </c>
      <c r="E17" s="41" t="s">
        <v>106</v>
      </c>
      <c r="F17" s="42"/>
      <c r="G17" s="40"/>
      <c r="H17" s="63"/>
    </row>
    <row r="18" spans="1:9" x14ac:dyDescent="0.25">
      <c r="A18" s="97"/>
      <c r="B18" s="99" t="s">
        <v>190</v>
      </c>
      <c r="C18" s="99">
        <v>40</v>
      </c>
      <c r="D18" s="99" t="s">
        <v>118</v>
      </c>
      <c r="E18" s="66" t="s">
        <v>110</v>
      </c>
      <c r="F18" s="50"/>
      <c r="G18" s="51"/>
      <c r="H18" s="102" t="s">
        <v>134</v>
      </c>
    </row>
    <row r="19" spans="1:9" x14ac:dyDescent="0.25">
      <c r="A19" s="97"/>
      <c r="B19" s="100"/>
      <c r="C19" s="100"/>
      <c r="D19" s="100"/>
      <c r="E19" s="52"/>
      <c r="F19" s="53"/>
      <c r="G19" s="54"/>
      <c r="H19" s="103"/>
    </row>
    <row r="20" spans="1:9" ht="15.75" thickBot="1" x14ac:dyDescent="0.3">
      <c r="A20" s="97"/>
      <c r="B20" s="101"/>
      <c r="C20" s="101"/>
      <c r="D20" s="101"/>
      <c r="E20" s="55"/>
      <c r="F20" s="56"/>
      <c r="G20" s="57"/>
      <c r="H20" s="104"/>
    </row>
    <row r="21" spans="1:9" ht="43.15" customHeight="1" x14ac:dyDescent="0.25">
      <c r="A21" s="97"/>
      <c r="B21" s="99" t="s">
        <v>135</v>
      </c>
      <c r="C21" s="99">
        <v>35</v>
      </c>
      <c r="D21" s="99" t="s">
        <v>136</v>
      </c>
      <c r="E21" s="105" t="s">
        <v>137</v>
      </c>
      <c r="F21" s="108" t="s">
        <v>138</v>
      </c>
      <c r="G21" s="51"/>
      <c r="H21" s="93">
        <v>43800</v>
      </c>
    </row>
    <row r="22" spans="1:9" x14ac:dyDescent="0.25">
      <c r="A22" s="97"/>
      <c r="B22" s="100"/>
      <c r="C22" s="100"/>
      <c r="D22" s="100"/>
      <c r="E22" s="106"/>
      <c r="F22" s="109"/>
      <c r="G22" s="54"/>
      <c r="H22" s="94"/>
    </row>
    <row r="23" spans="1:9" ht="15.75" thickBot="1" x14ac:dyDescent="0.3">
      <c r="A23" s="97"/>
      <c r="B23" s="101"/>
      <c r="C23" s="101"/>
      <c r="D23" s="101"/>
      <c r="E23" s="107"/>
      <c r="F23" s="110"/>
      <c r="G23" s="57"/>
      <c r="H23" s="95"/>
    </row>
    <row r="24" spans="1:9" ht="16.5" thickBot="1" x14ac:dyDescent="0.3">
      <c r="A24" s="97"/>
      <c r="B24" s="44" t="s">
        <v>139</v>
      </c>
      <c r="C24" s="44">
        <v>8.5</v>
      </c>
      <c r="D24" s="44" t="s">
        <v>118</v>
      </c>
      <c r="E24" s="45" t="s">
        <v>110</v>
      </c>
      <c r="F24" s="56"/>
      <c r="G24" s="57"/>
      <c r="H24" s="61">
        <v>43617</v>
      </c>
    </row>
    <row r="25" spans="1:9" ht="16.5" thickBot="1" x14ac:dyDescent="0.3">
      <c r="A25" s="97"/>
      <c r="B25" s="44" t="s">
        <v>140</v>
      </c>
      <c r="C25" s="44">
        <v>1.5</v>
      </c>
      <c r="D25" s="44" t="s">
        <v>118</v>
      </c>
      <c r="E25" s="45" t="s">
        <v>110</v>
      </c>
      <c r="F25" s="56"/>
      <c r="G25" s="57"/>
      <c r="H25" s="61">
        <v>43252</v>
      </c>
    </row>
    <row r="26" spans="1:9" ht="16.5" thickBot="1" x14ac:dyDescent="0.3">
      <c r="A26" s="97"/>
      <c r="B26" s="44" t="s">
        <v>141</v>
      </c>
      <c r="C26" s="44">
        <v>5</v>
      </c>
      <c r="D26" s="44" t="s">
        <v>118</v>
      </c>
      <c r="E26" s="45" t="s">
        <v>110</v>
      </c>
      <c r="F26" s="56"/>
      <c r="G26" s="57"/>
      <c r="H26" s="61">
        <v>43617</v>
      </c>
    </row>
    <row r="27" spans="1:9" ht="92.25" customHeight="1" thickBot="1" x14ac:dyDescent="0.3">
      <c r="A27" s="97"/>
      <c r="B27" s="44" t="s">
        <v>142</v>
      </c>
      <c r="C27" s="44">
        <v>10</v>
      </c>
      <c r="D27" s="44" t="s">
        <v>113</v>
      </c>
      <c r="E27" s="65" t="s">
        <v>143</v>
      </c>
      <c r="F27" s="67" t="s">
        <v>144</v>
      </c>
      <c r="G27" s="57"/>
      <c r="H27" s="61">
        <v>43831</v>
      </c>
      <c r="I27" s="83" t="s">
        <v>188</v>
      </c>
    </row>
    <row r="28" spans="1:9" ht="77.25" customHeight="1" thickBot="1" x14ac:dyDescent="0.3">
      <c r="A28" s="97"/>
      <c r="B28" s="44" t="s">
        <v>145</v>
      </c>
      <c r="C28" s="44">
        <v>15</v>
      </c>
      <c r="D28" s="44" t="s">
        <v>113</v>
      </c>
      <c r="E28" s="65" t="s">
        <v>146</v>
      </c>
      <c r="F28" s="67" t="s">
        <v>138</v>
      </c>
      <c r="G28" s="57"/>
      <c r="H28" s="61">
        <v>43831</v>
      </c>
      <c r="I28" s="83" t="s">
        <v>188</v>
      </c>
    </row>
    <row r="29" spans="1:9" ht="47.45" customHeight="1" thickBot="1" x14ac:dyDescent="0.3">
      <c r="A29" s="96" t="s">
        <v>147</v>
      </c>
      <c r="B29" s="57" t="s">
        <v>103</v>
      </c>
      <c r="C29" s="40" t="s">
        <v>104</v>
      </c>
      <c r="D29" s="57" t="s">
        <v>105</v>
      </c>
      <c r="E29" s="41" t="s">
        <v>106</v>
      </c>
      <c r="F29" s="42"/>
      <c r="G29" s="40"/>
      <c r="H29" s="63"/>
    </row>
    <row r="30" spans="1:9" ht="104.25" customHeight="1" thickBot="1" x14ac:dyDescent="0.3">
      <c r="A30" s="97"/>
      <c r="B30" s="44" t="s">
        <v>148</v>
      </c>
      <c r="C30" s="44">
        <v>10</v>
      </c>
      <c r="D30" s="44" t="s">
        <v>149</v>
      </c>
      <c r="E30" s="65" t="s">
        <v>150</v>
      </c>
      <c r="F30" s="60" t="s">
        <v>151</v>
      </c>
      <c r="G30" s="57"/>
      <c r="H30" s="61">
        <v>42735</v>
      </c>
    </row>
    <row r="31" spans="1:9" ht="105.75" customHeight="1" thickBot="1" x14ac:dyDescent="0.3">
      <c r="A31" s="98"/>
      <c r="B31" s="44" t="s">
        <v>152</v>
      </c>
      <c r="C31" s="44">
        <v>10</v>
      </c>
      <c r="D31" s="44" t="s">
        <v>149</v>
      </c>
      <c r="E31" s="65" t="s">
        <v>153</v>
      </c>
      <c r="F31" s="60" t="s">
        <v>154</v>
      </c>
      <c r="G31" s="57"/>
      <c r="H31" s="61">
        <v>42735</v>
      </c>
    </row>
    <row r="32" spans="1:9" ht="15.75" thickBot="1" x14ac:dyDescent="0.3">
      <c r="A32" s="68"/>
      <c r="B32" s="57" t="s">
        <v>103</v>
      </c>
      <c r="C32" s="57" t="s">
        <v>104</v>
      </c>
      <c r="D32" s="57" t="s">
        <v>105</v>
      </c>
      <c r="E32" s="41" t="s">
        <v>106</v>
      </c>
      <c r="F32" s="42"/>
      <c r="G32" s="40"/>
      <c r="H32" s="58"/>
    </row>
    <row r="33" spans="1:8" ht="105.75" customHeight="1" thickBot="1" x14ac:dyDescent="0.3">
      <c r="A33" s="68" t="s">
        <v>155</v>
      </c>
      <c r="B33" s="69" t="s">
        <v>156</v>
      </c>
      <c r="C33" s="69">
        <v>10</v>
      </c>
      <c r="D33" s="69" t="s">
        <v>113</v>
      </c>
      <c r="E33" s="70" t="s">
        <v>157</v>
      </c>
      <c r="F33" s="71" t="s">
        <v>158</v>
      </c>
      <c r="G33" s="72"/>
      <c r="H33" s="73">
        <v>44562</v>
      </c>
    </row>
    <row r="34" spans="1:8" ht="15.75" thickBot="1" x14ac:dyDescent="0.3">
      <c r="A34" s="96" t="s">
        <v>159</v>
      </c>
      <c r="B34" s="57" t="s">
        <v>103</v>
      </c>
      <c r="C34" s="57" t="s">
        <v>104</v>
      </c>
      <c r="D34" s="57" t="s">
        <v>105</v>
      </c>
      <c r="E34" s="41" t="s">
        <v>106</v>
      </c>
      <c r="F34" s="42"/>
      <c r="G34" s="40"/>
      <c r="H34" s="58"/>
    </row>
    <row r="35" spans="1:8" ht="30" x14ac:dyDescent="0.25">
      <c r="A35" s="97"/>
      <c r="B35" s="99" t="s">
        <v>160</v>
      </c>
      <c r="C35" s="99">
        <v>1.3</v>
      </c>
      <c r="D35" s="99" t="s">
        <v>161</v>
      </c>
      <c r="E35" s="49" t="s">
        <v>162</v>
      </c>
      <c r="F35" s="50"/>
      <c r="G35" s="51"/>
      <c r="H35" s="102">
        <v>43983</v>
      </c>
    </row>
    <row r="36" spans="1:8" x14ac:dyDescent="0.25">
      <c r="A36" s="97"/>
      <c r="B36" s="100"/>
      <c r="C36" s="100"/>
      <c r="D36" s="100"/>
      <c r="E36" s="52" t="s">
        <v>163</v>
      </c>
      <c r="F36" s="53"/>
      <c r="G36" s="54"/>
      <c r="H36" s="103"/>
    </row>
    <row r="37" spans="1:8" ht="15.75" thickBot="1" x14ac:dyDescent="0.3">
      <c r="A37" s="97"/>
      <c r="B37" s="101"/>
      <c r="C37" s="101"/>
      <c r="D37" s="101"/>
      <c r="E37" s="55" t="s">
        <v>164</v>
      </c>
      <c r="F37" s="56"/>
      <c r="G37" s="57"/>
      <c r="H37" s="104"/>
    </row>
    <row r="38" spans="1:8" ht="47.45" customHeight="1" thickBot="1" x14ac:dyDescent="0.3">
      <c r="A38" s="89" t="s">
        <v>165</v>
      </c>
      <c r="B38" s="74" t="s">
        <v>103</v>
      </c>
      <c r="C38" s="74" t="s">
        <v>166</v>
      </c>
      <c r="D38" s="74" t="s">
        <v>167</v>
      </c>
      <c r="E38" s="74" t="s">
        <v>168</v>
      </c>
      <c r="F38" s="75" t="s">
        <v>169</v>
      </c>
      <c r="G38" s="76"/>
      <c r="H38" s="77"/>
    </row>
    <row r="39" spans="1:8" ht="15.75" thickBot="1" x14ac:dyDescent="0.3">
      <c r="A39" s="90"/>
      <c r="B39" s="78" t="s">
        <v>170</v>
      </c>
      <c r="C39" s="78" t="s">
        <v>76</v>
      </c>
      <c r="D39" s="78">
        <v>8</v>
      </c>
      <c r="E39" s="78" t="s">
        <v>171</v>
      </c>
      <c r="F39" s="79">
        <v>29407</v>
      </c>
      <c r="G39" s="76"/>
      <c r="H39" s="80"/>
    </row>
    <row r="40" spans="1:8" ht="31.15" customHeight="1" thickBot="1" x14ac:dyDescent="0.3">
      <c r="A40" s="90"/>
      <c r="B40" s="78" t="s">
        <v>172</v>
      </c>
      <c r="C40" s="78" t="s">
        <v>76</v>
      </c>
      <c r="D40" s="78">
        <v>0.03</v>
      </c>
      <c r="E40" s="78" t="s">
        <v>173</v>
      </c>
      <c r="F40" s="79">
        <v>24134</v>
      </c>
      <c r="G40" s="76"/>
      <c r="H40" s="80"/>
    </row>
    <row r="41" spans="1:8" ht="36.6" customHeight="1" thickBot="1" x14ac:dyDescent="0.3">
      <c r="A41" s="90"/>
      <c r="B41" s="78" t="s">
        <v>174</v>
      </c>
      <c r="C41" s="78" t="s">
        <v>76</v>
      </c>
      <c r="D41" s="78">
        <v>2</v>
      </c>
      <c r="E41" s="78" t="s">
        <v>173</v>
      </c>
      <c r="F41" s="79">
        <v>24134</v>
      </c>
      <c r="G41" s="76"/>
      <c r="H41" s="80"/>
    </row>
    <row r="42" spans="1:8" ht="24" customHeight="1" thickBot="1" x14ac:dyDescent="0.3">
      <c r="A42" s="90"/>
      <c r="B42" s="78" t="s">
        <v>175</v>
      </c>
      <c r="C42" s="78" t="s">
        <v>60</v>
      </c>
      <c r="D42" s="78">
        <v>0.06</v>
      </c>
      <c r="E42" s="78" t="s">
        <v>173</v>
      </c>
      <c r="F42" s="79">
        <v>24134</v>
      </c>
      <c r="G42" s="76"/>
      <c r="H42" s="80"/>
    </row>
    <row r="43" spans="1:8" ht="22.15" customHeight="1" thickBot="1" x14ac:dyDescent="0.3">
      <c r="A43" s="90"/>
      <c r="B43" s="78" t="s">
        <v>176</v>
      </c>
      <c r="C43" s="78" t="s">
        <v>76</v>
      </c>
      <c r="D43" s="78">
        <v>2</v>
      </c>
      <c r="E43" s="78" t="s">
        <v>177</v>
      </c>
      <c r="F43" s="79">
        <v>24016</v>
      </c>
      <c r="G43" s="76"/>
      <c r="H43" s="80"/>
    </row>
    <row r="44" spans="1:8" ht="15.75" thickBot="1" x14ac:dyDescent="0.3">
      <c r="A44" s="90"/>
      <c r="B44" s="78" t="s">
        <v>178</v>
      </c>
      <c r="C44" s="78" t="s">
        <v>76</v>
      </c>
      <c r="D44" s="78">
        <v>0.1</v>
      </c>
      <c r="E44" s="78" t="s">
        <v>179</v>
      </c>
      <c r="F44" s="79">
        <v>24154</v>
      </c>
      <c r="G44" s="76"/>
      <c r="H44" s="80"/>
    </row>
    <row r="45" spans="1:8" ht="15.75" thickBot="1" x14ac:dyDescent="0.3">
      <c r="A45" s="90"/>
      <c r="B45" s="78" t="s">
        <v>180</v>
      </c>
      <c r="C45" s="78" t="s">
        <v>76</v>
      </c>
      <c r="D45" s="78">
        <v>1</v>
      </c>
      <c r="E45" s="44" t="s">
        <v>80</v>
      </c>
      <c r="F45" s="81" t="s">
        <v>80</v>
      </c>
      <c r="G45" s="76"/>
      <c r="H45" s="80"/>
    </row>
    <row r="46" spans="1:8" ht="15.75" thickBot="1" x14ac:dyDescent="0.3">
      <c r="A46" s="90"/>
      <c r="B46" s="78" t="s">
        <v>181</v>
      </c>
      <c r="C46" s="78" t="s">
        <v>76</v>
      </c>
      <c r="D46" s="78">
        <v>0.5</v>
      </c>
      <c r="E46" s="44" t="s">
        <v>182</v>
      </c>
      <c r="F46" s="81">
        <v>24039</v>
      </c>
      <c r="G46" s="76"/>
      <c r="H46" s="80"/>
    </row>
    <row r="47" spans="1:8" ht="15.75" thickBot="1" x14ac:dyDescent="0.3">
      <c r="A47" s="90"/>
      <c r="B47" s="78" t="s">
        <v>183</v>
      </c>
      <c r="C47" s="78" t="s">
        <v>60</v>
      </c>
      <c r="D47" s="69">
        <v>30.98</v>
      </c>
      <c r="E47" s="44" t="s">
        <v>184</v>
      </c>
      <c r="F47" s="44" t="s">
        <v>184</v>
      </c>
      <c r="G47" s="76"/>
      <c r="H47" s="80"/>
    </row>
    <row r="48" spans="1:8" ht="15.75" thickBot="1" x14ac:dyDescent="0.3">
      <c r="A48" s="90"/>
      <c r="B48" s="78" t="s">
        <v>185</v>
      </c>
      <c r="C48" s="78" t="s">
        <v>60</v>
      </c>
      <c r="D48" s="78">
        <v>1.1399999999999999</v>
      </c>
      <c r="E48" s="44" t="s">
        <v>184</v>
      </c>
      <c r="F48" s="44" t="s">
        <v>184</v>
      </c>
      <c r="G48" s="76"/>
      <c r="H48" s="80"/>
    </row>
    <row r="49" spans="1:8" ht="15.75" thickBot="1" x14ac:dyDescent="0.3">
      <c r="A49" s="90"/>
      <c r="B49" s="78" t="s">
        <v>186</v>
      </c>
      <c r="C49" s="78" t="s">
        <v>60</v>
      </c>
      <c r="D49" s="78">
        <v>0</v>
      </c>
      <c r="E49" s="44" t="s">
        <v>184</v>
      </c>
      <c r="F49" s="44" t="s">
        <v>184</v>
      </c>
      <c r="G49" s="76"/>
      <c r="H49" s="80"/>
    </row>
    <row r="50" spans="1:8" ht="33" customHeight="1" thickBot="1" x14ac:dyDescent="0.3">
      <c r="A50" s="91"/>
      <c r="B50" s="78" t="s">
        <v>187</v>
      </c>
      <c r="C50" s="78" t="s">
        <v>76</v>
      </c>
      <c r="D50" s="78">
        <v>2.4</v>
      </c>
      <c r="E50" s="78" t="s">
        <v>179</v>
      </c>
      <c r="F50" s="79">
        <v>24154</v>
      </c>
      <c r="G50" s="76"/>
      <c r="H50" s="82"/>
    </row>
    <row r="51" spans="1:8" ht="17.25" x14ac:dyDescent="0.25">
      <c r="A51" s="92"/>
      <c r="B51" s="92"/>
      <c r="C51" s="92"/>
      <c r="D51" s="92"/>
      <c r="E51" s="92"/>
      <c r="F51" s="92"/>
      <c r="G51" s="92"/>
      <c r="H51" s="92"/>
    </row>
    <row r="52" spans="1:8" x14ac:dyDescent="0.25">
      <c r="A52" s="85" t="s">
        <v>191</v>
      </c>
    </row>
    <row r="53" spans="1:8" x14ac:dyDescent="0.25">
      <c r="A53" s="83" t="s">
        <v>192</v>
      </c>
    </row>
  </sheetData>
  <mergeCells count="32">
    <mergeCell ref="H5:H7"/>
    <mergeCell ref="A2:G2"/>
    <mergeCell ref="A3:A9"/>
    <mergeCell ref="B5:B7"/>
    <mergeCell ref="C5:C7"/>
    <mergeCell ref="D5:D7"/>
    <mergeCell ref="A10:A14"/>
    <mergeCell ref="B11:B13"/>
    <mergeCell ref="C11:C13"/>
    <mergeCell ref="D11:D13"/>
    <mergeCell ref="E11:E13"/>
    <mergeCell ref="D21:D23"/>
    <mergeCell ref="E21:E23"/>
    <mergeCell ref="F21:F23"/>
    <mergeCell ref="H11:H13"/>
    <mergeCell ref="F11:F13"/>
    <mergeCell ref="A38:A50"/>
    <mergeCell ref="A51:H51"/>
    <mergeCell ref="H21:H23"/>
    <mergeCell ref="A29:A31"/>
    <mergeCell ref="A34:A37"/>
    <mergeCell ref="B35:B37"/>
    <mergeCell ref="C35:C37"/>
    <mergeCell ref="D35:D37"/>
    <mergeCell ref="H35:H37"/>
    <mergeCell ref="A17:A28"/>
    <mergeCell ref="B18:B20"/>
    <mergeCell ref="C18:C20"/>
    <mergeCell ref="D18:D20"/>
    <mergeCell ref="H18:H20"/>
    <mergeCell ref="B21:B23"/>
    <mergeCell ref="C21:C23"/>
  </mergeCells>
  <pageMargins left="0.7" right="0.7" top="0.75" bottom="0.75" header="0.3" footer="0.3"/>
  <pageSetup scale="29" orientation="landscape" r:id="rId1"/>
  <headerFooter>
    <oddHeader>&amp;L&amp;18Data current as of 11/17/2017&amp;C CONFIDENTIAL
Protected Materials Pursuant to California Public Utilities Commission Decisions and Applicable Law.
-Public Disclosure Restricted-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749eab-2af4-4184-9a53-a81c272a4eed">
      <UserInfo>
        <DisplayName>Bick, Louise M</DisplayName>
        <AccountId>59</AccountId>
        <AccountType/>
      </UserInfo>
      <UserInfo>
        <DisplayName>Balfour, Donald</DisplayName>
        <AccountId>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D1C17E3003704192CE6C5D3EF03D8C" ma:contentTypeVersion="4" ma:contentTypeDescription="Create a new document." ma:contentTypeScope="" ma:versionID="afb0c359df4de60a124061956d1ebd47">
  <xsd:schema xmlns:xsd="http://www.w3.org/2001/XMLSchema" xmlns:xs="http://www.w3.org/2001/XMLSchema" xmlns:p="http://schemas.microsoft.com/office/2006/metadata/properties" xmlns:ns2="e3a90947-806c-468e-a68f-dd3604c82a2a" xmlns:ns3="78749eab-2af4-4184-9a53-a81c272a4eed" targetNamespace="http://schemas.microsoft.com/office/2006/metadata/properties" ma:root="true" ma:fieldsID="46c6c5c1c7f34df4f65a7eccf941edf9" ns2:_="" ns3:_="">
    <xsd:import namespace="e3a90947-806c-468e-a68f-dd3604c82a2a"/>
    <xsd:import namespace="78749eab-2af4-4184-9a53-a81c272a4e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90947-806c-468e-a68f-dd3604c82a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749eab-2af4-4184-9a53-a81c272a4e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378EB-5A44-45D9-83C5-7A38FF4E5AD2}">
  <ds:schemaRefs>
    <ds:schemaRef ds:uri="http://www.w3.org/XML/1998/namespace"/>
    <ds:schemaRef ds:uri="http://schemas.microsoft.com/office/2006/documentManagement/types"/>
    <ds:schemaRef ds:uri="e3a90947-806c-468e-a68f-dd3604c82a2a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8749eab-2af4-4184-9a53-a81c272a4ee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1ED624-886B-4A30-9ACB-A3DEE86F5E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7FC947-E00E-4BFF-B4DE-46CE706DB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a90947-806c-468e-a68f-dd3604c82a2a"/>
    <ds:schemaRef ds:uri="78749eab-2af4-4184-9a53-a81c272a4e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SDG&amp;E</vt:lpstr>
      <vt:lpstr>PG&amp;E</vt:lpstr>
      <vt:lpstr>SCE</vt:lpstr>
      <vt:lpstr>'SDG&amp;E'!Print_Area</vt:lpstr>
    </vt:vector>
  </TitlesOfParts>
  <Company>Sempra Energy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Sheperdson, Alex L</dc:creator>
  <cp:lastModifiedBy>Sandoval, Citlalli</cp:lastModifiedBy>
  <cp:revision/>
  <dcterms:created xsi:type="dcterms:W3CDTF">2016-09-22T20:11:04Z</dcterms:created>
  <dcterms:modified xsi:type="dcterms:W3CDTF">2018-02-21T00:57:06Z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0x01010041D1C17E3003704192CE6C5D3EF03D8C</vt:lpwstr>
  </property>
  <property fmtid="{D5CDD505-2E9C-101B-9397-08002B2CF9AE}" pid="3" name="{A44787D4-0540-4523-9961-78E4036D8C6D}">
    <vt:lpwstr>{4C797C22-84C5-4467-9B5F-1158A09330B0}</vt:lpwstr>
  </property>
</Properties>
</file>